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howInkAnnotation="0"/>
  <mc:AlternateContent xmlns:mc="http://schemas.openxmlformats.org/markup-compatibility/2006">
    <mc:Choice Requires="x15">
      <x15ac:absPath xmlns:x15ac="http://schemas.microsoft.com/office/spreadsheetml/2010/11/ac" url="I:\_Stock\2210\評価\"/>
    </mc:Choice>
  </mc:AlternateContent>
  <xr:revisionPtr revIDLastSave="0" documentId="13_ncr:1_{1ED7D768-1C44-48B2-A10E-4731F138E91E}" xr6:coauthVersionLast="47" xr6:coauthVersionMax="47" xr10:uidLastSave="{00000000-0000-0000-0000-000000000000}"/>
  <bookViews>
    <workbookView xWindow="3105" yWindow="60" windowWidth="25695" windowHeight="14895" tabRatio="889" xr2:uid="{00000000-000D-0000-FFFF-FFFF00000000}"/>
  </bookViews>
  <sheets>
    <sheet name="自己評価書(総括表)" sheetId="43" r:id="rId1"/>
    <sheet name="住戸分類" sheetId="44" r:id="rId2"/>
    <sheet name="自己評価内容一覧表" sheetId="42" r:id="rId3"/>
    <sheet name="【住棟】1面構造_RC" sheetId="1" r:id="rId4"/>
    <sheet name="【住棟】2面火災劣化_RC" sheetId="39" r:id="rId5"/>
    <sheet name="【住戸】3面維持管理対策等級（専用配管）" sheetId="36" r:id="rId6"/>
    <sheet name="【住棟】4-1面維持管理対策等級（共用配管）" sheetId="37" r:id="rId7"/>
    <sheet name="【住棟】4-2面維持管理対策等級（共用排水管）" sheetId="38" r:id="rId8"/>
    <sheet name="【住戸】5-1~3面温熱ｴﾈﾙｷﾞｰ_RC" sheetId="13" r:id="rId9"/>
    <sheet name="【住戸】6面火災1_RC" sheetId="4" r:id="rId10"/>
    <sheet name="【住戸】7面維持_RC" sheetId="10" r:id="rId11"/>
    <sheet name="住戸別紙_躯体天井高一覧表_RC" sheetId="11" r:id="rId12"/>
    <sheet name="【住戸】8面空気_RC" sheetId="14" r:id="rId13"/>
    <sheet name="【住戸】9面光視_RC" sheetId="15" r:id="rId14"/>
    <sheet name="開口率計算シート" sheetId="46" r:id="rId15"/>
    <sheet name="【住戸】10面専用高齢_RC" sheetId="17" r:id="rId16"/>
    <sheet name="【住戸】11面共用高齢_RC" sheetId="18" r:id="rId17"/>
    <sheet name="【住戸】12-1-５ 面防犯(出入口)_RC" sheetId="19" r:id="rId18"/>
    <sheet name="住戸17面住戸音8-1_RC" sheetId="21" r:id="rId19"/>
    <sheet name="住戸18面住戸音8-1_RC" sheetId="22" r:id="rId20"/>
    <sheet name="住戸19面住戸音8-2_RC" sheetId="23" r:id="rId21"/>
    <sheet name="住戸20面住戸音8-2_RC" sheetId="24" r:id="rId22"/>
    <sheet name="住戸21面住戸音8-3_RC" sheetId="25" r:id="rId23"/>
    <sheet name="住戸住戸音8-4" sheetId="26" r:id="rId24"/>
    <sheet name="23面　認定書等" sheetId="27" r:id="rId25"/>
  </sheets>
  <definedNames>
    <definedName name="_xlnm.Print_Area" localSheetId="15">【住戸】10面専用高齢_RC!$E$1:$AP$42</definedName>
    <definedName name="_xlnm.Print_Area" localSheetId="16">【住戸】11面共用高齢_RC!$E$1:$AP$43</definedName>
    <definedName name="_xlnm.Print_Area" localSheetId="17">'【住戸】12-1-５ 面防犯(出入口)_RC'!$E$1:$AP$387</definedName>
    <definedName name="_xlnm.Print_Area" localSheetId="5">'【住戸】3面維持管理対策等級（専用配管）'!$E$1:$AR$80</definedName>
    <definedName name="_xlnm.Print_Area" localSheetId="8">'【住戸】5-1~3面温熱ｴﾈﾙｷﾞｰ_RC'!$E$1:$AP$188</definedName>
    <definedName name="_xlnm.Print_Area" localSheetId="9">【住戸】6面火災1_RC!$E$1:$AP$71</definedName>
    <definedName name="_xlnm.Print_Area" localSheetId="10">【住戸】7面維持_RC!$E$1:$AP$26</definedName>
    <definedName name="_xlnm.Print_Area" localSheetId="12">【住戸】8面空気_RC!$E$1:$AP$50</definedName>
    <definedName name="_xlnm.Print_Area" localSheetId="13">【住戸】9面光視_RC!$E$1:$AP$20</definedName>
    <definedName name="_xlnm.Print_Area" localSheetId="3">【住棟】1面構造_RC!$E$1:$AP$56</definedName>
    <definedName name="_xlnm.Print_Area" localSheetId="4">【住棟】2面火災劣化_RC!$E$1:$AP$55</definedName>
    <definedName name="_xlnm.Print_Area" localSheetId="6">'【住棟】4-1面維持管理対策等級（共用配管）'!$E$1:$AQ$76</definedName>
    <definedName name="_xlnm.Print_Area" localSheetId="7">'【住棟】4-2面維持管理対策等級（共用排水管）'!$E$1:$AQ$45</definedName>
    <definedName name="_xlnm.Print_Area" localSheetId="24">'23面　認定書等'!$C$1:$AP$24</definedName>
    <definedName name="_xlnm.Print_Area" localSheetId="14">開口率計算シート!$A$1:$BC$102</definedName>
    <definedName name="_xlnm.Print_Area" localSheetId="0">'自己評価書(総括表)'!$A$1:$AM$64</definedName>
    <definedName name="_xlnm.Print_Area" localSheetId="2">自己評価内容一覧表!$A$1:$EI$77</definedName>
    <definedName name="_xlnm.Print_Area" localSheetId="18">'住戸17面住戸音8-1_RC'!$E$1:$AP$65</definedName>
    <definedName name="_xlnm.Print_Area" localSheetId="19">'住戸18面住戸音8-1_RC'!$E$1:$AP$64</definedName>
    <definedName name="_xlnm.Print_Area" localSheetId="20">'住戸19面住戸音8-2_RC'!$E$1:$AP$43</definedName>
    <definedName name="_xlnm.Print_Area" localSheetId="21">'住戸20面住戸音8-2_RC'!$E$1:$AP$43</definedName>
    <definedName name="_xlnm.Print_Area" localSheetId="22">'住戸21面住戸音8-3_RC'!$E$1:$AP$50</definedName>
    <definedName name="_xlnm.Print_Area" localSheetId="23">'住戸住戸音8-4'!$E$1:$AP$26</definedName>
    <definedName name="_xlnm.Print_Area" localSheetId="1">住戸分類!$B$1:$S$54</definedName>
    <definedName name="_xlnm.Print_Area" localSheetId="11">住戸別紙_躯体天井高一覧表_RC!$A$1:$V$40</definedName>
    <definedName name="_xlnm.Print_Titles" localSheetId="14">開口率計算シート!$1:$12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P642" i="46" l="1"/>
  <c r="BO642" i="46"/>
  <c r="BN642" i="46"/>
  <c r="BM642" i="46"/>
  <c r="BL642" i="46"/>
  <c r="BJ642" i="46"/>
  <c r="BI642" i="46"/>
  <c r="AN637" i="46" s="1"/>
  <c r="BA637" i="46" s="1"/>
  <c r="BH642" i="46"/>
  <c r="BG642" i="46"/>
  <c r="Z637" i="46" s="1"/>
  <c r="AY637" i="46" s="1"/>
  <c r="AY639" i="46" s="1"/>
  <c r="BF642" i="46"/>
  <c r="BP641" i="46"/>
  <c r="BO641" i="46"/>
  <c r="BN641" i="46"/>
  <c r="BM641" i="46"/>
  <c r="BL641" i="46"/>
  <c r="BJ641" i="46"/>
  <c r="BI641" i="46"/>
  <c r="BH641" i="46"/>
  <c r="BG641" i="46"/>
  <c r="BF641" i="46"/>
  <c r="AW641" i="46"/>
  <c r="BP640" i="46"/>
  <c r="BO640" i="46"/>
  <c r="BN640" i="46"/>
  <c r="BM640" i="46"/>
  <c r="BL640" i="46"/>
  <c r="BJ640" i="46"/>
  <c r="BI640" i="46"/>
  <c r="BH640" i="46"/>
  <c r="BG640" i="46"/>
  <c r="BF640" i="46"/>
  <c r="L640" i="46"/>
  <c r="BP639" i="46"/>
  <c r="BO639" i="46"/>
  <c r="BN639" i="46"/>
  <c r="BM639" i="46"/>
  <c r="BL639" i="46"/>
  <c r="BJ639" i="46"/>
  <c r="BI639" i="46"/>
  <c r="BH639" i="46"/>
  <c r="BG639" i="46"/>
  <c r="BF639" i="46"/>
  <c r="BB639" i="46"/>
  <c r="BA639" i="46"/>
  <c r="BP638" i="46"/>
  <c r="BO638" i="46"/>
  <c r="BN638" i="46"/>
  <c r="BM638" i="46"/>
  <c r="BL638" i="46"/>
  <c r="BJ638" i="46"/>
  <c r="BI638" i="46"/>
  <c r="BH638" i="46"/>
  <c r="BG638" i="46"/>
  <c r="BF638" i="46"/>
  <c r="S637" i="46" s="1"/>
  <c r="AX637" i="46" s="1"/>
  <c r="AX639" i="46" s="1"/>
  <c r="BP637" i="46"/>
  <c r="AU640" i="46" s="1"/>
  <c r="BO637" i="46"/>
  <c r="AN640" i="46" s="1"/>
  <c r="BA641" i="46" s="1"/>
  <c r="BN637" i="46"/>
  <c r="AG640" i="46" s="1"/>
  <c r="AZ641" i="46" s="1"/>
  <c r="BM637" i="46"/>
  <c r="Z640" i="46" s="1"/>
  <c r="AY641" i="46" s="1"/>
  <c r="BL637" i="46"/>
  <c r="S640" i="46" s="1"/>
  <c r="AX641" i="46" s="1"/>
  <c r="BJ637" i="46"/>
  <c r="BI637" i="46"/>
  <c r="BH637" i="46"/>
  <c r="BG637" i="46"/>
  <c r="BF637" i="46"/>
  <c r="AW637" i="46"/>
  <c r="AW639" i="46" s="1"/>
  <c r="AU637" i="46"/>
  <c r="BB637" i="46" s="1"/>
  <c r="AG637" i="46"/>
  <c r="AZ637" i="46" s="1"/>
  <c r="AZ639" i="46" s="1"/>
  <c r="L637" i="46"/>
  <c r="BP636" i="46"/>
  <c r="BO636" i="46"/>
  <c r="BN636" i="46"/>
  <c r="BM636" i="46"/>
  <c r="BL636" i="46"/>
  <c r="BJ636" i="46"/>
  <c r="BI636" i="46"/>
  <c r="BH636" i="46"/>
  <c r="BG636" i="46"/>
  <c r="BF636" i="46"/>
  <c r="S631" i="46" s="1"/>
  <c r="AX631" i="46" s="1"/>
  <c r="BP635" i="46"/>
  <c r="BO635" i="46"/>
  <c r="BN635" i="46"/>
  <c r="BM635" i="46"/>
  <c r="BL635" i="46"/>
  <c r="BJ635" i="46"/>
  <c r="BI635" i="46"/>
  <c r="BH635" i="46"/>
  <c r="BG635" i="46"/>
  <c r="BF635" i="46"/>
  <c r="AW635" i="46"/>
  <c r="BP634" i="46"/>
  <c r="BO634" i="46"/>
  <c r="BN634" i="46"/>
  <c r="BM634" i="46"/>
  <c r="BL634" i="46"/>
  <c r="BJ634" i="46"/>
  <c r="BI634" i="46"/>
  <c r="BH634" i="46"/>
  <c r="BG634" i="46"/>
  <c r="BF634" i="46"/>
  <c r="Z634" i="46"/>
  <c r="AY635" i="46" s="1"/>
  <c r="L634" i="46"/>
  <c r="BP633" i="46"/>
  <c r="BO633" i="46"/>
  <c r="BN633" i="46"/>
  <c r="BM633" i="46"/>
  <c r="BL633" i="46"/>
  <c r="BJ633" i="46"/>
  <c r="BI633" i="46"/>
  <c r="BH633" i="46"/>
  <c r="BG633" i="46"/>
  <c r="BF633" i="46"/>
  <c r="AX633" i="46"/>
  <c r="BP632" i="46"/>
  <c r="BO632" i="46"/>
  <c r="BN632" i="46"/>
  <c r="BM632" i="46"/>
  <c r="BL632" i="46"/>
  <c r="BJ632" i="46"/>
  <c r="BI632" i="46"/>
  <c r="BH632" i="46"/>
  <c r="BG632" i="46"/>
  <c r="BF632" i="46"/>
  <c r="BP631" i="46"/>
  <c r="AU634" i="46" s="1"/>
  <c r="BO631" i="46"/>
  <c r="AN634" i="46" s="1"/>
  <c r="BA635" i="46" s="1"/>
  <c r="BN631" i="46"/>
  <c r="AG634" i="46" s="1"/>
  <c r="AZ635" i="46" s="1"/>
  <c r="BM631" i="46"/>
  <c r="BL631" i="46"/>
  <c r="S634" i="46" s="1"/>
  <c r="AX635" i="46" s="1"/>
  <c r="BJ631" i="46"/>
  <c r="AU631" i="46" s="1"/>
  <c r="BI631" i="46"/>
  <c r="BH631" i="46"/>
  <c r="BG631" i="46"/>
  <c r="BF631" i="46"/>
  <c r="AN631" i="46"/>
  <c r="BA631" i="46" s="1"/>
  <c r="BA633" i="46" s="1"/>
  <c r="AG631" i="46"/>
  <c r="AZ631" i="46" s="1"/>
  <c r="AZ633" i="46" s="1"/>
  <c r="Z631" i="46"/>
  <c r="AY631" i="46" s="1"/>
  <c r="AY633" i="46" s="1"/>
  <c r="L631" i="46"/>
  <c r="AW631" i="46" s="1"/>
  <c r="AW633" i="46" s="1"/>
  <c r="BP630" i="46"/>
  <c r="BO630" i="46"/>
  <c r="BN630" i="46"/>
  <c r="BM630" i="46"/>
  <c r="BL630" i="46"/>
  <c r="BJ630" i="46"/>
  <c r="BI630" i="46"/>
  <c r="BH630" i="46"/>
  <c r="BG630" i="46"/>
  <c r="BF630" i="46"/>
  <c r="BP629" i="46"/>
  <c r="BO629" i="46"/>
  <c r="BN629" i="46"/>
  <c r="BM629" i="46"/>
  <c r="BL629" i="46"/>
  <c r="BJ629" i="46"/>
  <c r="BI629" i="46"/>
  <c r="BH629" i="46"/>
  <c r="BG629" i="46"/>
  <c r="BF629" i="46"/>
  <c r="BP628" i="46"/>
  <c r="BO628" i="46"/>
  <c r="BN628" i="46"/>
  <c r="BM628" i="46"/>
  <c r="BL628" i="46"/>
  <c r="BJ628" i="46"/>
  <c r="BI628" i="46"/>
  <c r="BH628" i="46"/>
  <c r="BG628" i="46"/>
  <c r="BF628" i="46"/>
  <c r="L628" i="46"/>
  <c r="AW629" i="46" s="1"/>
  <c r="BP627" i="46"/>
  <c r="BO627" i="46"/>
  <c r="BN627" i="46"/>
  <c r="BM627" i="46"/>
  <c r="BL627" i="46"/>
  <c r="BJ627" i="46"/>
  <c r="BI627" i="46"/>
  <c r="BH627" i="46"/>
  <c r="BG627" i="46"/>
  <c r="BF627" i="46"/>
  <c r="BP626" i="46"/>
  <c r="BO626" i="46"/>
  <c r="BN626" i="46"/>
  <c r="BM626" i="46"/>
  <c r="BL626" i="46"/>
  <c r="BJ626" i="46"/>
  <c r="BI626" i="46"/>
  <c r="BH626" i="46"/>
  <c r="BG626" i="46"/>
  <c r="BF626" i="46"/>
  <c r="BP625" i="46"/>
  <c r="BO625" i="46"/>
  <c r="BN625" i="46"/>
  <c r="BM625" i="46"/>
  <c r="Z628" i="46" s="1"/>
  <c r="AY629" i="46" s="1"/>
  <c r="BL625" i="46"/>
  <c r="S628" i="46" s="1"/>
  <c r="AX629" i="46" s="1"/>
  <c r="BJ625" i="46"/>
  <c r="AU625" i="46" s="1"/>
  <c r="BI625" i="46"/>
  <c r="AN625" i="46" s="1"/>
  <c r="BA625" i="46" s="1"/>
  <c r="BA627" i="46" s="1"/>
  <c r="BH625" i="46"/>
  <c r="AG625" i="46" s="1"/>
  <c r="AZ625" i="46" s="1"/>
  <c r="AZ627" i="46" s="1"/>
  <c r="BG625" i="46"/>
  <c r="Z625" i="46" s="1"/>
  <c r="AY625" i="46" s="1"/>
  <c r="AY627" i="46" s="1"/>
  <c r="BF625" i="46"/>
  <c r="S625" i="46"/>
  <c r="AX625" i="46" s="1"/>
  <c r="AX627" i="46" s="1"/>
  <c r="L625" i="46"/>
  <c r="AW625" i="46" s="1"/>
  <c r="AW627" i="46" s="1"/>
  <c r="BP624" i="46"/>
  <c r="BO624" i="46"/>
  <c r="BN624" i="46"/>
  <c r="BM624" i="46"/>
  <c r="BL624" i="46"/>
  <c r="BJ624" i="46"/>
  <c r="BI624" i="46"/>
  <c r="BH624" i="46"/>
  <c r="BG624" i="46"/>
  <c r="BF624" i="46"/>
  <c r="BP623" i="46"/>
  <c r="BO623" i="46"/>
  <c r="BN623" i="46"/>
  <c r="BM623" i="46"/>
  <c r="BL623" i="46"/>
  <c r="BJ623" i="46"/>
  <c r="BI623" i="46"/>
  <c r="BH623" i="46"/>
  <c r="BG623" i="46"/>
  <c r="BF623" i="46"/>
  <c r="BP622" i="46"/>
  <c r="BO622" i="46"/>
  <c r="BN622" i="46"/>
  <c r="BM622" i="46"/>
  <c r="BL622" i="46"/>
  <c r="BJ622" i="46"/>
  <c r="BI622" i="46"/>
  <c r="BH622" i="46"/>
  <c r="BG622" i="46"/>
  <c r="BF622" i="46"/>
  <c r="L622" i="46"/>
  <c r="AW623" i="46" s="1"/>
  <c r="BP621" i="46"/>
  <c r="BO621" i="46"/>
  <c r="BN621" i="46"/>
  <c r="BM621" i="46"/>
  <c r="BL621" i="46"/>
  <c r="BJ621" i="46"/>
  <c r="BI621" i="46"/>
  <c r="BH621" i="46"/>
  <c r="BG621" i="46"/>
  <c r="BF621" i="46"/>
  <c r="BP620" i="46"/>
  <c r="BO620" i="46"/>
  <c r="BN620" i="46"/>
  <c r="BM620" i="46"/>
  <c r="BL620" i="46"/>
  <c r="BJ620" i="46"/>
  <c r="BI620" i="46"/>
  <c r="AN619" i="46" s="1"/>
  <c r="BA619" i="46" s="1"/>
  <c r="BA621" i="46" s="1"/>
  <c r="BH620" i="46"/>
  <c r="AG619" i="46" s="1"/>
  <c r="AZ619" i="46" s="1"/>
  <c r="AZ621" i="46" s="1"/>
  <c r="BG620" i="46"/>
  <c r="BF620" i="46"/>
  <c r="BP619" i="46"/>
  <c r="AU622" i="46" s="1"/>
  <c r="BO619" i="46"/>
  <c r="AN622" i="46" s="1"/>
  <c r="BA623" i="46" s="1"/>
  <c r="BN619" i="46"/>
  <c r="AG622" i="46" s="1"/>
  <c r="AZ623" i="46" s="1"/>
  <c r="BM619" i="46"/>
  <c r="BL619" i="46"/>
  <c r="BJ619" i="46"/>
  <c r="BI619" i="46"/>
  <c r="BH619" i="46"/>
  <c r="BG619" i="46"/>
  <c r="Z619" i="46" s="1"/>
  <c r="AY619" i="46" s="1"/>
  <c r="AY621" i="46" s="1"/>
  <c r="BF619" i="46"/>
  <c r="S619" i="46" s="1"/>
  <c r="AX619" i="46" s="1"/>
  <c r="AX621" i="46" s="1"/>
  <c r="AW619" i="46"/>
  <c r="AW621" i="46" s="1"/>
  <c r="L619" i="46"/>
  <c r="BP618" i="46"/>
  <c r="BO618" i="46"/>
  <c r="BN618" i="46"/>
  <c r="BM618" i="46"/>
  <c r="BL618" i="46"/>
  <c r="BJ618" i="46"/>
  <c r="BI618" i="46"/>
  <c r="BH618" i="46"/>
  <c r="BG618" i="46"/>
  <c r="BF618" i="46"/>
  <c r="BP617" i="46"/>
  <c r="BO617" i="46"/>
  <c r="BN617" i="46"/>
  <c r="BM617" i="46"/>
  <c r="BL617" i="46"/>
  <c r="BJ617" i="46"/>
  <c r="BI617" i="46"/>
  <c r="BH617" i="46"/>
  <c r="BG617" i="46"/>
  <c r="BF617" i="46"/>
  <c r="BP616" i="46"/>
  <c r="BO616" i="46"/>
  <c r="BN616" i="46"/>
  <c r="BM616" i="46"/>
  <c r="BL616" i="46"/>
  <c r="BJ616" i="46"/>
  <c r="BI616" i="46"/>
  <c r="BH616" i="46"/>
  <c r="BG616" i="46"/>
  <c r="BF616" i="46"/>
  <c r="L616" i="46"/>
  <c r="AW617" i="46" s="1"/>
  <c r="BP615" i="46"/>
  <c r="BO615" i="46"/>
  <c r="BN615" i="46"/>
  <c r="BM615" i="46"/>
  <c r="BL615" i="46"/>
  <c r="BJ615" i="46"/>
  <c r="BI615" i="46"/>
  <c r="BH615" i="46"/>
  <c r="BG615" i="46"/>
  <c r="BF615" i="46"/>
  <c r="BP614" i="46"/>
  <c r="BO614" i="46"/>
  <c r="BN614" i="46"/>
  <c r="BM614" i="46"/>
  <c r="BL614" i="46"/>
  <c r="BJ614" i="46"/>
  <c r="AU613" i="46" s="1"/>
  <c r="BI614" i="46"/>
  <c r="AN613" i="46" s="1"/>
  <c r="BA613" i="46" s="1"/>
  <c r="BA615" i="46" s="1"/>
  <c r="BH614" i="46"/>
  <c r="BG614" i="46"/>
  <c r="BF614" i="46"/>
  <c r="S613" i="46" s="1"/>
  <c r="AX613" i="46" s="1"/>
  <c r="AX615" i="46" s="1"/>
  <c r="BP613" i="46"/>
  <c r="AU616" i="46" s="1"/>
  <c r="BO613" i="46"/>
  <c r="AN616" i="46" s="1"/>
  <c r="BA617" i="46" s="1"/>
  <c r="BN613" i="46"/>
  <c r="AG616" i="46" s="1"/>
  <c r="AZ617" i="46" s="1"/>
  <c r="BM613" i="46"/>
  <c r="Z616" i="46" s="1"/>
  <c r="AY617" i="46" s="1"/>
  <c r="BL613" i="46"/>
  <c r="S616" i="46" s="1"/>
  <c r="AX617" i="46" s="1"/>
  <c r="BJ613" i="46"/>
  <c r="BI613" i="46"/>
  <c r="BH613" i="46"/>
  <c r="BG613" i="46"/>
  <c r="BF613" i="46"/>
  <c r="AW613" i="46"/>
  <c r="AW615" i="46" s="1"/>
  <c r="L613" i="46"/>
  <c r="BP612" i="46"/>
  <c r="BO612" i="46"/>
  <c r="BN612" i="46"/>
  <c r="BM612" i="46"/>
  <c r="BL612" i="46"/>
  <c r="BJ612" i="46"/>
  <c r="AU607" i="46" s="1"/>
  <c r="BB607" i="46" s="1"/>
  <c r="BI612" i="46"/>
  <c r="BH612" i="46"/>
  <c r="AG607" i="46" s="1"/>
  <c r="AZ607" i="46" s="1"/>
  <c r="AZ609" i="46" s="1"/>
  <c r="BG612" i="46"/>
  <c r="BF612" i="46"/>
  <c r="BP611" i="46"/>
  <c r="BO611" i="46"/>
  <c r="BN611" i="46"/>
  <c r="BM611" i="46"/>
  <c r="BL611" i="46"/>
  <c r="BJ611" i="46"/>
  <c r="BI611" i="46"/>
  <c r="BH611" i="46"/>
  <c r="BG611" i="46"/>
  <c r="BF611" i="46"/>
  <c r="BA611" i="46"/>
  <c r="AW611" i="46"/>
  <c r="BP610" i="46"/>
  <c r="BO610" i="46"/>
  <c r="BN610" i="46"/>
  <c r="BM610" i="46"/>
  <c r="BL610" i="46"/>
  <c r="BJ610" i="46"/>
  <c r="BI610" i="46"/>
  <c r="BH610" i="46"/>
  <c r="BG610" i="46"/>
  <c r="BF610" i="46"/>
  <c r="AU610" i="46"/>
  <c r="BB611" i="46" s="1"/>
  <c r="L610" i="46"/>
  <c r="BP609" i="46"/>
  <c r="BO609" i="46"/>
  <c r="BN609" i="46"/>
  <c r="BM609" i="46"/>
  <c r="BL609" i="46"/>
  <c r="BJ609" i="46"/>
  <c r="BI609" i="46"/>
  <c r="BH609" i="46"/>
  <c r="BG609" i="46"/>
  <c r="BF609" i="46"/>
  <c r="BB609" i="46"/>
  <c r="BP608" i="46"/>
  <c r="BO608" i="46"/>
  <c r="BN608" i="46"/>
  <c r="BM608" i="46"/>
  <c r="BL608" i="46"/>
  <c r="BJ608" i="46"/>
  <c r="BI608" i="46"/>
  <c r="BH608" i="46"/>
  <c r="BG608" i="46"/>
  <c r="Z607" i="46" s="1"/>
  <c r="AY607" i="46" s="1"/>
  <c r="AY609" i="46" s="1"/>
  <c r="BF608" i="46"/>
  <c r="S607" i="46" s="1"/>
  <c r="AX607" i="46" s="1"/>
  <c r="AX609" i="46" s="1"/>
  <c r="BP607" i="46"/>
  <c r="BO607" i="46"/>
  <c r="AN610" i="46" s="1"/>
  <c r="AV610" i="46" s="1"/>
  <c r="BN607" i="46"/>
  <c r="AG610" i="46" s="1"/>
  <c r="AZ611" i="46" s="1"/>
  <c r="BM607" i="46"/>
  <c r="Z610" i="46" s="1"/>
  <c r="AY611" i="46" s="1"/>
  <c r="BL607" i="46"/>
  <c r="S610" i="46" s="1"/>
  <c r="AX611" i="46" s="1"/>
  <c r="BJ607" i="46"/>
  <c r="BI607" i="46"/>
  <c r="BH607" i="46"/>
  <c r="BG607" i="46"/>
  <c r="BF607" i="46"/>
  <c r="AW607" i="46"/>
  <c r="AW609" i="46" s="1"/>
  <c r="AN607" i="46"/>
  <c r="BA607" i="46" s="1"/>
  <c r="BA609" i="46" s="1"/>
  <c r="L607" i="46"/>
  <c r="BP606" i="46"/>
  <c r="BO606" i="46"/>
  <c r="BN606" i="46"/>
  <c r="BM606" i="46"/>
  <c r="BL606" i="46"/>
  <c r="BJ606" i="46"/>
  <c r="BI606" i="46"/>
  <c r="BH606" i="46"/>
  <c r="AG601" i="46" s="1"/>
  <c r="AZ601" i="46" s="1"/>
  <c r="AZ603" i="46" s="1"/>
  <c r="BG606" i="46"/>
  <c r="Z601" i="46" s="1"/>
  <c r="AY601" i="46" s="1"/>
  <c r="BF606" i="46"/>
  <c r="BP605" i="46"/>
  <c r="BO605" i="46"/>
  <c r="BN605" i="46"/>
  <c r="BM605" i="46"/>
  <c r="BL605" i="46"/>
  <c r="BJ605" i="46"/>
  <c r="BI605" i="46"/>
  <c r="BH605" i="46"/>
  <c r="BG605" i="46"/>
  <c r="BF605" i="46"/>
  <c r="AX605" i="46"/>
  <c r="BP604" i="46"/>
  <c r="BO604" i="46"/>
  <c r="BN604" i="46"/>
  <c r="BM604" i="46"/>
  <c r="BL604" i="46"/>
  <c r="BJ604" i="46"/>
  <c r="BI604" i="46"/>
  <c r="BH604" i="46"/>
  <c r="BG604" i="46"/>
  <c r="BF604" i="46"/>
  <c r="AG604" i="46"/>
  <c r="AZ605" i="46" s="1"/>
  <c r="Z604" i="46"/>
  <c r="AY605" i="46" s="1"/>
  <c r="L604" i="46"/>
  <c r="AW605" i="46" s="1"/>
  <c r="BP603" i="46"/>
  <c r="BO603" i="46"/>
  <c r="BN603" i="46"/>
  <c r="BM603" i="46"/>
  <c r="BL603" i="46"/>
  <c r="BJ603" i="46"/>
  <c r="BI603" i="46"/>
  <c r="BH603" i="46"/>
  <c r="BG603" i="46"/>
  <c r="BF603" i="46"/>
  <c r="AY603" i="46"/>
  <c r="BP602" i="46"/>
  <c r="BO602" i="46"/>
  <c r="BN602" i="46"/>
  <c r="BM602" i="46"/>
  <c r="BL602" i="46"/>
  <c r="BJ602" i="46"/>
  <c r="BI602" i="46"/>
  <c r="BH602" i="46"/>
  <c r="BG602" i="46"/>
  <c r="BF602" i="46"/>
  <c r="BP601" i="46"/>
  <c r="AU604" i="46" s="1"/>
  <c r="BO601" i="46"/>
  <c r="AN604" i="46" s="1"/>
  <c r="BA605" i="46" s="1"/>
  <c r="BN601" i="46"/>
  <c r="BM601" i="46"/>
  <c r="BL601" i="46"/>
  <c r="S604" i="46" s="1"/>
  <c r="BJ601" i="46"/>
  <c r="BI601" i="46"/>
  <c r="BH601" i="46"/>
  <c r="BG601" i="46"/>
  <c r="BF601" i="46"/>
  <c r="AU601" i="46"/>
  <c r="AN601" i="46"/>
  <c r="BA601" i="46" s="1"/>
  <c r="BA603" i="46" s="1"/>
  <c r="S601" i="46"/>
  <c r="AX601" i="46" s="1"/>
  <c r="AX603" i="46" s="1"/>
  <c r="L601" i="46"/>
  <c r="AW601" i="46" s="1"/>
  <c r="AW603" i="46" s="1"/>
  <c r="BP600" i="46"/>
  <c r="BO600" i="46"/>
  <c r="BN600" i="46"/>
  <c r="BM600" i="46"/>
  <c r="BL600" i="46"/>
  <c r="BJ600" i="46"/>
  <c r="BI600" i="46"/>
  <c r="BH600" i="46"/>
  <c r="BG600" i="46"/>
  <c r="BF600" i="46"/>
  <c r="BP599" i="46"/>
  <c r="BO599" i="46"/>
  <c r="BN599" i="46"/>
  <c r="BM599" i="46"/>
  <c r="BL599" i="46"/>
  <c r="BJ599" i="46"/>
  <c r="BI599" i="46"/>
  <c r="BH599" i="46"/>
  <c r="BG599" i="46"/>
  <c r="BF599" i="46"/>
  <c r="BP598" i="46"/>
  <c r="BO598" i="46"/>
  <c r="BN598" i="46"/>
  <c r="BM598" i="46"/>
  <c r="BL598" i="46"/>
  <c r="BJ598" i="46"/>
  <c r="BI598" i="46"/>
  <c r="BH598" i="46"/>
  <c r="BG598" i="46"/>
  <c r="BF598" i="46"/>
  <c r="L598" i="46"/>
  <c r="AW599" i="46" s="1"/>
  <c r="BP597" i="46"/>
  <c r="BO597" i="46"/>
  <c r="BN597" i="46"/>
  <c r="BM597" i="46"/>
  <c r="BL597" i="46"/>
  <c r="BJ597" i="46"/>
  <c r="BI597" i="46"/>
  <c r="BH597" i="46"/>
  <c r="BG597" i="46"/>
  <c r="BF597" i="46"/>
  <c r="AW597" i="46"/>
  <c r="BP596" i="46"/>
  <c r="BO596" i="46"/>
  <c r="BN596" i="46"/>
  <c r="BM596" i="46"/>
  <c r="BL596" i="46"/>
  <c r="BJ596" i="46"/>
  <c r="BI596" i="46"/>
  <c r="BH596" i="46"/>
  <c r="BG596" i="46"/>
  <c r="BF596" i="46"/>
  <c r="BP595" i="46"/>
  <c r="BO595" i="46"/>
  <c r="BN595" i="46"/>
  <c r="AG598" i="46" s="1"/>
  <c r="AZ599" i="46" s="1"/>
  <c r="BM595" i="46"/>
  <c r="Z598" i="46" s="1"/>
  <c r="AY599" i="46" s="1"/>
  <c r="BL595" i="46"/>
  <c r="S598" i="46" s="1"/>
  <c r="AX599" i="46" s="1"/>
  <c r="BJ595" i="46"/>
  <c r="AU595" i="46" s="1"/>
  <c r="BI595" i="46"/>
  <c r="AN595" i="46" s="1"/>
  <c r="BA595" i="46" s="1"/>
  <c r="BA597" i="46" s="1"/>
  <c r="BH595" i="46"/>
  <c r="AG595" i="46" s="1"/>
  <c r="AZ595" i="46" s="1"/>
  <c r="AZ597" i="46" s="1"/>
  <c r="BG595" i="46"/>
  <c r="BF595" i="46"/>
  <c r="Z595" i="46"/>
  <c r="AY595" i="46" s="1"/>
  <c r="AY597" i="46" s="1"/>
  <c r="S595" i="46"/>
  <c r="AX595" i="46" s="1"/>
  <c r="AX597" i="46" s="1"/>
  <c r="L595" i="46"/>
  <c r="AW595" i="46" s="1"/>
  <c r="BP594" i="46"/>
  <c r="BO594" i="46"/>
  <c r="BN594" i="46"/>
  <c r="BM594" i="46"/>
  <c r="BL594" i="46"/>
  <c r="BJ594" i="46"/>
  <c r="BI594" i="46"/>
  <c r="BH594" i="46"/>
  <c r="BG594" i="46"/>
  <c r="BF594" i="46"/>
  <c r="BP593" i="46"/>
  <c r="BO593" i="46"/>
  <c r="BN593" i="46"/>
  <c r="BM593" i="46"/>
  <c r="BL593" i="46"/>
  <c r="BJ593" i="46"/>
  <c r="BI593" i="46"/>
  <c r="BH593" i="46"/>
  <c r="BG593" i="46"/>
  <c r="BF593" i="46"/>
  <c r="BP592" i="46"/>
  <c r="BO592" i="46"/>
  <c r="BN592" i="46"/>
  <c r="BM592" i="46"/>
  <c r="BL592" i="46"/>
  <c r="BJ592" i="46"/>
  <c r="BI592" i="46"/>
  <c r="BH592" i="46"/>
  <c r="BG592" i="46"/>
  <c r="BF592" i="46"/>
  <c r="L592" i="46"/>
  <c r="AW593" i="46" s="1"/>
  <c r="BP591" i="46"/>
  <c r="BO591" i="46"/>
  <c r="BN591" i="46"/>
  <c r="BM591" i="46"/>
  <c r="BL591" i="46"/>
  <c r="BJ591" i="46"/>
  <c r="BI591" i="46"/>
  <c r="BH591" i="46"/>
  <c r="BG591" i="46"/>
  <c r="BF591" i="46"/>
  <c r="BP590" i="46"/>
  <c r="BO590" i="46"/>
  <c r="BN590" i="46"/>
  <c r="BM590" i="46"/>
  <c r="BL590" i="46"/>
  <c r="BJ590" i="46"/>
  <c r="AU589" i="46" s="1"/>
  <c r="BI590" i="46"/>
  <c r="AN589" i="46" s="1"/>
  <c r="BA589" i="46" s="1"/>
  <c r="BA591" i="46" s="1"/>
  <c r="BH590" i="46"/>
  <c r="BG590" i="46"/>
  <c r="BF590" i="46"/>
  <c r="BP589" i="46"/>
  <c r="AU592" i="46" s="1"/>
  <c r="BO589" i="46"/>
  <c r="AN592" i="46" s="1"/>
  <c r="BA593" i="46" s="1"/>
  <c r="BN589" i="46"/>
  <c r="BM589" i="46"/>
  <c r="BL589" i="46"/>
  <c r="BJ589" i="46"/>
  <c r="BI589" i="46"/>
  <c r="BH589" i="46"/>
  <c r="AG589" i="46" s="1"/>
  <c r="AZ589" i="46" s="1"/>
  <c r="AZ591" i="46" s="1"/>
  <c r="BG589" i="46"/>
  <c r="Z589" i="46" s="1"/>
  <c r="AY589" i="46" s="1"/>
  <c r="AY591" i="46" s="1"/>
  <c r="BF589" i="46"/>
  <c r="S589" i="46" s="1"/>
  <c r="AX589" i="46" s="1"/>
  <c r="AX591" i="46" s="1"/>
  <c r="AW589" i="46"/>
  <c r="AW591" i="46" s="1"/>
  <c r="L589" i="46"/>
  <c r="BP588" i="46"/>
  <c r="BO588" i="46"/>
  <c r="BN588" i="46"/>
  <c r="BM588" i="46"/>
  <c r="BL588" i="46"/>
  <c r="BJ588" i="46"/>
  <c r="BI588" i="46"/>
  <c r="BH588" i="46"/>
  <c r="BG588" i="46"/>
  <c r="BF588" i="46"/>
  <c r="BP587" i="46"/>
  <c r="BO587" i="46"/>
  <c r="BN587" i="46"/>
  <c r="BM587" i="46"/>
  <c r="BL587" i="46"/>
  <c r="BJ587" i="46"/>
  <c r="BI587" i="46"/>
  <c r="BH587" i="46"/>
  <c r="BG587" i="46"/>
  <c r="BF587" i="46"/>
  <c r="AW587" i="46"/>
  <c r="BP586" i="46"/>
  <c r="BO586" i="46"/>
  <c r="BN586" i="46"/>
  <c r="BM586" i="46"/>
  <c r="BL586" i="46"/>
  <c r="BJ586" i="46"/>
  <c r="BI586" i="46"/>
  <c r="BH586" i="46"/>
  <c r="BG586" i="46"/>
  <c r="BF586" i="46"/>
  <c r="L586" i="46"/>
  <c r="BP585" i="46"/>
  <c r="BO585" i="46"/>
  <c r="BN585" i="46"/>
  <c r="BM585" i="46"/>
  <c r="BL585" i="46"/>
  <c r="BJ585" i="46"/>
  <c r="BI585" i="46"/>
  <c r="BH585" i="46"/>
  <c r="BG585" i="46"/>
  <c r="BF585" i="46"/>
  <c r="BP584" i="46"/>
  <c r="BO584" i="46"/>
  <c r="BN584" i="46"/>
  <c r="BM584" i="46"/>
  <c r="BL584" i="46"/>
  <c r="BJ584" i="46"/>
  <c r="AU583" i="46" s="1"/>
  <c r="BI584" i="46"/>
  <c r="BH584" i="46"/>
  <c r="BG584" i="46"/>
  <c r="Z583" i="46" s="1"/>
  <c r="AY583" i="46" s="1"/>
  <c r="AY585" i="46" s="1"/>
  <c r="BF584" i="46"/>
  <c r="S583" i="46" s="1"/>
  <c r="AX583" i="46" s="1"/>
  <c r="AX585" i="46" s="1"/>
  <c r="BP583" i="46"/>
  <c r="AU586" i="46" s="1"/>
  <c r="BO583" i="46"/>
  <c r="AN586" i="46" s="1"/>
  <c r="BA587" i="46" s="1"/>
  <c r="BN583" i="46"/>
  <c r="AG586" i="46" s="1"/>
  <c r="AZ587" i="46" s="1"/>
  <c r="BM583" i="46"/>
  <c r="Z586" i="46" s="1"/>
  <c r="AY587" i="46" s="1"/>
  <c r="BL583" i="46"/>
  <c r="S586" i="46" s="1"/>
  <c r="AX587" i="46" s="1"/>
  <c r="BJ583" i="46"/>
  <c r="BI583" i="46"/>
  <c r="BH583" i="46"/>
  <c r="BG583" i="46"/>
  <c r="BF583" i="46"/>
  <c r="AW583" i="46"/>
  <c r="AW585" i="46" s="1"/>
  <c r="L583" i="46"/>
  <c r="BP582" i="46"/>
  <c r="BO582" i="46"/>
  <c r="BN582" i="46"/>
  <c r="BM582" i="46"/>
  <c r="BL582" i="46"/>
  <c r="BJ582" i="46"/>
  <c r="BI582" i="46"/>
  <c r="AN577" i="46" s="1"/>
  <c r="BA577" i="46" s="1"/>
  <c r="BA579" i="46" s="1"/>
  <c r="BH582" i="46"/>
  <c r="BG582" i="46"/>
  <c r="BF582" i="46"/>
  <c r="BP581" i="46"/>
  <c r="BO581" i="46"/>
  <c r="BN581" i="46"/>
  <c r="BM581" i="46"/>
  <c r="BL581" i="46"/>
  <c r="BJ581" i="46"/>
  <c r="BI581" i="46"/>
  <c r="BH581" i="46"/>
  <c r="BG581" i="46"/>
  <c r="BF581" i="46"/>
  <c r="AW581" i="46"/>
  <c r="BP580" i="46"/>
  <c r="BO580" i="46"/>
  <c r="BN580" i="46"/>
  <c r="BM580" i="46"/>
  <c r="BL580" i="46"/>
  <c r="BJ580" i="46"/>
  <c r="BI580" i="46"/>
  <c r="BH580" i="46"/>
  <c r="BG580" i="46"/>
  <c r="BF580" i="46"/>
  <c r="L580" i="46"/>
  <c r="BP579" i="46"/>
  <c r="BO579" i="46"/>
  <c r="BN579" i="46"/>
  <c r="BM579" i="46"/>
  <c r="BL579" i="46"/>
  <c r="BJ579" i="46"/>
  <c r="BI579" i="46"/>
  <c r="BH579" i="46"/>
  <c r="BG579" i="46"/>
  <c r="BF579" i="46"/>
  <c r="BP578" i="46"/>
  <c r="BO578" i="46"/>
  <c r="BN578" i="46"/>
  <c r="BM578" i="46"/>
  <c r="BL578" i="46"/>
  <c r="BJ578" i="46"/>
  <c r="BI578" i="46"/>
  <c r="BH578" i="46"/>
  <c r="BG578" i="46"/>
  <c r="BF578" i="46"/>
  <c r="BP577" i="46"/>
  <c r="AU580" i="46" s="1"/>
  <c r="AV580" i="46" s="1"/>
  <c r="BO577" i="46"/>
  <c r="AN580" i="46" s="1"/>
  <c r="BA581" i="46" s="1"/>
  <c r="BN577" i="46"/>
  <c r="AG580" i="46" s="1"/>
  <c r="AZ581" i="46" s="1"/>
  <c r="BM577" i="46"/>
  <c r="Z580" i="46" s="1"/>
  <c r="AY581" i="46" s="1"/>
  <c r="BL577" i="46"/>
  <c r="S580" i="46" s="1"/>
  <c r="AX581" i="46" s="1"/>
  <c r="BJ577" i="46"/>
  <c r="BI577" i="46"/>
  <c r="BH577" i="46"/>
  <c r="AG577" i="46" s="1"/>
  <c r="AZ577" i="46" s="1"/>
  <c r="AZ579" i="46" s="1"/>
  <c r="BG577" i="46"/>
  <c r="BF577" i="46"/>
  <c r="AW577" i="46"/>
  <c r="AW579" i="46" s="1"/>
  <c r="AU577" i="46"/>
  <c r="BB577" i="46" s="1"/>
  <c r="BB579" i="46" s="1"/>
  <c r="L577" i="46"/>
  <c r="BP576" i="46"/>
  <c r="BO576" i="46"/>
  <c r="BN576" i="46"/>
  <c r="BM576" i="46"/>
  <c r="BL576" i="46"/>
  <c r="BJ576" i="46"/>
  <c r="BI576" i="46"/>
  <c r="BH576" i="46"/>
  <c r="AG571" i="46" s="1"/>
  <c r="AZ571" i="46" s="1"/>
  <c r="AZ573" i="46" s="1"/>
  <c r="BG576" i="46"/>
  <c r="BF576" i="46"/>
  <c r="S571" i="46" s="1"/>
  <c r="AX571" i="46" s="1"/>
  <c r="AX573" i="46" s="1"/>
  <c r="BP575" i="46"/>
  <c r="BO575" i="46"/>
  <c r="BN575" i="46"/>
  <c r="BM575" i="46"/>
  <c r="BL575" i="46"/>
  <c r="BJ575" i="46"/>
  <c r="BI575" i="46"/>
  <c r="BH575" i="46"/>
  <c r="BG575" i="46"/>
  <c r="BF575" i="46"/>
  <c r="AY575" i="46"/>
  <c r="AW575" i="46"/>
  <c r="BP574" i="46"/>
  <c r="BO574" i="46"/>
  <c r="BN574" i="46"/>
  <c r="BM574" i="46"/>
  <c r="BL574" i="46"/>
  <c r="BJ574" i="46"/>
  <c r="BI574" i="46"/>
  <c r="BH574" i="46"/>
  <c r="BG574" i="46"/>
  <c r="BF574" i="46"/>
  <c r="AU574" i="46"/>
  <c r="AN574" i="46"/>
  <c r="BA575" i="46" s="1"/>
  <c r="AG574" i="46"/>
  <c r="AZ575" i="46" s="1"/>
  <c r="L574" i="46"/>
  <c r="BP573" i="46"/>
  <c r="BO573" i="46"/>
  <c r="BN573" i="46"/>
  <c r="BM573" i="46"/>
  <c r="BL573" i="46"/>
  <c r="BJ573" i="46"/>
  <c r="BI573" i="46"/>
  <c r="BH573" i="46"/>
  <c r="BG573" i="46"/>
  <c r="BF573" i="46"/>
  <c r="BP572" i="46"/>
  <c r="BO572" i="46"/>
  <c r="BN572" i="46"/>
  <c r="BM572" i="46"/>
  <c r="BL572" i="46"/>
  <c r="BJ572" i="46"/>
  <c r="BI572" i="46"/>
  <c r="BH572" i="46"/>
  <c r="BG572" i="46"/>
  <c r="BF572" i="46"/>
  <c r="BP571" i="46"/>
  <c r="BO571" i="46"/>
  <c r="BN571" i="46"/>
  <c r="BM571" i="46"/>
  <c r="Z574" i="46" s="1"/>
  <c r="BL571" i="46"/>
  <c r="S574" i="46" s="1"/>
  <c r="AX575" i="46" s="1"/>
  <c r="BJ571" i="46"/>
  <c r="BI571" i="46"/>
  <c r="BH571" i="46"/>
  <c r="BG571" i="46"/>
  <c r="BF571" i="46"/>
  <c r="AU571" i="46"/>
  <c r="BB571" i="46" s="1"/>
  <c r="BB573" i="46" s="1"/>
  <c r="AN571" i="46"/>
  <c r="BA571" i="46" s="1"/>
  <c r="BA573" i="46" s="1"/>
  <c r="Z571" i="46"/>
  <c r="AY571" i="46" s="1"/>
  <c r="AY573" i="46" s="1"/>
  <c r="L571" i="46"/>
  <c r="AW571" i="46" s="1"/>
  <c r="AW573" i="46" s="1"/>
  <c r="BP570" i="46"/>
  <c r="BO570" i="46"/>
  <c r="BN570" i="46"/>
  <c r="BM570" i="46"/>
  <c r="BL570" i="46"/>
  <c r="BJ570" i="46"/>
  <c r="BI570" i="46"/>
  <c r="BH570" i="46"/>
  <c r="BG570" i="46"/>
  <c r="Z565" i="46" s="1"/>
  <c r="AY565" i="46" s="1"/>
  <c r="AY567" i="46" s="1"/>
  <c r="BF570" i="46"/>
  <c r="BP569" i="46"/>
  <c r="BO569" i="46"/>
  <c r="BN569" i="46"/>
  <c r="BM569" i="46"/>
  <c r="BL569" i="46"/>
  <c r="BJ569" i="46"/>
  <c r="BI569" i="46"/>
  <c r="BH569" i="46"/>
  <c r="BG569" i="46"/>
  <c r="BF569" i="46"/>
  <c r="AW569" i="46"/>
  <c r="BP568" i="46"/>
  <c r="BO568" i="46"/>
  <c r="BN568" i="46"/>
  <c r="BM568" i="46"/>
  <c r="BL568" i="46"/>
  <c r="BJ568" i="46"/>
  <c r="BI568" i="46"/>
  <c r="BH568" i="46"/>
  <c r="BG568" i="46"/>
  <c r="BF568" i="46"/>
  <c r="L568" i="46"/>
  <c r="BP567" i="46"/>
  <c r="BO567" i="46"/>
  <c r="BN567" i="46"/>
  <c r="BM567" i="46"/>
  <c r="BL567" i="46"/>
  <c r="BJ567" i="46"/>
  <c r="BI567" i="46"/>
  <c r="BH567" i="46"/>
  <c r="BG567" i="46"/>
  <c r="BF567" i="46"/>
  <c r="AX567" i="46"/>
  <c r="BP566" i="46"/>
  <c r="BO566" i="46"/>
  <c r="BN566" i="46"/>
  <c r="BM566" i="46"/>
  <c r="BL566" i="46"/>
  <c r="BJ566" i="46"/>
  <c r="BI566" i="46"/>
  <c r="BH566" i="46"/>
  <c r="BG566" i="46"/>
  <c r="BF566" i="46"/>
  <c r="BP565" i="46"/>
  <c r="BO565" i="46"/>
  <c r="AN568" i="46" s="1"/>
  <c r="BA569" i="46" s="1"/>
  <c r="BN565" i="46"/>
  <c r="AG568" i="46" s="1"/>
  <c r="AZ569" i="46" s="1"/>
  <c r="BM565" i="46"/>
  <c r="Z568" i="46" s="1"/>
  <c r="AY569" i="46" s="1"/>
  <c r="BL565" i="46"/>
  <c r="S568" i="46" s="1"/>
  <c r="AX569" i="46" s="1"/>
  <c r="BJ565" i="46"/>
  <c r="AU565" i="46" s="1"/>
  <c r="BI565" i="46"/>
  <c r="AN565" i="46" s="1"/>
  <c r="BA565" i="46" s="1"/>
  <c r="BA567" i="46" s="1"/>
  <c r="BH565" i="46"/>
  <c r="AG565" i="46" s="1"/>
  <c r="AZ565" i="46" s="1"/>
  <c r="AZ567" i="46" s="1"/>
  <c r="BG565" i="46"/>
  <c r="BF565" i="46"/>
  <c r="S565" i="46"/>
  <c r="AX565" i="46" s="1"/>
  <c r="L565" i="46"/>
  <c r="AW565" i="46" s="1"/>
  <c r="AW567" i="46" s="1"/>
  <c r="BP564" i="46"/>
  <c r="BO564" i="46"/>
  <c r="BN564" i="46"/>
  <c r="BM564" i="46"/>
  <c r="BL564" i="46"/>
  <c r="BJ564" i="46"/>
  <c r="BI564" i="46"/>
  <c r="BH564" i="46"/>
  <c r="BG564" i="46"/>
  <c r="BF564" i="46"/>
  <c r="BP563" i="46"/>
  <c r="BO563" i="46"/>
  <c r="BN563" i="46"/>
  <c r="BM563" i="46"/>
  <c r="BL563" i="46"/>
  <c r="BJ563" i="46"/>
  <c r="BI563" i="46"/>
  <c r="BH563" i="46"/>
  <c r="BG563" i="46"/>
  <c r="BF563" i="46"/>
  <c r="AW563" i="46"/>
  <c r="BP562" i="46"/>
  <c r="BO562" i="46"/>
  <c r="BN562" i="46"/>
  <c r="BM562" i="46"/>
  <c r="BL562" i="46"/>
  <c r="BJ562" i="46"/>
  <c r="BI562" i="46"/>
  <c r="BH562" i="46"/>
  <c r="BG562" i="46"/>
  <c r="BF562" i="46"/>
  <c r="L562" i="46"/>
  <c r="BP561" i="46"/>
  <c r="BO561" i="46"/>
  <c r="BN561" i="46"/>
  <c r="BM561" i="46"/>
  <c r="BL561" i="46"/>
  <c r="BJ561" i="46"/>
  <c r="BI561" i="46"/>
  <c r="BH561" i="46"/>
  <c r="BG561" i="46"/>
  <c r="BF561" i="46"/>
  <c r="BP560" i="46"/>
  <c r="BO560" i="46"/>
  <c r="BN560" i="46"/>
  <c r="BM560" i="46"/>
  <c r="BL560" i="46"/>
  <c r="BJ560" i="46"/>
  <c r="AU559" i="46" s="1"/>
  <c r="AV559" i="46" s="1"/>
  <c r="BI560" i="46"/>
  <c r="BH560" i="46"/>
  <c r="BG560" i="46"/>
  <c r="BF560" i="46"/>
  <c r="BP559" i="46"/>
  <c r="AU562" i="46" s="1"/>
  <c r="BO559" i="46"/>
  <c r="AN562" i="46" s="1"/>
  <c r="BA563" i="46" s="1"/>
  <c r="BN559" i="46"/>
  <c r="BM559" i="46"/>
  <c r="BL559" i="46"/>
  <c r="BJ559" i="46"/>
  <c r="BI559" i="46"/>
  <c r="AN559" i="46" s="1"/>
  <c r="BA559" i="46" s="1"/>
  <c r="BA561" i="46" s="1"/>
  <c r="BH559" i="46"/>
  <c r="AG559" i="46" s="1"/>
  <c r="AZ559" i="46" s="1"/>
  <c r="AZ561" i="46" s="1"/>
  <c r="BG559" i="46"/>
  <c r="Z559" i="46" s="1"/>
  <c r="AY559" i="46" s="1"/>
  <c r="AY561" i="46" s="1"/>
  <c r="BF559" i="46"/>
  <c r="S559" i="46" s="1"/>
  <c r="AX559" i="46" s="1"/>
  <c r="AX561" i="46" s="1"/>
  <c r="BB559" i="46"/>
  <c r="BB561" i="46" s="1"/>
  <c r="L559" i="46"/>
  <c r="AW559" i="46" s="1"/>
  <c r="AW561" i="46" s="1"/>
  <c r="BP558" i="46"/>
  <c r="BO558" i="46"/>
  <c r="BN558" i="46"/>
  <c r="BM558" i="46"/>
  <c r="BL558" i="46"/>
  <c r="BJ558" i="46"/>
  <c r="BI558" i="46"/>
  <c r="BH558" i="46"/>
  <c r="BG558" i="46"/>
  <c r="BF558" i="46"/>
  <c r="BP557" i="46"/>
  <c r="BO557" i="46"/>
  <c r="BN557" i="46"/>
  <c r="BM557" i="46"/>
  <c r="BL557" i="46"/>
  <c r="BJ557" i="46"/>
  <c r="BI557" i="46"/>
  <c r="BH557" i="46"/>
  <c r="BG557" i="46"/>
  <c r="BF557" i="46"/>
  <c r="AW557" i="46"/>
  <c r="BP556" i="46"/>
  <c r="BO556" i="46"/>
  <c r="BN556" i="46"/>
  <c r="BM556" i="46"/>
  <c r="BL556" i="46"/>
  <c r="BJ556" i="46"/>
  <c r="BI556" i="46"/>
  <c r="BH556" i="46"/>
  <c r="BG556" i="46"/>
  <c r="BF556" i="46"/>
  <c r="L556" i="46"/>
  <c r="BP555" i="46"/>
  <c r="BO555" i="46"/>
  <c r="BN555" i="46"/>
  <c r="BM555" i="46"/>
  <c r="BL555" i="46"/>
  <c r="BJ555" i="46"/>
  <c r="BI555" i="46"/>
  <c r="BH555" i="46"/>
  <c r="BG555" i="46"/>
  <c r="BF555" i="46"/>
  <c r="BP554" i="46"/>
  <c r="BO554" i="46"/>
  <c r="BN554" i="46"/>
  <c r="BM554" i="46"/>
  <c r="BL554" i="46"/>
  <c r="BJ554" i="46"/>
  <c r="BI554" i="46"/>
  <c r="BH554" i="46"/>
  <c r="BG554" i="46"/>
  <c r="BF554" i="46"/>
  <c r="BP553" i="46"/>
  <c r="AU556" i="46" s="1"/>
  <c r="BO553" i="46"/>
  <c r="BN553" i="46"/>
  <c r="BM553" i="46"/>
  <c r="BL553" i="46"/>
  <c r="BJ553" i="46"/>
  <c r="BI553" i="46"/>
  <c r="BH553" i="46"/>
  <c r="BG553" i="46"/>
  <c r="BF553" i="46"/>
  <c r="S553" i="46" s="1"/>
  <c r="AX553" i="46" s="1"/>
  <c r="AX555" i="46" s="1"/>
  <c r="AW553" i="46"/>
  <c r="AW555" i="46" s="1"/>
  <c r="L553" i="46"/>
  <c r="BP552" i="46"/>
  <c r="BO552" i="46"/>
  <c r="BN552" i="46"/>
  <c r="BM552" i="46"/>
  <c r="BL552" i="46"/>
  <c r="BJ552" i="46"/>
  <c r="AU547" i="46" s="1"/>
  <c r="BB547" i="46" s="1"/>
  <c r="BI552" i="46"/>
  <c r="BH552" i="46"/>
  <c r="BG552" i="46"/>
  <c r="BF552" i="46"/>
  <c r="BP551" i="46"/>
  <c r="BO551" i="46"/>
  <c r="BN551" i="46"/>
  <c r="BM551" i="46"/>
  <c r="BL551" i="46"/>
  <c r="BJ551" i="46"/>
  <c r="BI551" i="46"/>
  <c r="BH551" i="46"/>
  <c r="BG551" i="46"/>
  <c r="BF551" i="46"/>
  <c r="AW551" i="46"/>
  <c r="BP550" i="46"/>
  <c r="BO550" i="46"/>
  <c r="BN550" i="46"/>
  <c r="BM550" i="46"/>
  <c r="BL550" i="46"/>
  <c r="BJ550" i="46"/>
  <c r="BI550" i="46"/>
  <c r="BH550" i="46"/>
  <c r="BG550" i="46"/>
  <c r="BF550" i="46"/>
  <c r="L550" i="46"/>
  <c r="BP549" i="46"/>
  <c r="BO549" i="46"/>
  <c r="BN549" i="46"/>
  <c r="BM549" i="46"/>
  <c r="BL549" i="46"/>
  <c r="BJ549" i="46"/>
  <c r="BI549" i="46"/>
  <c r="BH549" i="46"/>
  <c r="BG549" i="46"/>
  <c r="BF549" i="46"/>
  <c r="BB549" i="46"/>
  <c r="BP548" i="46"/>
  <c r="BO548" i="46"/>
  <c r="BN548" i="46"/>
  <c r="BM548" i="46"/>
  <c r="BL548" i="46"/>
  <c r="BJ548" i="46"/>
  <c r="BI548" i="46"/>
  <c r="BH548" i="46"/>
  <c r="BG548" i="46"/>
  <c r="BF548" i="46"/>
  <c r="BP547" i="46"/>
  <c r="AU550" i="46" s="1"/>
  <c r="BO547" i="46"/>
  <c r="AN550" i="46" s="1"/>
  <c r="BA551" i="46" s="1"/>
  <c r="BN547" i="46"/>
  <c r="AG550" i="46" s="1"/>
  <c r="AZ551" i="46" s="1"/>
  <c r="BM547" i="46"/>
  <c r="BL547" i="46"/>
  <c r="S550" i="46" s="1"/>
  <c r="AX551" i="46" s="1"/>
  <c r="BJ547" i="46"/>
  <c r="BI547" i="46"/>
  <c r="BH547" i="46"/>
  <c r="BG547" i="46"/>
  <c r="BF547" i="46"/>
  <c r="AW547" i="46"/>
  <c r="AW549" i="46" s="1"/>
  <c r="L547" i="46"/>
  <c r="BP546" i="46"/>
  <c r="BO546" i="46"/>
  <c r="BN546" i="46"/>
  <c r="BM546" i="46"/>
  <c r="BL546" i="46"/>
  <c r="BJ546" i="46"/>
  <c r="AU541" i="46" s="1"/>
  <c r="BI546" i="46"/>
  <c r="BH546" i="46"/>
  <c r="AG541" i="46" s="1"/>
  <c r="AZ541" i="46" s="1"/>
  <c r="AZ543" i="46" s="1"/>
  <c r="BG546" i="46"/>
  <c r="Z541" i="46" s="1"/>
  <c r="AY541" i="46" s="1"/>
  <c r="BF546" i="46"/>
  <c r="BP545" i="46"/>
  <c r="BO545" i="46"/>
  <c r="BN545" i="46"/>
  <c r="BM545" i="46"/>
  <c r="BL545" i="46"/>
  <c r="BJ545" i="46"/>
  <c r="BI545" i="46"/>
  <c r="BH545" i="46"/>
  <c r="BG545" i="46"/>
  <c r="BF545" i="46"/>
  <c r="BA545" i="46"/>
  <c r="AY545" i="46"/>
  <c r="AW545" i="46"/>
  <c r="BP544" i="46"/>
  <c r="BO544" i="46"/>
  <c r="BN544" i="46"/>
  <c r="BM544" i="46"/>
  <c r="BL544" i="46"/>
  <c r="BJ544" i="46"/>
  <c r="BI544" i="46"/>
  <c r="BH544" i="46"/>
  <c r="BG544" i="46"/>
  <c r="BF544" i="46"/>
  <c r="AU544" i="46"/>
  <c r="BB545" i="46" s="1"/>
  <c r="AN544" i="46"/>
  <c r="AG544" i="46"/>
  <c r="AZ545" i="46" s="1"/>
  <c r="L544" i="46"/>
  <c r="BP543" i="46"/>
  <c r="BO543" i="46"/>
  <c r="BN543" i="46"/>
  <c r="BM543" i="46"/>
  <c r="BL543" i="46"/>
  <c r="BJ543" i="46"/>
  <c r="BI543" i="46"/>
  <c r="BH543" i="46"/>
  <c r="BG543" i="46"/>
  <c r="BF543" i="46"/>
  <c r="AY543" i="46"/>
  <c r="BP542" i="46"/>
  <c r="BO542" i="46"/>
  <c r="BN542" i="46"/>
  <c r="BM542" i="46"/>
  <c r="BL542" i="46"/>
  <c r="BJ542" i="46"/>
  <c r="BI542" i="46"/>
  <c r="BH542" i="46"/>
  <c r="BG542" i="46"/>
  <c r="BF542" i="46"/>
  <c r="BP541" i="46"/>
  <c r="BO541" i="46"/>
  <c r="BN541" i="46"/>
  <c r="BM541" i="46"/>
  <c r="Z544" i="46" s="1"/>
  <c r="BL541" i="46"/>
  <c r="S544" i="46" s="1"/>
  <c r="AX545" i="46" s="1"/>
  <c r="BJ541" i="46"/>
  <c r="BI541" i="46"/>
  <c r="BH541" i="46"/>
  <c r="BG541" i="46"/>
  <c r="BF541" i="46"/>
  <c r="AW541" i="46"/>
  <c r="AW543" i="46" s="1"/>
  <c r="AN541" i="46"/>
  <c r="BA541" i="46" s="1"/>
  <c r="BA543" i="46" s="1"/>
  <c r="L541" i="46"/>
  <c r="BP540" i="46"/>
  <c r="BO540" i="46"/>
  <c r="BN540" i="46"/>
  <c r="BM540" i="46"/>
  <c r="BL540" i="46"/>
  <c r="BJ540" i="46"/>
  <c r="BI540" i="46"/>
  <c r="BH540" i="46"/>
  <c r="BG540" i="46"/>
  <c r="Z535" i="46" s="1"/>
  <c r="AY535" i="46" s="1"/>
  <c r="AY537" i="46" s="1"/>
  <c r="BF540" i="46"/>
  <c r="BP539" i="46"/>
  <c r="BO539" i="46"/>
  <c r="BN539" i="46"/>
  <c r="BM539" i="46"/>
  <c r="BL539" i="46"/>
  <c r="BJ539" i="46"/>
  <c r="BI539" i="46"/>
  <c r="BH539" i="46"/>
  <c r="BG539" i="46"/>
  <c r="BF539" i="46"/>
  <c r="AY539" i="46"/>
  <c r="AX539" i="46"/>
  <c r="BP538" i="46"/>
  <c r="BO538" i="46"/>
  <c r="BN538" i="46"/>
  <c r="BM538" i="46"/>
  <c r="BL538" i="46"/>
  <c r="BJ538" i="46"/>
  <c r="BI538" i="46"/>
  <c r="BH538" i="46"/>
  <c r="BG538" i="46"/>
  <c r="BF538" i="46"/>
  <c r="Z538" i="46"/>
  <c r="S538" i="46"/>
  <c r="L538" i="46"/>
  <c r="AW539" i="46" s="1"/>
  <c r="BP537" i="46"/>
  <c r="BO537" i="46"/>
  <c r="BN537" i="46"/>
  <c r="BM537" i="46"/>
  <c r="BL537" i="46"/>
  <c r="BJ537" i="46"/>
  <c r="BI537" i="46"/>
  <c r="BH537" i="46"/>
  <c r="BG537" i="46"/>
  <c r="BF537" i="46"/>
  <c r="AZ537" i="46"/>
  <c r="AW537" i="46"/>
  <c r="BP536" i="46"/>
  <c r="BO536" i="46"/>
  <c r="BN536" i="46"/>
  <c r="BM536" i="46"/>
  <c r="BL536" i="46"/>
  <c r="BJ536" i="46"/>
  <c r="BI536" i="46"/>
  <c r="BH536" i="46"/>
  <c r="BG536" i="46"/>
  <c r="BF536" i="46"/>
  <c r="BP535" i="46"/>
  <c r="BO535" i="46"/>
  <c r="AN538" i="46" s="1"/>
  <c r="BA539" i="46" s="1"/>
  <c r="BN535" i="46"/>
  <c r="AG538" i="46" s="1"/>
  <c r="AZ539" i="46" s="1"/>
  <c r="BM535" i="46"/>
  <c r="BL535" i="46"/>
  <c r="BJ535" i="46"/>
  <c r="AU535" i="46" s="1"/>
  <c r="BI535" i="46"/>
  <c r="AN535" i="46" s="1"/>
  <c r="BA535" i="46" s="1"/>
  <c r="BA537" i="46" s="1"/>
  <c r="BH535" i="46"/>
  <c r="BG535" i="46"/>
  <c r="BF535" i="46"/>
  <c r="AG535" i="46"/>
  <c r="AZ535" i="46" s="1"/>
  <c r="S535" i="46"/>
  <c r="AX535" i="46" s="1"/>
  <c r="AX537" i="46" s="1"/>
  <c r="L535" i="46"/>
  <c r="AW535" i="46" s="1"/>
  <c r="BP534" i="46"/>
  <c r="BO534" i="46"/>
  <c r="BN534" i="46"/>
  <c r="BM534" i="46"/>
  <c r="BL534" i="46"/>
  <c r="BJ534" i="46"/>
  <c r="BI534" i="46"/>
  <c r="BH534" i="46"/>
  <c r="BG534" i="46"/>
  <c r="BF534" i="46"/>
  <c r="BP533" i="46"/>
  <c r="BO533" i="46"/>
  <c r="BN533" i="46"/>
  <c r="BM533" i="46"/>
  <c r="BL533" i="46"/>
  <c r="BJ533" i="46"/>
  <c r="BI533" i="46"/>
  <c r="BH533" i="46"/>
  <c r="BG533" i="46"/>
  <c r="BF533" i="46"/>
  <c r="BP532" i="46"/>
  <c r="BO532" i="46"/>
  <c r="BN532" i="46"/>
  <c r="BM532" i="46"/>
  <c r="BL532" i="46"/>
  <c r="BJ532" i="46"/>
  <c r="BI532" i="46"/>
  <c r="BH532" i="46"/>
  <c r="BG532" i="46"/>
  <c r="BF532" i="46"/>
  <c r="L532" i="46"/>
  <c r="AW533" i="46" s="1"/>
  <c r="BP531" i="46"/>
  <c r="BO531" i="46"/>
  <c r="BN531" i="46"/>
  <c r="BM531" i="46"/>
  <c r="BL531" i="46"/>
  <c r="BJ531" i="46"/>
  <c r="BI531" i="46"/>
  <c r="BH531" i="46"/>
  <c r="BG531" i="46"/>
  <c r="BF531" i="46"/>
  <c r="AW531" i="46"/>
  <c r="BP530" i="46"/>
  <c r="BO530" i="46"/>
  <c r="BN530" i="46"/>
  <c r="BM530" i="46"/>
  <c r="BL530" i="46"/>
  <c r="BJ530" i="46"/>
  <c r="BI530" i="46"/>
  <c r="BH530" i="46"/>
  <c r="BG530" i="46"/>
  <c r="BF530" i="46"/>
  <c r="BP529" i="46"/>
  <c r="BO529" i="46"/>
  <c r="BN529" i="46"/>
  <c r="BM529" i="46"/>
  <c r="BL529" i="46"/>
  <c r="S532" i="46" s="1"/>
  <c r="AX533" i="46" s="1"/>
  <c r="BJ529" i="46"/>
  <c r="AU529" i="46" s="1"/>
  <c r="BI529" i="46"/>
  <c r="AN529" i="46" s="1"/>
  <c r="BA529" i="46" s="1"/>
  <c r="BA531" i="46" s="1"/>
  <c r="BH529" i="46"/>
  <c r="AG529" i="46" s="1"/>
  <c r="AZ529" i="46" s="1"/>
  <c r="AZ531" i="46" s="1"/>
  <c r="BG529" i="46"/>
  <c r="Z529" i="46" s="1"/>
  <c r="AY529" i="46" s="1"/>
  <c r="AY531" i="46" s="1"/>
  <c r="BF529" i="46"/>
  <c r="S529" i="46"/>
  <c r="AX529" i="46" s="1"/>
  <c r="AX531" i="46" s="1"/>
  <c r="L529" i="46"/>
  <c r="AW529" i="46" s="1"/>
  <c r="BP528" i="46"/>
  <c r="BO528" i="46"/>
  <c r="BN528" i="46"/>
  <c r="BM528" i="46"/>
  <c r="BL528" i="46"/>
  <c r="BJ528" i="46"/>
  <c r="BI528" i="46"/>
  <c r="BH528" i="46"/>
  <c r="BG528" i="46"/>
  <c r="BF528" i="46"/>
  <c r="BP527" i="46"/>
  <c r="BO527" i="46"/>
  <c r="BN527" i="46"/>
  <c r="BM527" i="46"/>
  <c r="BL527" i="46"/>
  <c r="BJ527" i="46"/>
  <c r="BI527" i="46"/>
  <c r="BH527" i="46"/>
  <c r="BG527" i="46"/>
  <c r="BF527" i="46"/>
  <c r="BP526" i="46"/>
  <c r="BO526" i="46"/>
  <c r="BN526" i="46"/>
  <c r="BM526" i="46"/>
  <c r="BL526" i="46"/>
  <c r="BJ526" i="46"/>
  <c r="BI526" i="46"/>
  <c r="BH526" i="46"/>
  <c r="BG526" i="46"/>
  <c r="BF526" i="46"/>
  <c r="L526" i="46"/>
  <c r="AW527" i="46" s="1"/>
  <c r="BP525" i="46"/>
  <c r="BO525" i="46"/>
  <c r="BN525" i="46"/>
  <c r="BM525" i="46"/>
  <c r="BL525" i="46"/>
  <c r="BJ525" i="46"/>
  <c r="BI525" i="46"/>
  <c r="BH525" i="46"/>
  <c r="BG525" i="46"/>
  <c r="BF525" i="46"/>
  <c r="BP524" i="46"/>
  <c r="BO524" i="46"/>
  <c r="BN524" i="46"/>
  <c r="BM524" i="46"/>
  <c r="BL524" i="46"/>
  <c r="BJ524" i="46"/>
  <c r="BI524" i="46"/>
  <c r="BH524" i="46"/>
  <c r="BG524" i="46"/>
  <c r="BF524" i="46"/>
  <c r="BP523" i="46"/>
  <c r="BO523" i="46"/>
  <c r="BN523" i="46"/>
  <c r="BM523" i="46"/>
  <c r="BL523" i="46"/>
  <c r="BJ523" i="46"/>
  <c r="BI523" i="46"/>
  <c r="BH523" i="46"/>
  <c r="BG523" i="46"/>
  <c r="Z523" i="46" s="1"/>
  <c r="AY523" i="46" s="1"/>
  <c r="AY525" i="46" s="1"/>
  <c r="BF523" i="46"/>
  <c r="S523" i="46" s="1"/>
  <c r="AX523" i="46" s="1"/>
  <c r="AX525" i="46" s="1"/>
  <c r="AW523" i="46"/>
  <c r="AW525" i="46" s="1"/>
  <c r="L523" i="46"/>
  <c r="BP522" i="46"/>
  <c r="BO522" i="46"/>
  <c r="BN522" i="46"/>
  <c r="BM522" i="46"/>
  <c r="BL522" i="46"/>
  <c r="BJ522" i="46"/>
  <c r="BI522" i="46"/>
  <c r="BH522" i="46"/>
  <c r="BG522" i="46"/>
  <c r="BF522" i="46"/>
  <c r="BP521" i="46"/>
  <c r="BO521" i="46"/>
  <c r="BN521" i="46"/>
  <c r="BM521" i="46"/>
  <c r="BL521" i="46"/>
  <c r="BJ521" i="46"/>
  <c r="BI521" i="46"/>
  <c r="BH521" i="46"/>
  <c r="BG521" i="46"/>
  <c r="BF521" i="46"/>
  <c r="BP520" i="46"/>
  <c r="BO520" i="46"/>
  <c r="BN520" i="46"/>
  <c r="BM520" i="46"/>
  <c r="BL520" i="46"/>
  <c r="BJ520" i="46"/>
  <c r="BI520" i="46"/>
  <c r="BH520" i="46"/>
  <c r="BG520" i="46"/>
  <c r="BF520" i="46"/>
  <c r="L520" i="46"/>
  <c r="AW521" i="46" s="1"/>
  <c r="BP519" i="46"/>
  <c r="BO519" i="46"/>
  <c r="BN519" i="46"/>
  <c r="BM519" i="46"/>
  <c r="BL519" i="46"/>
  <c r="BJ519" i="46"/>
  <c r="BI519" i="46"/>
  <c r="BH519" i="46"/>
  <c r="BG519" i="46"/>
  <c r="BF519" i="46"/>
  <c r="BP518" i="46"/>
  <c r="BO518" i="46"/>
  <c r="BN518" i="46"/>
  <c r="BM518" i="46"/>
  <c r="BL518" i="46"/>
  <c r="BJ518" i="46"/>
  <c r="BI518" i="46"/>
  <c r="BH518" i="46"/>
  <c r="AG517" i="46" s="1"/>
  <c r="BG518" i="46"/>
  <c r="BF518" i="46"/>
  <c r="BP517" i="46"/>
  <c r="BO517" i="46"/>
  <c r="AN520" i="46" s="1"/>
  <c r="BA521" i="46" s="1"/>
  <c r="BN517" i="46"/>
  <c r="BM517" i="46"/>
  <c r="BL517" i="46"/>
  <c r="S520" i="46" s="1"/>
  <c r="AX521" i="46" s="1"/>
  <c r="BJ517" i="46"/>
  <c r="BI517" i="46"/>
  <c r="BH517" i="46"/>
  <c r="BG517" i="46"/>
  <c r="BF517" i="46"/>
  <c r="AZ517" i="46"/>
  <c r="AZ519" i="46" s="1"/>
  <c r="AW517" i="46"/>
  <c r="AW519" i="46" s="1"/>
  <c r="L517" i="46"/>
  <c r="BP516" i="46"/>
  <c r="BO516" i="46"/>
  <c r="BN516" i="46"/>
  <c r="BM516" i="46"/>
  <c r="BL516" i="46"/>
  <c r="BJ516" i="46"/>
  <c r="AU511" i="46" s="1"/>
  <c r="BI516" i="46"/>
  <c r="BH516" i="46"/>
  <c r="AG511" i="46" s="1"/>
  <c r="AZ511" i="46" s="1"/>
  <c r="BG516" i="46"/>
  <c r="BF516" i="46"/>
  <c r="BP515" i="46"/>
  <c r="BO515" i="46"/>
  <c r="BN515" i="46"/>
  <c r="BM515" i="46"/>
  <c r="BL515" i="46"/>
  <c r="BJ515" i="46"/>
  <c r="BI515" i="46"/>
  <c r="BH515" i="46"/>
  <c r="BG515" i="46"/>
  <c r="BF515" i="46"/>
  <c r="AW515" i="46"/>
  <c r="BP514" i="46"/>
  <c r="BO514" i="46"/>
  <c r="BN514" i="46"/>
  <c r="BM514" i="46"/>
  <c r="BL514" i="46"/>
  <c r="BJ514" i="46"/>
  <c r="BI514" i="46"/>
  <c r="BH514" i="46"/>
  <c r="BG514" i="46"/>
  <c r="BF514" i="46"/>
  <c r="AU514" i="46"/>
  <c r="L514" i="46"/>
  <c r="BP513" i="46"/>
  <c r="BO513" i="46"/>
  <c r="BN513" i="46"/>
  <c r="BM513" i="46"/>
  <c r="BL513" i="46"/>
  <c r="BJ513" i="46"/>
  <c r="BI513" i="46"/>
  <c r="BH513" i="46"/>
  <c r="BG513" i="46"/>
  <c r="BF513" i="46"/>
  <c r="AZ513" i="46"/>
  <c r="BP512" i="46"/>
  <c r="BO512" i="46"/>
  <c r="BN512" i="46"/>
  <c r="BM512" i="46"/>
  <c r="BL512" i="46"/>
  <c r="BJ512" i="46"/>
  <c r="BI512" i="46"/>
  <c r="BH512" i="46"/>
  <c r="BG512" i="46"/>
  <c r="BF512" i="46"/>
  <c r="BP511" i="46"/>
  <c r="BO511" i="46"/>
  <c r="AN514" i="46" s="1"/>
  <c r="BA515" i="46" s="1"/>
  <c r="BN511" i="46"/>
  <c r="AG514" i="46" s="1"/>
  <c r="AZ515" i="46" s="1"/>
  <c r="BM511" i="46"/>
  <c r="BL511" i="46"/>
  <c r="BJ511" i="46"/>
  <c r="BI511" i="46"/>
  <c r="BH511" i="46"/>
  <c r="BG511" i="46"/>
  <c r="BF511" i="46"/>
  <c r="AW511" i="46"/>
  <c r="AW513" i="46" s="1"/>
  <c r="AN511" i="46"/>
  <c r="BA511" i="46" s="1"/>
  <c r="BA513" i="46" s="1"/>
  <c r="L511" i="46"/>
  <c r="BP510" i="46"/>
  <c r="BO510" i="46"/>
  <c r="BN510" i="46"/>
  <c r="BM510" i="46"/>
  <c r="BL510" i="46"/>
  <c r="BJ510" i="46"/>
  <c r="BI510" i="46"/>
  <c r="BH510" i="46"/>
  <c r="BG510" i="46"/>
  <c r="Z505" i="46" s="1"/>
  <c r="AY505" i="46" s="1"/>
  <c r="AY507" i="46" s="1"/>
  <c r="BF510" i="46"/>
  <c r="BP509" i="46"/>
  <c r="BO509" i="46"/>
  <c r="BN509" i="46"/>
  <c r="BM509" i="46"/>
  <c r="BL509" i="46"/>
  <c r="BJ509" i="46"/>
  <c r="BI509" i="46"/>
  <c r="BH509" i="46"/>
  <c r="BG509" i="46"/>
  <c r="BF509" i="46"/>
  <c r="AY509" i="46"/>
  <c r="AW509" i="46"/>
  <c r="BP508" i="46"/>
  <c r="BO508" i="46"/>
  <c r="BN508" i="46"/>
  <c r="BM508" i="46"/>
  <c r="BL508" i="46"/>
  <c r="BJ508" i="46"/>
  <c r="BI508" i="46"/>
  <c r="BH508" i="46"/>
  <c r="BG508" i="46"/>
  <c r="BF508" i="46"/>
  <c r="AN508" i="46"/>
  <c r="BA509" i="46" s="1"/>
  <c r="Z508" i="46"/>
  <c r="S508" i="46"/>
  <c r="AX509" i="46" s="1"/>
  <c r="L508" i="46"/>
  <c r="BP507" i="46"/>
  <c r="BO507" i="46"/>
  <c r="BN507" i="46"/>
  <c r="BM507" i="46"/>
  <c r="BL507" i="46"/>
  <c r="BJ507" i="46"/>
  <c r="BI507" i="46"/>
  <c r="BH507" i="46"/>
  <c r="BG507" i="46"/>
  <c r="BF507" i="46"/>
  <c r="AZ507" i="46"/>
  <c r="AW507" i="46"/>
  <c r="BP506" i="46"/>
  <c r="BO506" i="46"/>
  <c r="BN506" i="46"/>
  <c r="BM506" i="46"/>
  <c r="BL506" i="46"/>
  <c r="BJ506" i="46"/>
  <c r="BI506" i="46"/>
  <c r="BH506" i="46"/>
  <c r="BG506" i="46"/>
  <c r="BF506" i="46"/>
  <c r="BP505" i="46"/>
  <c r="BO505" i="46"/>
  <c r="BN505" i="46"/>
  <c r="AG508" i="46" s="1"/>
  <c r="AZ509" i="46" s="1"/>
  <c r="BM505" i="46"/>
  <c r="BL505" i="46"/>
  <c r="BJ505" i="46"/>
  <c r="AU505" i="46" s="1"/>
  <c r="BI505" i="46"/>
  <c r="BH505" i="46"/>
  <c r="BG505" i="46"/>
  <c r="BF505" i="46"/>
  <c r="AN505" i="46"/>
  <c r="BA505" i="46" s="1"/>
  <c r="BA507" i="46" s="1"/>
  <c r="AG505" i="46"/>
  <c r="AZ505" i="46" s="1"/>
  <c r="S505" i="46"/>
  <c r="AX505" i="46" s="1"/>
  <c r="AX507" i="46" s="1"/>
  <c r="L505" i="46"/>
  <c r="AW505" i="46" s="1"/>
  <c r="BP504" i="46"/>
  <c r="BO504" i="46"/>
  <c r="BN504" i="46"/>
  <c r="BM504" i="46"/>
  <c r="BL504" i="46"/>
  <c r="BJ504" i="46"/>
  <c r="BI504" i="46"/>
  <c r="BH504" i="46"/>
  <c r="BG504" i="46"/>
  <c r="BF504" i="46"/>
  <c r="S499" i="46" s="1"/>
  <c r="AX499" i="46" s="1"/>
  <c r="AX501" i="46" s="1"/>
  <c r="BP503" i="46"/>
  <c r="BO503" i="46"/>
  <c r="BN503" i="46"/>
  <c r="BM503" i="46"/>
  <c r="BL503" i="46"/>
  <c r="BJ503" i="46"/>
  <c r="BI503" i="46"/>
  <c r="BH503" i="46"/>
  <c r="BG503" i="46"/>
  <c r="BF503" i="46"/>
  <c r="BP502" i="46"/>
  <c r="BO502" i="46"/>
  <c r="BN502" i="46"/>
  <c r="BM502" i="46"/>
  <c r="BL502" i="46"/>
  <c r="BJ502" i="46"/>
  <c r="BI502" i="46"/>
  <c r="BH502" i="46"/>
  <c r="BG502" i="46"/>
  <c r="BF502" i="46"/>
  <c r="L502" i="46"/>
  <c r="AW503" i="46" s="1"/>
  <c r="BP501" i="46"/>
  <c r="BO501" i="46"/>
  <c r="BN501" i="46"/>
  <c r="BM501" i="46"/>
  <c r="BL501" i="46"/>
  <c r="BJ501" i="46"/>
  <c r="BI501" i="46"/>
  <c r="BH501" i="46"/>
  <c r="BG501" i="46"/>
  <c r="BF501" i="46"/>
  <c r="AW501" i="46"/>
  <c r="BP500" i="46"/>
  <c r="BO500" i="46"/>
  <c r="BN500" i="46"/>
  <c r="BM500" i="46"/>
  <c r="BL500" i="46"/>
  <c r="BJ500" i="46"/>
  <c r="BI500" i="46"/>
  <c r="BH500" i="46"/>
  <c r="BG500" i="46"/>
  <c r="BF500" i="46"/>
  <c r="BP499" i="46"/>
  <c r="BO499" i="46"/>
  <c r="BN499" i="46"/>
  <c r="BM499" i="46"/>
  <c r="Z502" i="46" s="1"/>
  <c r="AY503" i="46" s="1"/>
  <c r="BL499" i="46"/>
  <c r="S502" i="46" s="1"/>
  <c r="AX503" i="46" s="1"/>
  <c r="BJ499" i="46"/>
  <c r="AU499" i="46" s="1"/>
  <c r="BI499" i="46"/>
  <c r="AN499" i="46" s="1"/>
  <c r="BA499" i="46" s="1"/>
  <c r="BA501" i="46" s="1"/>
  <c r="BH499" i="46"/>
  <c r="AG499" i="46" s="1"/>
  <c r="AZ499" i="46" s="1"/>
  <c r="AZ501" i="46" s="1"/>
  <c r="BG499" i="46"/>
  <c r="BF499" i="46"/>
  <c r="Z499" i="46"/>
  <c r="AY499" i="46" s="1"/>
  <c r="AY501" i="46" s="1"/>
  <c r="L499" i="46"/>
  <c r="AW499" i="46" s="1"/>
  <c r="BP498" i="46"/>
  <c r="BO498" i="46"/>
  <c r="BN498" i="46"/>
  <c r="BM498" i="46"/>
  <c r="BL498" i="46"/>
  <c r="BJ498" i="46"/>
  <c r="BI498" i="46"/>
  <c r="BH498" i="46"/>
  <c r="BG498" i="46"/>
  <c r="BF498" i="46"/>
  <c r="BP497" i="46"/>
  <c r="BO497" i="46"/>
  <c r="BN497" i="46"/>
  <c r="BM497" i="46"/>
  <c r="BL497" i="46"/>
  <c r="BJ497" i="46"/>
  <c r="BI497" i="46"/>
  <c r="BH497" i="46"/>
  <c r="BG497" i="46"/>
  <c r="BF497" i="46"/>
  <c r="BP496" i="46"/>
  <c r="BO496" i="46"/>
  <c r="BN496" i="46"/>
  <c r="BM496" i="46"/>
  <c r="BL496" i="46"/>
  <c r="BJ496" i="46"/>
  <c r="BI496" i="46"/>
  <c r="BH496" i="46"/>
  <c r="BG496" i="46"/>
  <c r="BF496" i="46"/>
  <c r="AN496" i="46"/>
  <c r="BA497" i="46" s="1"/>
  <c r="L496" i="46"/>
  <c r="AW497" i="46" s="1"/>
  <c r="BP495" i="46"/>
  <c r="BO495" i="46"/>
  <c r="BN495" i="46"/>
  <c r="BM495" i="46"/>
  <c r="BL495" i="46"/>
  <c r="BJ495" i="46"/>
  <c r="AU493" i="46" s="1"/>
  <c r="BI495" i="46"/>
  <c r="BH495" i="46"/>
  <c r="BG495" i="46"/>
  <c r="BF495" i="46"/>
  <c r="BP494" i="46"/>
  <c r="BO494" i="46"/>
  <c r="BN494" i="46"/>
  <c r="BM494" i="46"/>
  <c r="BL494" i="46"/>
  <c r="BJ494" i="46"/>
  <c r="BI494" i="46"/>
  <c r="BH494" i="46"/>
  <c r="BG494" i="46"/>
  <c r="BF494" i="46"/>
  <c r="BP493" i="46"/>
  <c r="AU496" i="46" s="1"/>
  <c r="BO493" i="46"/>
  <c r="BN493" i="46"/>
  <c r="BM493" i="46"/>
  <c r="BL493" i="46"/>
  <c r="BJ493" i="46"/>
  <c r="BI493" i="46"/>
  <c r="BH493" i="46"/>
  <c r="AG493" i="46" s="1"/>
  <c r="AZ493" i="46" s="1"/>
  <c r="AZ495" i="46" s="1"/>
  <c r="BG493" i="46"/>
  <c r="Z493" i="46" s="1"/>
  <c r="AY493" i="46" s="1"/>
  <c r="AY495" i="46" s="1"/>
  <c r="BF493" i="46"/>
  <c r="S493" i="46" s="1"/>
  <c r="AX493" i="46" s="1"/>
  <c r="AX495" i="46" s="1"/>
  <c r="AW493" i="46"/>
  <c r="AW495" i="46" s="1"/>
  <c r="L493" i="46"/>
  <c r="BP492" i="46"/>
  <c r="BO492" i="46"/>
  <c r="BN492" i="46"/>
  <c r="BM492" i="46"/>
  <c r="BL492" i="46"/>
  <c r="BJ492" i="46"/>
  <c r="BI492" i="46"/>
  <c r="BH492" i="46"/>
  <c r="BG492" i="46"/>
  <c r="BF492" i="46"/>
  <c r="BP491" i="46"/>
  <c r="BO491" i="46"/>
  <c r="BN491" i="46"/>
  <c r="BM491" i="46"/>
  <c r="BL491" i="46"/>
  <c r="BJ491" i="46"/>
  <c r="BI491" i="46"/>
  <c r="BH491" i="46"/>
  <c r="BG491" i="46"/>
  <c r="BF491" i="46"/>
  <c r="AW491" i="46"/>
  <c r="BP490" i="46"/>
  <c r="BO490" i="46"/>
  <c r="BN490" i="46"/>
  <c r="BM490" i="46"/>
  <c r="BL490" i="46"/>
  <c r="BJ490" i="46"/>
  <c r="BI490" i="46"/>
  <c r="BH490" i="46"/>
  <c r="BG490" i="46"/>
  <c r="BF490" i="46"/>
  <c r="L490" i="46"/>
  <c r="BP489" i="46"/>
  <c r="BO489" i="46"/>
  <c r="BN489" i="46"/>
  <c r="BM489" i="46"/>
  <c r="BL489" i="46"/>
  <c r="BJ489" i="46"/>
  <c r="BI489" i="46"/>
  <c r="BH489" i="46"/>
  <c r="BG489" i="46"/>
  <c r="BF489" i="46"/>
  <c r="BP488" i="46"/>
  <c r="BO488" i="46"/>
  <c r="BN488" i="46"/>
  <c r="BM488" i="46"/>
  <c r="BL488" i="46"/>
  <c r="BJ488" i="46"/>
  <c r="BI488" i="46"/>
  <c r="BH488" i="46"/>
  <c r="AG487" i="46" s="1"/>
  <c r="BG488" i="46"/>
  <c r="Z487" i="46" s="1"/>
  <c r="AY487" i="46" s="1"/>
  <c r="AY489" i="46" s="1"/>
  <c r="BF488" i="46"/>
  <c r="BP487" i="46"/>
  <c r="BO487" i="46"/>
  <c r="AN490" i="46" s="1"/>
  <c r="BA491" i="46" s="1"/>
  <c r="BN487" i="46"/>
  <c r="BM487" i="46"/>
  <c r="BL487" i="46"/>
  <c r="S490" i="46" s="1"/>
  <c r="AX491" i="46" s="1"/>
  <c r="BJ487" i="46"/>
  <c r="BI487" i="46"/>
  <c r="BH487" i="46"/>
  <c r="BG487" i="46"/>
  <c r="BF487" i="46"/>
  <c r="AZ487" i="46"/>
  <c r="AZ489" i="46" s="1"/>
  <c r="AW487" i="46"/>
  <c r="AW489" i="46" s="1"/>
  <c r="L487" i="46"/>
  <c r="BP486" i="46"/>
  <c r="BO486" i="46"/>
  <c r="BN486" i="46"/>
  <c r="BM486" i="46"/>
  <c r="BL486" i="46"/>
  <c r="BJ486" i="46"/>
  <c r="AU481" i="46" s="1"/>
  <c r="BB481" i="46" s="1"/>
  <c r="BB483" i="46" s="1"/>
  <c r="BI486" i="46"/>
  <c r="AN481" i="46" s="1"/>
  <c r="BA481" i="46" s="1"/>
  <c r="BA483" i="46" s="1"/>
  <c r="BH486" i="46"/>
  <c r="BG486" i="46"/>
  <c r="BF486" i="46"/>
  <c r="BP485" i="46"/>
  <c r="BO485" i="46"/>
  <c r="BN485" i="46"/>
  <c r="AG484" i="46" s="1"/>
  <c r="AZ485" i="46" s="1"/>
  <c r="BM485" i="46"/>
  <c r="BL485" i="46"/>
  <c r="BJ485" i="46"/>
  <c r="BI485" i="46"/>
  <c r="BH485" i="46"/>
  <c r="BG485" i="46"/>
  <c r="BF485" i="46"/>
  <c r="AW485" i="46"/>
  <c r="BP484" i="46"/>
  <c r="BO484" i="46"/>
  <c r="BN484" i="46"/>
  <c r="BM484" i="46"/>
  <c r="BL484" i="46"/>
  <c r="BJ484" i="46"/>
  <c r="BI484" i="46"/>
  <c r="BH484" i="46"/>
  <c r="BG484" i="46"/>
  <c r="BF484" i="46"/>
  <c r="AN484" i="46"/>
  <c r="BA485" i="46" s="1"/>
  <c r="L484" i="46"/>
  <c r="BP483" i="46"/>
  <c r="BO483" i="46"/>
  <c r="BN483" i="46"/>
  <c r="BM483" i="46"/>
  <c r="BL483" i="46"/>
  <c r="BJ483" i="46"/>
  <c r="BI483" i="46"/>
  <c r="BH483" i="46"/>
  <c r="BG483" i="46"/>
  <c r="BF483" i="46"/>
  <c r="BP482" i="46"/>
  <c r="BO482" i="46"/>
  <c r="BN482" i="46"/>
  <c r="BM482" i="46"/>
  <c r="BL482" i="46"/>
  <c r="BJ482" i="46"/>
  <c r="BI482" i="46"/>
  <c r="BH482" i="46"/>
  <c r="BG482" i="46"/>
  <c r="BF482" i="46"/>
  <c r="S481" i="46" s="1"/>
  <c r="BP481" i="46"/>
  <c r="AU484" i="46" s="1"/>
  <c r="BO481" i="46"/>
  <c r="BN481" i="46"/>
  <c r="BM481" i="46"/>
  <c r="Z484" i="46" s="1"/>
  <c r="AY485" i="46" s="1"/>
  <c r="BL481" i="46"/>
  <c r="BJ481" i="46"/>
  <c r="BI481" i="46"/>
  <c r="BH481" i="46"/>
  <c r="BG481" i="46"/>
  <c r="BF481" i="46"/>
  <c r="AX481" i="46"/>
  <c r="AX483" i="46" s="1"/>
  <c r="AW481" i="46"/>
  <c r="AW483" i="46" s="1"/>
  <c r="L481" i="46"/>
  <c r="BP480" i="46"/>
  <c r="BO480" i="46"/>
  <c r="BN480" i="46"/>
  <c r="BM480" i="46"/>
  <c r="BL480" i="46"/>
  <c r="BJ480" i="46"/>
  <c r="BI480" i="46"/>
  <c r="BH480" i="46"/>
  <c r="AG475" i="46" s="1"/>
  <c r="AZ475" i="46" s="1"/>
  <c r="AZ477" i="46" s="1"/>
  <c r="BG480" i="46"/>
  <c r="Z475" i="46" s="1"/>
  <c r="AY475" i="46" s="1"/>
  <c r="AY477" i="46" s="1"/>
  <c r="BF480" i="46"/>
  <c r="BP479" i="46"/>
  <c r="BO479" i="46"/>
  <c r="BN479" i="46"/>
  <c r="BM479" i="46"/>
  <c r="BL479" i="46"/>
  <c r="BJ479" i="46"/>
  <c r="BI479" i="46"/>
  <c r="BH479" i="46"/>
  <c r="BG479" i="46"/>
  <c r="BF479" i="46"/>
  <c r="BP478" i="46"/>
  <c r="BO478" i="46"/>
  <c r="BN478" i="46"/>
  <c r="BM478" i="46"/>
  <c r="BL478" i="46"/>
  <c r="BJ478" i="46"/>
  <c r="BI478" i="46"/>
  <c r="BH478" i="46"/>
  <c r="BG478" i="46"/>
  <c r="BF478" i="46"/>
  <c r="L478" i="46"/>
  <c r="AW479" i="46" s="1"/>
  <c r="BP477" i="46"/>
  <c r="BO477" i="46"/>
  <c r="BN477" i="46"/>
  <c r="BM477" i="46"/>
  <c r="BL477" i="46"/>
  <c r="BJ477" i="46"/>
  <c r="BI477" i="46"/>
  <c r="BH477" i="46"/>
  <c r="BG477" i="46"/>
  <c r="BF477" i="46"/>
  <c r="BA477" i="46"/>
  <c r="BP476" i="46"/>
  <c r="BO476" i="46"/>
  <c r="BN476" i="46"/>
  <c r="BM476" i="46"/>
  <c r="BL476" i="46"/>
  <c r="BJ476" i="46"/>
  <c r="BI476" i="46"/>
  <c r="BH476" i="46"/>
  <c r="BG476" i="46"/>
  <c r="BF476" i="46"/>
  <c r="BP475" i="46"/>
  <c r="AU478" i="46" s="1"/>
  <c r="BO475" i="46"/>
  <c r="AN478" i="46" s="1"/>
  <c r="BA479" i="46" s="1"/>
  <c r="BN475" i="46"/>
  <c r="AG478" i="46" s="1"/>
  <c r="AZ479" i="46" s="1"/>
  <c r="BM475" i="46"/>
  <c r="Z478" i="46" s="1"/>
  <c r="AY479" i="46" s="1"/>
  <c r="BL475" i="46"/>
  <c r="S478" i="46" s="1"/>
  <c r="AX479" i="46" s="1"/>
  <c r="BJ475" i="46"/>
  <c r="AU475" i="46" s="1"/>
  <c r="BI475" i="46"/>
  <c r="BH475" i="46"/>
  <c r="BG475" i="46"/>
  <c r="BF475" i="46"/>
  <c r="AN475" i="46"/>
  <c r="BA475" i="46" s="1"/>
  <c r="S475" i="46"/>
  <c r="AX475" i="46" s="1"/>
  <c r="AX477" i="46" s="1"/>
  <c r="L475" i="46"/>
  <c r="AW475" i="46" s="1"/>
  <c r="AW477" i="46" s="1"/>
  <c r="BP474" i="46"/>
  <c r="BO474" i="46"/>
  <c r="BN474" i="46"/>
  <c r="BM474" i="46"/>
  <c r="BL474" i="46"/>
  <c r="BJ474" i="46"/>
  <c r="BI474" i="46"/>
  <c r="BH474" i="46"/>
  <c r="BG474" i="46"/>
  <c r="BF474" i="46"/>
  <c r="S469" i="46" s="1"/>
  <c r="AX469" i="46" s="1"/>
  <c r="AX471" i="46" s="1"/>
  <c r="BP473" i="46"/>
  <c r="BO473" i="46"/>
  <c r="BN473" i="46"/>
  <c r="BM473" i="46"/>
  <c r="BL473" i="46"/>
  <c r="BJ473" i="46"/>
  <c r="BI473" i="46"/>
  <c r="BH473" i="46"/>
  <c r="BG473" i="46"/>
  <c r="BF473" i="46"/>
  <c r="AW473" i="46"/>
  <c r="BP472" i="46"/>
  <c r="BO472" i="46"/>
  <c r="BN472" i="46"/>
  <c r="BM472" i="46"/>
  <c r="Z472" i="46" s="1"/>
  <c r="AY473" i="46" s="1"/>
  <c r="BL472" i="46"/>
  <c r="BJ472" i="46"/>
  <c r="BI472" i="46"/>
  <c r="BH472" i="46"/>
  <c r="BG472" i="46"/>
  <c r="BF472" i="46"/>
  <c r="L472" i="46"/>
  <c r="BP471" i="46"/>
  <c r="BO471" i="46"/>
  <c r="BN471" i="46"/>
  <c r="BM471" i="46"/>
  <c r="BL471" i="46"/>
  <c r="BJ471" i="46"/>
  <c r="BI471" i="46"/>
  <c r="BH471" i="46"/>
  <c r="BG471" i="46"/>
  <c r="BF471" i="46"/>
  <c r="AW471" i="46"/>
  <c r="BP470" i="46"/>
  <c r="BO470" i="46"/>
  <c r="BN470" i="46"/>
  <c r="BM470" i="46"/>
  <c r="BL470" i="46"/>
  <c r="BJ470" i="46"/>
  <c r="BI470" i="46"/>
  <c r="BH470" i="46"/>
  <c r="BG470" i="46"/>
  <c r="BF470" i="46"/>
  <c r="BP469" i="46"/>
  <c r="BO469" i="46"/>
  <c r="BN469" i="46"/>
  <c r="BM469" i="46"/>
  <c r="BL469" i="46"/>
  <c r="S472" i="46" s="1"/>
  <c r="AX473" i="46" s="1"/>
  <c r="BJ469" i="46"/>
  <c r="AU469" i="46" s="1"/>
  <c r="BI469" i="46"/>
  <c r="AN469" i="46" s="1"/>
  <c r="BA469" i="46" s="1"/>
  <c r="BA471" i="46" s="1"/>
  <c r="BH469" i="46"/>
  <c r="BG469" i="46"/>
  <c r="BF469" i="46"/>
  <c r="AG469" i="46"/>
  <c r="AZ469" i="46" s="1"/>
  <c r="AZ471" i="46" s="1"/>
  <c r="Z469" i="46"/>
  <c r="AY469" i="46" s="1"/>
  <c r="AY471" i="46" s="1"/>
  <c r="L469" i="46"/>
  <c r="AW469" i="46" s="1"/>
  <c r="BP468" i="46"/>
  <c r="BO468" i="46"/>
  <c r="BN468" i="46"/>
  <c r="BM468" i="46"/>
  <c r="BL468" i="46"/>
  <c r="BJ468" i="46"/>
  <c r="BI468" i="46"/>
  <c r="BH468" i="46"/>
  <c r="BG468" i="46"/>
  <c r="BF468" i="46"/>
  <c r="BP467" i="46"/>
  <c r="BO467" i="46"/>
  <c r="BN467" i="46"/>
  <c r="BM467" i="46"/>
  <c r="BL467" i="46"/>
  <c r="BJ467" i="46"/>
  <c r="BI467" i="46"/>
  <c r="BH467" i="46"/>
  <c r="BG467" i="46"/>
  <c r="BF467" i="46"/>
  <c r="AW467" i="46"/>
  <c r="BP466" i="46"/>
  <c r="BO466" i="46"/>
  <c r="BN466" i="46"/>
  <c r="BM466" i="46"/>
  <c r="BL466" i="46"/>
  <c r="BJ466" i="46"/>
  <c r="BI466" i="46"/>
  <c r="BH466" i="46"/>
  <c r="BG466" i="46"/>
  <c r="BF466" i="46"/>
  <c r="L466" i="46"/>
  <c r="BP465" i="46"/>
  <c r="AU466" i="46" s="1"/>
  <c r="BO465" i="46"/>
  <c r="BN465" i="46"/>
  <c r="BM465" i="46"/>
  <c r="BL465" i="46"/>
  <c r="BJ465" i="46"/>
  <c r="BI465" i="46"/>
  <c r="BH465" i="46"/>
  <c r="BG465" i="46"/>
  <c r="BF465" i="46"/>
  <c r="BP464" i="46"/>
  <c r="BO464" i="46"/>
  <c r="BN464" i="46"/>
  <c r="BM464" i="46"/>
  <c r="BL464" i="46"/>
  <c r="BJ464" i="46"/>
  <c r="BI464" i="46"/>
  <c r="BH464" i="46"/>
  <c r="BG464" i="46"/>
  <c r="BF464" i="46"/>
  <c r="BP463" i="46"/>
  <c r="BO463" i="46"/>
  <c r="BN463" i="46"/>
  <c r="BM463" i="46"/>
  <c r="BL463" i="46"/>
  <c r="BJ463" i="46"/>
  <c r="BI463" i="46"/>
  <c r="BH463" i="46"/>
  <c r="AG463" i="46" s="1"/>
  <c r="AZ463" i="46" s="1"/>
  <c r="AZ465" i="46" s="1"/>
  <c r="BG463" i="46"/>
  <c r="Z463" i="46" s="1"/>
  <c r="AY463" i="46" s="1"/>
  <c r="AY465" i="46" s="1"/>
  <c r="BF463" i="46"/>
  <c r="S463" i="46" s="1"/>
  <c r="AX463" i="46" s="1"/>
  <c r="AX465" i="46" s="1"/>
  <c r="L463" i="46"/>
  <c r="AW463" i="46" s="1"/>
  <c r="AW465" i="46" s="1"/>
  <c r="BP462" i="46"/>
  <c r="BO462" i="46"/>
  <c r="BN462" i="46"/>
  <c r="BM462" i="46"/>
  <c r="BL462" i="46"/>
  <c r="BJ462" i="46"/>
  <c r="BI462" i="46"/>
  <c r="BH462" i="46"/>
  <c r="BG462" i="46"/>
  <c r="BF462" i="46"/>
  <c r="BP461" i="46"/>
  <c r="BO461" i="46"/>
  <c r="BN461" i="46"/>
  <c r="BM461" i="46"/>
  <c r="BL461" i="46"/>
  <c r="BJ461" i="46"/>
  <c r="BI461" i="46"/>
  <c r="BH461" i="46"/>
  <c r="BG461" i="46"/>
  <c r="BF461" i="46"/>
  <c r="AW461" i="46"/>
  <c r="BP460" i="46"/>
  <c r="BO460" i="46"/>
  <c r="BN460" i="46"/>
  <c r="BM460" i="46"/>
  <c r="BL460" i="46"/>
  <c r="BJ460" i="46"/>
  <c r="BI460" i="46"/>
  <c r="BH460" i="46"/>
  <c r="BG460" i="46"/>
  <c r="BF460" i="46"/>
  <c r="L460" i="46"/>
  <c r="BP459" i="46"/>
  <c r="BO459" i="46"/>
  <c r="BN459" i="46"/>
  <c r="BM459" i="46"/>
  <c r="BL459" i="46"/>
  <c r="BJ459" i="46"/>
  <c r="BI459" i="46"/>
  <c r="BH459" i="46"/>
  <c r="BG459" i="46"/>
  <c r="BF459" i="46"/>
  <c r="BP458" i="46"/>
  <c r="BO458" i="46"/>
  <c r="BN458" i="46"/>
  <c r="BM458" i="46"/>
  <c r="Z460" i="46" s="1"/>
  <c r="AY461" i="46" s="1"/>
  <c r="BL458" i="46"/>
  <c r="BJ458" i="46"/>
  <c r="BI458" i="46"/>
  <c r="BH458" i="46"/>
  <c r="AG457" i="46" s="1"/>
  <c r="AZ457" i="46" s="1"/>
  <c r="AZ459" i="46" s="1"/>
  <c r="BG458" i="46"/>
  <c r="BF458" i="46"/>
  <c r="BP457" i="46"/>
  <c r="BO457" i="46"/>
  <c r="AN460" i="46" s="1"/>
  <c r="BA461" i="46" s="1"/>
  <c r="BN457" i="46"/>
  <c r="AG460" i="46" s="1"/>
  <c r="AZ461" i="46" s="1"/>
  <c r="BM457" i="46"/>
  <c r="BL457" i="46"/>
  <c r="BJ457" i="46"/>
  <c r="BI457" i="46"/>
  <c r="BH457" i="46"/>
  <c r="BG457" i="46"/>
  <c r="BF457" i="46"/>
  <c r="AW457" i="46"/>
  <c r="AW459" i="46" s="1"/>
  <c r="L457" i="46"/>
  <c r="BP456" i="46"/>
  <c r="BO456" i="46"/>
  <c r="BN456" i="46"/>
  <c r="BM456" i="46"/>
  <c r="BL456" i="46"/>
  <c r="BJ456" i="46"/>
  <c r="AU451" i="46" s="1"/>
  <c r="BI456" i="46"/>
  <c r="BH456" i="46"/>
  <c r="BG456" i="46"/>
  <c r="BF456" i="46"/>
  <c r="BP455" i="46"/>
  <c r="BO455" i="46"/>
  <c r="BN455" i="46"/>
  <c r="BM455" i="46"/>
  <c r="BL455" i="46"/>
  <c r="BJ455" i="46"/>
  <c r="BI455" i="46"/>
  <c r="BH455" i="46"/>
  <c r="BG455" i="46"/>
  <c r="BF455" i="46"/>
  <c r="AZ455" i="46"/>
  <c r="AW455" i="46"/>
  <c r="BP454" i="46"/>
  <c r="BO454" i="46"/>
  <c r="BN454" i="46"/>
  <c r="BM454" i="46"/>
  <c r="BL454" i="46"/>
  <c r="BJ454" i="46"/>
  <c r="BI454" i="46"/>
  <c r="BH454" i="46"/>
  <c r="BG454" i="46"/>
  <c r="BF454" i="46"/>
  <c r="AU454" i="46"/>
  <c r="BB455" i="46" s="1"/>
  <c r="AN454" i="46"/>
  <c r="BA455" i="46" s="1"/>
  <c r="AG454" i="46"/>
  <c r="L454" i="46"/>
  <c r="BP453" i="46"/>
  <c r="BO453" i="46"/>
  <c r="BN453" i="46"/>
  <c r="BM453" i="46"/>
  <c r="BL453" i="46"/>
  <c r="BJ453" i="46"/>
  <c r="BI453" i="46"/>
  <c r="AN451" i="46" s="1"/>
  <c r="BA451" i="46" s="1"/>
  <c r="BA453" i="46" s="1"/>
  <c r="BH453" i="46"/>
  <c r="BG453" i="46"/>
  <c r="BF453" i="46"/>
  <c r="BP452" i="46"/>
  <c r="BO452" i="46"/>
  <c r="BN452" i="46"/>
  <c r="BM452" i="46"/>
  <c r="BL452" i="46"/>
  <c r="BJ452" i="46"/>
  <c r="BI452" i="46"/>
  <c r="BH452" i="46"/>
  <c r="AG451" i="46" s="1"/>
  <c r="AZ451" i="46" s="1"/>
  <c r="AZ453" i="46" s="1"/>
  <c r="BG452" i="46"/>
  <c r="Z451" i="46" s="1"/>
  <c r="BF452" i="46"/>
  <c r="S451" i="46" s="1"/>
  <c r="AX451" i="46" s="1"/>
  <c r="AX453" i="46" s="1"/>
  <c r="BP451" i="46"/>
  <c r="BO451" i="46"/>
  <c r="BN451" i="46"/>
  <c r="BM451" i="46"/>
  <c r="Z454" i="46" s="1"/>
  <c r="AY455" i="46" s="1"/>
  <c r="BL451" i="46"/>
  <c r="S454" i="46" s="1"/>
  <c r="AX455" i="46" s="1"/>
  <c r="BJ451" i="46"/>
  <c r="BI451" i="46"/>
  <c r="BH451" i="46"/>
  <c r="BG451" i="46"/>
  <c r="BF451" i="46"/>
  <c r="AY451" i="46"/>
  <c r="AY453" i="46" s="1"/>
  <c r="AW451" i="46"/>
  <c r="AW453" i="46" s="1"/>
  <c r="L451" i="46"/>
  <c r="BP450" i="46"/>
  <c r="BO450" i="46"/>
  <c r="BN450" i="46"/>
  <c r="BM450" i="46"/>
  <c r="BL450" i="46"/>
  <c r="BJ450" i="46"/>
  <c r="BI450" i="46"/>
  <c r="BH450" i="46"/>
  <c r="AG445" i="46" s="1"/>
  <c r="AZ445" i="46" s="1"/>
  <c r="AZ447" i="46" s="1"/>
  <c r="BG450" i="46"/>
  <c r="Z445" i="46" s="1"/>
  <c r="AY445" i="46" s="1"/>
  <c r="BF450" i="46"/>
  <c r="BP449" i="46"/>
  <c r="BO449" i="46"/>
  <c r="BN449" i="46"/>
  <c r="BM449" i="46"/>
  <c r="BL449" i="46"/>
  <c r="BJ449" i="46"/>
  <c r="BI449" i="46"/>
  <c r="BH449" i="46"/>
  <c r="BG449" i="46"/>
  <c r="BF449" i="46"/>
  <c r="BP448" i="46"/>
  <c r="BO448" i="46"/>
  <c r="BN448" i="46"/>
  <c r="BM448" i="46"/>
  <c r="BL448" i="46"/>
  <c r="BJ448" i="46"/>
  <c r="BI448" i="46"/>
  <c r="BH448" i="46"/>
  <c r="BG448" i="46"/>
  <c r="BF448" i="46"/>
  <c r="Z448" i="46"/>
  <c r="AY449" i="46" s="1"/>
  <c r="L448" i="46"/>
  <c r="AW449" i="46" s="1"/>
  <c r="BP447" i="46"/>
  <c r="BO447" i="46"/>
  <c r="BN447" i="46"/>
  <c r="BM447" i="46"/>
  <c r="BL447" i="46"/>
  <c r="BJ447" i="46"/>
  <c r="BI447" i="46"/>
  <c r="BH447" i="46"/>
  <c r="BG447" i="46"/>
  <c r="BF447" i="46"/>
  <c r="AY447" i="46"/>
  <c r="BP446" i="46"/>
  <c r="BO446" i="46"/>
  <c r="BN446" i="46"/>
  <c r="BM446" i="46"/>
  <c r="BL446" i="46"/>
  <c r="BJ446" i="46"/>
  <c r="BI446" i="46"/>
  <c r="BH446" i="46"/>
  <c r="BG446" i="46"/>
  <c r="BF446" i="46"/>
  <c r="BP445" i="46"/>
  <c r="AU448" i="46" s="1"/>
  <c r="BO445" i="46"/>
  <c r="AN448" i="46" s="1"/>
  <c r="BA449" i="46" s="1"/>
  <c r="BN445" i="46"/>
  <c r="AG448" i="46" s="1"/>
  <c r="AZ449" i="46" s="1"/>
  <c r="BM445" i="46"/>
  <c r="BL445" i="46"/>
  <c r="S448" i="46" s="1"/>
  <c r="AX449" i="46" s="1"/>
  <c r="BJ445" i="46"/>
  <c r="BI445" i="46"/>
  <c r="AN445" i="46" s="1"/>
  <c r="BA445" i="46" s="1"/>
  <c r="BA447" i="46" s="1"/>
  <c r="BH445" i="46"/>
  <c r="BG445" i="46"/>
  <c r="BF445" i="46"/>
  <c r="AU445" i="46"/>
  <c r="BB445" i="46" s="1"/>
  <c r="BB447" i="46" s="1"/>
  <c r="S445" i="46"/>
  <c r="AX445" i="46" s="1"/>
  <c r="AX447" i="46" s="1"/>
  <c r="L445" i="46"/>
  <c r="AW445" i="46" s="1"/>
  <c r="AW447" i="46" s="1"/>
  <c r="BP444" i="46"/>
  <c r="BO444" i="46"/>
  <c r="BN444" i="46"/>
  <c r="BM444" i="46"/>
  <c r="BL444" i="46"/>
  <c r="BJ444" i="46"/>
  <c r="BI444" i="46"/>
  <c r="BH444" i="46"/>
  <c r="BG444" i="46"/>
  <c r="BF444" i="46"/>
  <c r="BP443" i="46"/>
  <c r="BO443" i="46"/>
  <c r="BN443" i="46"/>
  <c r="BM443" i="46"/>
  <c r="BL443" i="46"/>
  <c r="BJ443" i="46"/>
  <c r="BI443" i="46"/>
  <c r="BH443" i="46"/>
  <c r="BG443" i="46"/>
  <c r="BF443" i="46"/>
  <c r="BP442" i="46"/>
  <c r="BO442" i="46"/>
  <c r="BN442" i="46"/>
  <c r="BM442" i="46"/>
  <c r="BL442" i="46"/>
  <c r="BJ442" i="46"/>
  <c r="BI442" i="46"/>
  <c r="BH442" i="46"/>
  <c r="BG442" i="46"/>
  <c r="BF442" i="46"/>
  <c r="AG442" i="46"/>
  <c r="AZ443" i="46" s="1"/>
  <c r="L442" i="46"/>
  <c r="AW443" i="46" s="1"/>
  <c r="BP441" i="46"/>
  <c r="BO441" i="46"/>
  <c r="BN441" i="46"/>
  <c r="BM441" i="46"/>
  <c r="BL441" i="46"/>
  <c r="BJ441" i="46"/>
  <c r="BI441" i="46"/>
  <c r="BH441" i="46"/>
  <c r="BG441" i="46"/>
  <c r="BF441" i="46"/>
  <c r="AX441" i="46"/>
  <c r="AW441" i="46"/>
  <c r="BP440" i="46"/>
  <c r="BO440" i="46"/>
  <c r="BN440" i="46"/>
  <c r="BM440" i="46"/>
  <c r="BL440" i="46"/>
  <c r="BJ440" i="46"/>
  <c r="BI440" i="46"/>
  <c r="BH440" i="46"/>
  <c r="BG440" i="46"/>
  <c r="BF440" i="46"/>
  <c r="BP439" i="46"/>
  <c r="BO439" i="46"/>
  <c r="BN439" i="46"/>
  <c r="BM439" i="46"/>
  <c r="Z442" i="46" s="1"/>
  <c r="AY443" i="46" s="1"/>
  <c r="BL439" i="46"/>
  <c r="S442" i="46" s="1"/>
  <c r="AX443" i="46" s="1"/>
  <c r="BJ439" i="46"/>
  <c r="AU439" i="46" s="1"/>
  <c r="BI439" i="46"/>
  <c r="AN439" i="46" s="1"/>
  <c r="BA439" i="46" s="1"/>
  <c r="BA441" i="46" s="1"/>
  <c r="BH439" i="46"/>
  <c r="AG439" i="46" s="1"/>
  <c r="AZ439" i="46" s="1"/>
  <c r="AZ441" i="46" s="1"/>
  <c r="BG439" i="46"/>
  <c r="BF439" i="46"/>
  <c r="Z439" i="46"/>
  <c r="AY439" i="46" s="1"/>
  <c r="AY441" i="46" s="1"/>
  <c r="S439" i="46"/>
  <c r="AX439" i="46" s="1"/>
  <c r="L439" i="46"/>
  <c r="AW439" i="46" s="1"/>
  <c r="BP438" i="46"/>
  <c r="BO438" i="46"/>
  <c r="BN438" i="46"/>
  <c r="BM438" i="46"/>
  <c r="BL438" i="46"/>
  <c r="BJ438" i="46"/>
  <c r="BI438" i="46"/>
  <c r="BH438" i="46"/>
  <c r="BG438" i="46"/>
  <c r="BF438" i="46"/>
  <c r="BP437" i="46"/>
  <c r="BO437" i="46"/>
  <c r="BN437" i="46"/>
  <c r="BM437" i="46"/>
  <c r="BL437" i="46"/>
  <c r="BJ437" i="46"/>
  <c r="BI437" i="46"/>
  <c r="BH437" i="46"/>
  <c r="BG437" i="46"/>
  <c r="BF437" i="46"/>
  <c r="BP436" i="46"/>
  <c r="BO436" i="46"/>
  <c r="BN436" i="46"/>
  <c r="BM436" i="46"/>
  <c r="BL436" i="46"/>
  <c r="BJ436" i="46"/>
  <c r="BI436" i="46"/>
  <c r="BH436" i="46"/>
  <c r="BG436" i="46"/>
  <c r="BF436" i="46"/>
  <c r="L436" i="46"/>
  <c r="AW437" i="46" s="1"/>
  <c r="BP435" i="46"/>
  <c r="BO435" i="46"/>
  <c r="BN435" i="46"/>
  <c r="BM435" i="46"/>
  <c r="BL435" i="46"/>
  <c r="BJ435" i="46"/>
  <c r="BI435" i="46"/>
  <c r="BH435" i="46"/>
  <c r="BG435" i="46"/>
  <c r="BF435" i="46"/>
  <c r="BP434" i="46"/>
  <c r="BO434" i="46"/>
  <c r="BN434" i="46"/>
  <c r="BM434" i="46"/>
  <c r="BL434" i="46"/>
  <c r="BJ434" i="46"/>
  <c r="BI434" i="46"/>
  <c r="BH434" i="46"/>
  <c r="BG434" i="46"/>
  <c r="BF434" i="46"/>
  <c r="BP433" i="46"/>
  <c r="BO433" i="46"/>
  <c r="BN433" i="46"/>
  <c r="BM433" i="46"/>
  <c r="BL433" i="46"/>
  <c r="BJ433" i="46"/>
  <c r="BI433" i="46"/>
  <c r="AN433" i="46" s="1"/>
  <c r="BA433" i="46" s="1"/>
  <c r="BA435" i="46" s="1"/>
  <c r="BH433" i="46"/>
  <c r="BG433" i="46"/>
  <c r="Z433" i="46" s="1"/>
  <c r="BF433" i="46"/>
  <c r="S433" i="46" s="1"/>
  <c r="AX433" i="46" s="1"/>
  <c r="AX435" i="46" s="1"/>
  <c r="AY433" i="46"/>
  <c r="AY435" i="46" s="1"/>
  <c r="L433" i="46"/>
  <c r="AW433" i="46" s="1"/>
  <c r="AW435" i="46" s="1"/>
  <c r="BP432" i="46"/>
  <c r="BO432" i="46"/>
  <c r="BN432" i="46"/>
  <c r="BM432" i="46"/>
  <c r="BL432" i="46"/>
  <c r="BJ432" i="46"/>
  <c r="BI432" i="46"/>
  <c r="BH432" i="46"/>
  <c r="BG432" i="46"/>
  <c r="BF432" i="46"/>
  <c r="BP431" i="46"/>
  <c r="BO431" i="46"/>
  <c r="BN431" i="46"/>
  <c r="BM431" i="46"/>
  <c r="BL431" i="46"/>
  <c r="BJ431" i="46"/>
  <c r="BI431" i="46"/>
  <c r="BH431" i="46"/>
  <c r="AG427" i="46" s="1"/>
  <c r="AZ427" i="46" s="1"/>
  <c r="AZ429" i="46" s="1"/>
  <c r="BG431" i="46"/>
  <c r="BF431" i="46"/>
  <c r="BP430" i="46"/>
  <c r="BO430" i="46"/>
  <c r="BN430" i="46"/>
  <c r="BM430" i="46"/>
  <c r="BL430" i="46"/>
  <c r="BJ430" i="46"/>
  <c r="BI430" i="46"/>
  <c r="BH430" i="46"/>
  <c r="BG430" i="46"/>
  <c r="BF430" i="46"/>
  <c r="L430" i="46"/>
  <c r="AW431" i="46" s="1"/>
  <c r="BP429" i="46"/>
  <c r="BO429" i="46"/>
  <c r="BN429" i="46"/>
  <c r="AG430" i="46" s="1"/>
  <c r="AZ431" i="46" s="1"/>
  <c r="BM429" i="46"/>
  <c r="BL429" i="46"/>
  <c r="BJ429" i="46"/>
  <c r="BI429" i="46"/>
  <c r="BH429" i="46"/>
  <c r="BG429" i="46"/>
  <c r="BF429" i="46"/>
  <c r="BP428" i="46"/>
  <c r="BO428" i="46"/>
  <c r="BN428" i="46"/>
  <c r="BM428" i="46"/>
  <c r="Z430" i="46" s="1"/>
  <c r="AY431" i="46" s="1"/>
  <c r="BL428" i="46"/>
  <c r="BJ428" i="46"/>
  <c r="BI428" i="46"/>
  <c r="BH428" i="46"/>
  <c r="BG428" i="46"/>
  <c r="BF428" i="46"/>
  <c r="BP427" i="46"/>
  <c r="BO427" i="46"/>
  <c r="AN430" i="46" s="1"/>
  <c r="BA431" i="46" s="1"/>
  <c r="BN427" i="46"/>
  <c r="BM427" i="46"/>
  <c r="BL427" i="46"/>
  <c r="BJ427" i="46"/>
  <c r="BI427" i="46"/>
  <c r="AN427" i="46" s="1"/>
  <c r="BA427" i="46" s="1"/>
  <c r="BA429" i="46" s="1"/>
  <c r="BH427" i="46"/>
  <c r="BG427" i="46"/>
  <c r="BF427" i="46"/>
  <c r="S427" i="46" s="1"/>
  <c r="AX427" i="46" s="1"/>
  <c r="AX429" i="46" s="1"/>
  <c r="BB427" i="46"/>
  <c r="BB429" i="46" s="1"/>
  <c r="AW427" i="46"/>
  <c r="AW429" i="46" s="1"/>
  <c r="AU427" i="46"/>
  <c r="L427" i="46"/>
  <c r="BP426" i="46"/>
  <c r="BO426" i="46"/>
  <c r="BN426" i="46"/>
  <c r="BM426" i="46"/>
  <c r="BL426" i="46"/>
  <c r="BJ426" i="46"/>
  <c r="BI426" i="46"/>
  <c r="BH426" i="46"/>
  <c r="BG426" i="46"/>
  <c r="BF426" i="46"/>
  <c r="BP425" i="46"/>
  <c r="BO425" i="46"/>
  <c r="BN425" i="46"/>
  <c r="BM425" i="46"/>
  <c r="BL425" i="46"/>
  <c r="BJ425" i="46"/>
  <c r="BI425" i="46"/>
  <c r="BH425" i="46"/>
  <c r="BG425" i="46"/>
  <c r="BF425" i="46"/>
  <c r="BP424" i="46"/>
  <c r="BO424" i="46"/>
  <c r="BN424" i="46"/>
  <c r="BM424" i="46"/>
  <c r="BL424" i="46"/>
  <c r="BJ424" i="46"/>
  <c r="BI424" i="46"/>
  <c r="BH424" i="46"/>
  <c r="AG421" i="46" s="1"/>
  <c r="AZ421" i="46" s="1"/>
  <c r="AZ423" i="46" s="1"/>
  <c r="BG424" i="46"/>
  <c r="BF424" i="46"/>
  <c r="L424" i="46"/>
  <c r="AW425" i="46" s="1"/>
  <c r="BP423" i="46"/>
  <c r="BO423" i="46"/>
  <c r="BN423" i="46"/>
  <c r="BM423" i="46"/>
  <c r="BL423" i="46"/>
  <c r="BJ423" i="46"/>
  <c r="BI423" i="46"/>
  <c r="BH423" i="46"/>
  <c r="BG423" i="46"/>
  <c r="BF423" i="46"/>
  <c r="AW423" i="46"/>
  <c r="BP422" i="46"/>
  <c r="BO422" i="46"/>
  <c r="BN422" i="46"/>
  <c r="BM422" i="46"/>
  <c r="BL422" i="46"/>
  <c r="BJ422" i="46"/>
  <c r="BI422" i="46"/>
  <c r="BH422" i="46"/>
  <c r="BG422" i="46"/>
  <c r="BF422" i="46"/>
  <c r="S421" i="46" s="1"/>
  <c r="AX421" i="46" s="1"/>
  <c r="AX423" i="46" s="1"/>
  <c r="BP421" i="46"/>
  <c r="BO421" i="46"/>
  <c r="AN424" i="46" s="1"/>
  <c r="BA425" i="46" s="1"/>
  <c r="BN421" i="46"/>
  <c r="AG424" i="46" s="1"/>
  <c r="AZ425" i="46" s="1"/>
  <c r="BM421" i="46"/>
  <c r="Z424" i="46" s="1"/>
  <c r="AY425" i="46" s="1"/>
  <c r="BL421" i="46"/>
  <c r="S424" i="46" s="1"/>
  <c r="AX425" i="46" s="1"/>
  <c r="BJ421" i="46"/>
  <c r="AU421" i="46" s="1"/>
  <c r="BI421" i="46"/>
  <c r="AN421" i="46" s="1"/>
  <c r="BA421" i="46" s="1"/>
  <c r="BA423" i="46" s="1"/>
  <c r="BH421" i="46"/>
  <c r="BG421" i="46"/>
  <c r="Z421" i="46" s="1"/>
  <c r="AY421" i="46" s="1"/>
  <c r="AY423" i="46" s="1"/>
  <c r="BF421" i="46"/>
  <c r="L421" i="46"/>
  <c r="AW421" i="46" s="1"/>
  <c r="BP420" i="46"/>
  <c r="BO420" i="46"/>
  <c r="BN420" i="46"/>
  <c r="BM420" i="46"/>
  <c r="BL420" i="46"/>
  <c r="BJ420" i="46"/>
  <c r="BI420" i="46"/>
  <c r="BH420" i="46"/>
  <c r="BG420" i="46"/>
  <c r="BF420" i="46"/>
  <c r="BP419" i="46"/>
  <c r="BO419" i="46"/>
  <c r="BN419" i="46"/>
  <c r="BM419" i="46"/>
  <c r="BL419" i="46"/>
  <c r="BJ419" i="46"/>
  <c r="BI419" i="46"/>
  <c r="BH419" i="46"/>
  <c r="BG419" i="46"/>
  <c r="BF419" i="46"/>
  <c r="AZ419" i="46"/>
  <c r="AW419" i="46"/>
  <c r="BP418" i="46"/>
  <c r="BO418" i="46"/>
  <c r="BN418" i="46"/>
  <c r="BM418" i="46"/>
  <c r="BL418" i="46"/>
  <c r="BJ418" i="46"/>
  <c r="BI418" i="46"/>
  <c r="AN415" i="46" s="1"/>
  <c r="BA415" i="46" s="1"/>
  <c r="BA417" i="46" s="1"/>
  <c r="BH418" i="46"/>
  <c r="BG418" i="46"/>
  <c r="BF418" i="46"/>
  <c r="L418" i="46"/>
  <c r="BP417" i="46"/>
  <c r="BO417" i="46"/>
  <c r="BN417" i="46"/>
  <c r="BM417" i="46"/>
  <c r="BL417" i="46"/>
  <c r="BJ417" i="46"/>
  <c r="BI417" i="46"/>
  <c r="BH417" i="46"/>
  <c r="BG417" i="46"/>
  <c r="BF417" i="46"/>
  <c r="BP416" i="46"/>
  <c r="BO416" i="46"/>
  <c r="BN416" i="46"/>
  <c r="BM416" i="46"/>
  <c r="BL416" i="46"/>
  <c r="BJ416" i="46"/>
  <c r="AU415" i="46" s="1"/>
  <c r="BI416" i="46"/>
  <c r="BH416" i="46"/>
  <c r="BG416" i="46"/>
  <c r="BF416" i="46"/>
  <c r="BP415" i="46"/>
  <c r="AU418" i="46" s="1"/>
  <c r="BO415" i="46"/>
  <c r="AN418" i="46" s="1"/>
  <c r="BA419" i="46" s="1"/>
  <c r="BN415" i="46"/>
  <c r="AG418" i="46" s="1"/>
  <c r="BM415" i="46"/>
  <c r="Z418" i="46" s="1"/>
  <c r="AY419" i="46" s="1"/>
  <c r="BL415" i="46"/>
  <c r="S418" i="46" s="1"/>
  <c r="AX419" i="46" s="1"/>
  <c r="BJ415" i="46"/>
  <c r="BI415" i="46"/>
  <c r="BH415" i="46"/>
  <c r="BG415" i="46"/>
  <c r="Z415" i="46" s="1"/>
  <c r="AY415" i="46" s="1"/>
  <c r="AY417" i="46" s="1"/>
  <c r="BF415" i="46"/>
  <c r="S415" i="46" s="1"/>
  <c r="AX415" i="46" s="1"/>
  <c r="AX417" i="46" s="1"/>
  <c r="AG415" i="46"/>
  <c r="AZ415" i="46" s="1"/>
  <c r="AZ417" i="46" s="1"/>
  <c r="L415" i="46"/>
  <c r="AW415" i="46" s="1"/>
  <c r="AW417" i="46" s="1"/>
  <c r="BP414" i="46"/>
  <c r="BO414" i="46"/>
  <c r="BN414" i="46"/>
  <c r="BM414" i="46"/>
  <c r="BL414" i="46"/>
  <c r="BJ414" i="46"/>
  <c r="BI414" i="46"/>
  <c r="BH414" i="46"/>
  <c r="BG414" i="46"/>
  <c r="BF414" i="46"/>
  <c r="BP413" i="46"/>
  <c r="BO413" i="46"/>
  <c r="BN413" i="46"/>
  <c r="BM413" i="46"/>
  <c r="BL413" i="46"/>
  <c r="BJ413" i="46"/>
  <c r="BI413" i="46"/>
  <c r="BH413" i="46"/>
  <c r="BG413" i="46"/>
  <c r="BF413" i="46"/>
  <c r="BP412" i="46"/>
  <c r="BO412" i="46"/>
  <c r="BN412" i="46"/>
  <c r="BM412" i="46"/>
  <c r="BL412" i="46"/>
  <c r="BJ412" i="46"/>
  <c r="BI412" i="46"/>
  <c r="BH412" i="46"/>
  <c r="BG412" i="46"/>
  <c r="BF412" i="46"/>
  <c r="AN412" i="46"/>
  <c r="BA413" i="46" s="1"/>
  <c r="L412" i="46"/>
  <c r="AW413" i="46" s="1"/>
  <c r="BP411" i="46"/>
  <c r="BO411" i="46"/>
  <c r="BN411" i="46"/>
  <c r="BM411" i="46"/>
  <c r="BL411" i="46"/>
  <c r="S412" i="46" s="1"/>
  <c r="AX413" i="46" s="1"/>
  <c r="BJ411" i="46"/>
  <c r="BI411" i="46"/>
  <c r="BH411" i="46"/>
  <c r="BG411" i="46"/>
  <c r="BF411" i="46"/>
  <c r="AW411" i="46"/>
  <c r="BP410" i="46"/>
  <c r="BO410" i="46"/>
  <c r="BN410" i="46"/>
  <c r="BM410" i="46"/>
  <c r="BL410" i="46"/>
  <c r="BJ410" i="46"/>
  <c r="AU409" i="46" s="1"/>
  <c r="BI410" i="46"/>
  <c r="BH410" i="46"/>
  <c r="BG410" i="46"/>
  <c r="BF410" i="46"/>
  <c r="BP409" i="46"/>
  <c r="BO409" i="46"/>
  <c r="BN409" i="46"/>
  <c r="BM409" i="46"/>
  <c r="BL409" i="46"/>
  <c r="BJ409" i="46"/>
  <c r="BI409" i="46"/>
  <c r="BH409" i="46"/>
  <c r="BG409" i="46"/>
  <c r="BF409" i="46"/>
  <c r="S409" i="46" s="1"/>
  <c r="AX409" i="46" s="1"/>
  <c r="AX411" i="46" s="1"/>
  <c r="AZ409" i="46"/>
  <c r="AZ411" i="46" s="1"/>
  <c r="AW409" i="46"/>
  <c r="AG409" i="46"/>
  <c r="Z409" i="46"/>
  <c r="AY409" i="46" s="1"/>
  <c r="AY411" i="46" s="1"/>
  <c r="L409" i="46"/>
  <c r="BP408" i="46"/>
  <c r="BO408" i="46"/>
  <c r="BN408" i="46"/>
  <c r="BM408" i="46"/>
  <c r="BL408" i="46"/>
  <c r="BJ408" i="46"/>
  <c r="BI408" i="46"/>
  <c r="BH408" i="46"/>
  <c r="BG408" i="46"/>
  <c r="BF408" i="46"/>
  <c r="BP407" i="46"/>
  <c r="BO407" i="46"/>
  <c r="BN407" i="46"/>
  <c r="BM407" i="46"/>
  <c r="BL407" i="46"/>
  <c r="BJ407" i="46"/>
  <c r="BI407" i="46"/>
  <c r="BH407" i="46"/>
  <c r="BG407" i="46"/>
  <c r="BF407" i="46"/>
  <c r="BP406" i="46"/>
  <c r="BO406" i="46"/>
  <c r="BN406" i="46"/>
  <c r="BM406" i="46"/>
  <c r="BL406" i="46"/>
  <c r="BJ406" i="46"/>
  <c r="BI406" i="46"/>
  <c r="BH406" i="46"/>
  <c r="BG406" i="46"/>
  <c r="BF406" i="46"/>
  <c r="S403" i="46" s="1"/>
  <c r="AN406" i="46"/>
  <c r="BA407" i="46" s="1"/>
  <c r="L406" i="46"/>
  <c r="AW407" i="46" s="1"/>
  <c r="BP405" i="46"/>
  <c r="BO405" i="46"/>
  <c r="BN405" i="46"/>
  <c r="BM405" i="46"/>
  <c r="BL405" i="46"/>
  <c r="BJ405" i="46"/>
  <c r="BI405" i="46"/>
  <c r="BH405" i="46"/>
  <c r="BG405" i="46"/>
  <c r="BF405" i="46"/>
  <c r="BP404" i="46"/>
  <c r="BO404" i="46"/>
  <c r="BN404" i="46"/>
  <c r="BM404" i="46"/>
  <c r="BL404" i="46"/>
  <c r="BJ404" i="46"/>
  <c r="BI404" i="46"/>
  <c r="BH404" i="46"/>
  <c r="BG404" i="46"/>
  <c r="Z403" i="46" s="1"/>
  <c r="BF404" i="46"/>
  <c r="BP403" i="46"/>
  <c r="BO403" i="46"/>
  <c r="BN403" i="46"/>
  <c r="BM403" i="46"/>
  <c r="BL403" i="46"/>
  <c r="S406" i="46" s="1"/>
  <c r="AX407" i="46" s="1"/>
  <c r="BJ403" i="46"/>
  <c r="BI403" i="46"/>
  <c r="AN403" i="46" s="1"/>
  <c r="BA403" i="46" s="1"/>
  <c r="BA405" i="46" s="1"/>
  <c r="BH403" i="46"/>
  <c r="BG403" i="46"/>
  <c r="BF403" i="46"/>
  <c r="AY403" i="46"/>
  <c r="AY405" i="46" s="1"/>
  <c r="AX403" i="46"/>
  <c r="AX405" i="46" s="1"/>
  <c r="L403" i="46"/>
  <c r="AW403" i="46" s="1"/>
  <c r="AW405" i="46" s="1"/>
  <c r="BP402" i="46"/>
  <c r="AU400" i="46" s="1"/>
  <c r="BO402" i="46"/>
  <c r="BN402" i="46"/>
  <c r="BM402" i="46"/>
  <c r="BL402" i="46"/>
  <c r="BJ402" i="46"/>
  <c r="BI402" i="46"/>
  <c r="BH402" i="46"/>
  <c r="BG402" i="46"/>
  <c r="BF402" i="46"/>
  <c r="BP401" i="46"/>
  <c r="BO401" i="46"/>
  <c r="BN401" i="46"/>
  <c r="BM401" i="46"/>
  <c r="BL401" i="46"/>
  <c r="S400" i="46" s="1"/>
  <c r="AX401" i="46" s="1"/>
  <c r="BJ401" i="46"/>
  <c r="BI401" i="46"/>
  <c r="BH401" i="46"/>
  <c r="BG401" i="46"/>
  <c r="BF401" i="46"/>
  <c r="BP400" i="46"/>
  <c r="BO400" i="46"/>
  <c r="BN400" i="46"/>
  <c r="BM400" i="46"/>
  <c r="BL400" i="46"/>
  <c r="BJ400" i="46"/>
  <c r="BI400" i="46"/>
  <c r="BH400" i="46"/>
  <c r="BG400" i="46"/>
  <c r="BF400" i="46"/>
  <c r="AG400" i="46"/>
  <c r="AZ401" i="46" s="1"/>
  <c r="L400" i="46"/>
  <c r="AW401" i="46" s="1"/>
  <c r="BP399" i="46"/>
  <c r="BO399" i="46"/>
  <c r="BN399" i="46"/>
  <c r="BM399" i="46"/>
  <c r="BL399" i="46"/>
  <c r="BJ399" i="46"/>
  <c r="BI399" i="46"/>
  <c r="BH399" i="46"/>
  <c r="BG399" i="46"/>
  <c r="BF399" i="46"/>
  <c r="AW399" i="46"/>
  <c r="BP398" i="46"/>
  <c r="BO398" i="46"/>
  <c r="BN398" i="46"/>
  <c r="BM398" i="46"/>
  <c r="BL398" i="46"/>
  <c r="BJ398" i="46"/>
  <c r="BI398" i="46"/>
  <c r="AN397" i="46" s="1"/>
  <c r="BA397" i="46" s="1"/>
  <c r="BA399" i="46" s="1"/>
  <c r="BH398" i="46"/>
  <c r="BG398" i="46"/>
  <c r="BF398" i="46"/>
  <c r="S397" i="46" s="1"/>
  <c r="AX397" i="46" s="1"/>
  <c r="AX399" i="46" s="1"/>
  <c r="BP397" i="46"/>
  <c r="BO397" i="46"/>
  <c r="AN400" i="46" s="1"/>
  <c r="BA401" i="46" s="1"/>
  <c r="BN397" i="46"/>
  <c r="BM397" i="46"/>
  <c r="BL397" i="46"/>
  <c r="BJ397" i="46"/>
  <c r="AU397" i="46" s="1"/>
  <c r="BI397" i="46"/>
  <c r="BH397" i="46"/>
  <c r="BG397" i="46"/>
  <c r="BF397" i="46"/>
  <c r="AW397" i="46"/>
  <c r="L397" i="46"/>
  <c r="BP396" i="46"/>
  <c r="BO396" i="46"/>
  <c r="BN396" i="46"/>
  <c r="BM396" i="46"/>
  <c r="BL396" i="46"/>
  <c r="BJ396" i="46"/>
  <c r="BI396" i="46"/>
  <c r="BH396" i="46"/>
  <c r="BG396" i="46"/>
  <c r="BF396" i="46"/>
  <c r="BP395" i="46"/>
  <c r="BO395" i="46"/>
  <c r="BN395" i="46"/>
  <c r="BM395" i="46"/>
  <c r="BL395" i="46"/>
  <c r="BJ395" i="46"/>
  <c r="BI395" i="46"/>
  <c r="BH395" i="46"/>
  <c r="BG395" i="46"/>
  <c r="BF395" i="46"/>
  <c r="BP394" i="46"/>
  <c r="BO394" i="46"/>
  <c r="BN394" i="46"/>
  <c r="BM394" i="46"/>
  <c r="BL394" i="46"/>
  <c r="BJ394" i="46"/>
  <c r="BI394" i="46"/>
  <c r="BH394" i="46"/>
  <c r="BG394" i="46"/>
  <c r="BF394" i="46"/>
  <c r="AU394" i="46"/>
  <c r="Z394" i="46"/>
  <c r="AY395" i="46" s="1"/>
  <c r="L394" i="46"/>
  <c r="AW395" i="46" s="1"/>
  <c r="BP393" i="46"/>
  <c r="BO393" i="46"/>
  <c r="BN393" i="46"/>
  <c r="BM393" i="46"/>
  <c r="BL393" i="46"/>
  <c r="BJ393" i="46"/>
  <c r="BI393" i="46"/>
  <c r="BH393" i="46"/>
  <c r="BG393" i="46"/>
  <c r="BF393" i="46"/>
  <c r="BP392" i="46"/>
  <c r="BO392" i="46"/>
  <c r="BN392" i="46"/>
  <c r="BM392" i="46"/>
  <c r="BL392" i="46"/>
  <c r="BJ392" i="46"/>
  <c r="BI392" i="46"/>
  <c r="BH392" i="46"/>
  <c r="BG392" i="46"/>
  <c r="BF392" i="46"/>
  <c r="S391" i="46" s="1"/>
  <c r="AX391" i="46" s="1"/>
  <c r="AX393" i="46" s="1"/>
  <c r="BP391" i="46"/>
  <c r="BO391" i="46"/>
  <c r="AN394" i="46" s="1"/>
  <c r="BA395" i="46" s="1"/>
  <c r="BN391" i="46"/>
  <c r="AG394" i="46" s="1"/>
  <c r="AZ395" i="46" s="1"/>
  <c r="BM391" i="46"/>
  <c r="BL391" i="46"/>
  <c r="BJ391" i="46"/>
  <c r="BI391" i="46"/>
  <c r="BH391" i="46"/>
  <c r="BG391" i="46"/>
  <c r="BF391" i="46"/>
  <c r="AW391" i="46"/>
  <c r="AW393" i="46" s="1"/>
  <c r="AN391" i="46"/>
  <c r="BA391" i="46" s="1"/>
  <c r="BA393" i="46" s="1"/>
  <c r="AG391" i="46"/>
  <c r="AZ391" i="46" s="1"/>
  <c r="AZ393" i="46" s="1"/>
  <c r="L391" i="46"/>
  <c r="BP390" i="46"/>
  <c r="BO390" i="46"/>
  <c r="BN390" i="46"/>
  <c r="BM390" i="46"/>
  <c r="BL390" i="46"/>
  <c r="BJ390" i="46"/>
  <c r="BI390" i="46"/>
  <c r="BH390" i="46"/>
  <c r="BG390" i="46"/>
  <c r="BF390" i="46"/>
  <c r="BP389" i="46"/>
  <c r="BO389" i="46"/>
  <c r="BN389" i="46"/>
  <c r="BM389" i="46"/>
  <c r="BL389" i="46"/>
  <c r="BJ389" i="46"/>
  <c r="BI389" i="46"/>
  <c r="BH389" i="46"/>
  <c r="BG389" i="46"/>
  <c r="BF389" i="46"/>
  <c r="BP388" i="46"/>
  <c r="BO388" i="46"/>
  <c r="BN388" i="46"/>
  <c r="BM388" i="46"/>
  <c r="BL388" i="46"/>
  <c r="BJ388" i="46"/>
  <c r="BI388" i="46"/>
  <c r="BH388" i="46"/>
  <c r="BG388" i="46"/>
  <c r="Z385" i="46" s="1"/>
  <c r="AY385" i="46" s="1"/>
  <c r="AY387" i="46" s="1"/>
  <c r="BF388" i="46"/>
  <c r="Z388" i="46"/>
  <c r="AY389" i="46" s="1"/>
  <c r="L388" i="46"/>
  <c r="AW389" i="46" s="1"/>
  <c r="BP387" i="46"/>
  <c r="BO387" i="46"/>
  <c r="BN387" i="46"/>
  <c r="BM387" i="46"/>
  <c r="BL387" i="46"/>
  <c r="BJ387" i="46"/>
  <c r="BI387" i="46"/>
  <c r="BH387" i="46"/>
  <c r="BG387" i="46"/>
  <c r="BF387" i="46"/>
  <c r="BP386" i="46"/>
  <c r="BO386" i="46"/>
  <c r="BN386" i="46"/>
  <c r="BM386" i="46"/>
  <c r="BL386" i="46"/>
  <c r="BJ386" i="46"/>
  <c r="BI386" i="46"/>
  <c r="BH386" i="46"/>
  <c r="BG386" i="46"/>
  <c r="BF386" i="46"/>
  <c r="S385" i="46" s="1"/>
  <c r="BP385" i="46"/>
  <c r="BO385" i="46"/>
  <c r="AN388" i="46" s="1"/>
  <c r="BA389" i="46" s="1"/>
  <c r="BN385" i="46"/>
  <c r="AG388" i="46" s="1"/>
  <c r="AZ389" i="46" s="1"/>
  <c r="BM385" i="46"/>
  <c r="BL385" i="46"/>
  <c r="S388" i="46" s="1"/>
  <c r="AX389" i="46" s="1"/>
  <c r="BJ385" i="46"/>
  <c r="AU385" i="46" s="1"/>
  <c r="BI385" i="46"/>
  <c r="AN385" i="46" s="1"/>
  <c r="BA385" i="46" s="1"/>
  <c r="BA387" i="46" s="1"/>
  <c r="BH385" i="46"/>
  <c r="BG385" i="46"/>
  <c r="BF385" i="46"/>
  <c r="AX385" i="46"/>
  <c r="AX387" i="46" s="1"/>
  <c r="L385" i="46"/>
  <c r="AW385" i="46" s="1"/>
  <c r="AW387" i="46" s="1"/>
  <c r="BP384" i="46"/>
  <c r="BO384" i="46"/>
  <c r="BN384" i="46"/>
  <c r="BM384" i="46"/>
  <c r="BL384" i="46"/>
  <c r="BJ384" i="46"/>
  <c r="BI384" i="46"/>
  <c r="BH384" i="46"/>
  <c r="BG384" i="46"/>
  <c r="BF384" i="46"/>
  <c r="BP383" i="46"/>
  <c r="BO383" i="46"/>
  <c r="BN383" i="46"/>
  <c r="BM383" i="46"/>
  <c r="BL383" i="46"/>
  <c r="BJ383" i="46"/>
  <c r="BI383" i="46"/>
  <c r="BH383" i="46"/>
  <c r="BG383" i="46"/>
  <c r="BF383" i="46"/>
  <c r="BP382" i="46"/>
  <c r="BO382" i="46"/>
  <c r="BN382" i="46"/>
  <c r="BM382" i="46"/>
  <c r="Z382" i="46" s="1"/>
  <c r="AY383" i="46" s="1"/>
  <c r="BL382" i="46"/>
  <c r="BJ382" i="46"/>
  <c r="BI382" i="46"/>
  <c r="BH382" i="46"/>
  <c r="BG382" i="46"/>
  <c r="BF382" i="46"/>
  <c r="AG382" i="46"/>
  <c r="AZ383" i="46" s="1"/>
  <c r="L382" i="46"/>
  <c r="AW383" i="46" s="1"/>
  <c r="BP381" i="46"/>
  <c r="BO381" i="46"/>
  <c r="BN381" i="46"/>
  <c r="BM381" i="46"/>
  <c r="BL381" i="46"/>
  <c r="BJ381" i="46"/>
  <c r="BI381" i="46"/>
  <c r="AN379" i="46" s="1"/>
  <c r="BA379" i="46" s="1"/>
  <c r="BA381" i="46" s="1"/>
  <c r="BH381" i="46"/>
  <c r="BG381" i="46"/>
  <c r="BF381" i="46"/>
  <c r="BP380" i="46"/>
  <c r="BO380" i="46"/>
  <c r="BN380" i="46"/>
  <c r="BM380" i="46"/>
  <c r="BL380" i="46"/>
  <c r="BJ380" i="46"/>
  <c r="BI380" i="46"/>
  <c r="BH380" i="46"/>
  <c r="BG380" i="46"/>
  <c r="BF380" i="46"/>
  <c r="BP379" i="46"/>
  <c r="AU382" i="46" s="1"/>
  <c r="BO379" i="46"/>
  <c r="AN382" i="46" s="1"/>
  <c r="BA383" i="46" s="1"/>
  <c r="BN379" i="46"/>
  <c r="BM379" i="46"/>
  <c r="BL379" i="46"/>
  <c r="S382" i="46" s="1"/>
  <c r="AX383" i="46" s="1"/>
  <c r="BJ379" i="46"/>
  <c r="BI379" i="46"/>
  <c r="BH379" i="46"/>
  <c r="BG379" i="46"/>
  <c r="Z379" i="46" s="1"/>
  <c r="AY379" i="46" s="1"/>
  <c r="AY381" i="46" s="1"/>
  <c r="BF379" i="46"/>
  <c r="S379" i="46" s="1"/>
  <c r="AX379" i="46" s="1"/>
  <c r="AX381" i="46" s="1"/>
  <c r="AU379" i="46"/>
  <c r="AG379" i="46"/>
  <c r="AZ379" i="46" s="1"/>
  <c r="AZ381" i="46" s="1"/>
  <c r="L379" i="46"/>
  <c r="AW379" i="46" s="1"/>
  <c r="AW381" i="46" s="1"/>
  <c r="BP378" i="46"/>
  <c r="BO378" i="46"/>
  <c r="BN378" i="46"/>
  <c r="BM378" i="46"/>
  <c r="BL378" i="46"/>
  <c r="BJ378" i="46"/>
  <c r="BI378" i="46"/>
  <c r="BH378" i="46"/>
  <c r="BG378" i="46"/>
  <c r="BF378" i="46"/>
  <c r="BP377" i="46"/>
  <c r="BO377" i="46"/>
  <c r="BN377" i="46"/>
  <c r="BM377" i="46"/>
  <c r="BL377" i="46"/>
  <c r="BJ377" i="46"/>
  <c r="BI377" i="46"/>
  <c r="BH377" i="46"/>
  <c r="BG377" i="46"/>
  <c r="BF377" i="46"/>
  <c r="BP376" i="46"/>
  <c r="BO376" i="46"/>
  <c r="BN376" i="46"/>
  <c r="BM376" i="46"/>
  <c r="BL376" i="46"/>
  <c r="BJ376" i="46"/>
  <c r="BI376" i="46"/>
  <c r="BH376" i="46"/>
  <c r="BG376" i="46"/>
  <c r="BF376" i="46"/>
  <c r="S376" i="46"/>
  <c r="AX377" i="46" s="1"/>
  <c r="L376" i="46"/>
  <c r="AW377" i="46" s="1"/>
  <c r="BP375" i="46"/>
  <c r="BO375" i="46"/>
  <c r="BN375" i="46"/>
  <c r="BM375" i="46"/>
  <c r="BL375" i="46"/>
  <c r="BJ375" i="46"/>
  <c r="BI375" i="46"/>
  <c r="BH375" i="46"/>
  <c r="BG375" i="46"/>
  <c r="BF375" i="46"/>
  <c r="BP374" i="46"/>
  <c r="BO374" i="46"/>
  <c r="BN374" i="46"/>
  <c r="BM374" i="46"/>
  <c r="BL374" i="46"/>
  <c r="BJ374" i="46"/>
  <c r="BI374" i="46"/>
  <c r="BH374" i="46"/>
  <c r="BG374" i="46"/>
  <c r="BF374" i="46"/>
  <c r="S373" i="46" s="1"/>
  <c r="AX373" i="46" s="1"/>
  <c r="AX375" i="46" s="1"/>
  <c r="BP373" i="46"/>
  <c r="BO373" i="46"/>
  <c r="BN373" i="46"/>
  <c r="AG376" i="46" s="1"/>
  <c r="AZ377" i="46" s="1"/>
  <c r="BM373" i="46"/>
  <c r="Z376" i="46" s="1"/>
  <c r="AY377" i="46" s="1"/>
  <c r="BL373" i="46"/>
  <c r="BJ373" i="46"/>
  <c r="AU373" i="46" s="1"/>
  <c r="BI373" i="46"/>
  <c r="AN373" i="46" s="1"/>
  <c r="BA373" i="46" s="1"/>
  <c r="BA375" i="46" s="1"/>
  <c r="BH373" i="46"/>
  <c r="BG373" i="46"/>
  <c r="BF373" i="46"/>
  <c r="Z373" i="46"/>
  <c r="AY373" i="46" s="1"/>
  <c r="AY375" i="46" s="1"/>
  <c r="L373" i="46"/>
  <c r="AW373" i="46" s="1"/>
  <c r="AW375" i="46" s="1"/>
  <c r="BP372" i="46"/>
  <c r="BO372" i="46"/>
  <c r="BN372" i="46"/>
  <c r="BM372" i="46"/>
  <c r="BL372" i="46"/>
  <c r="BJ372" i="46"/>
  <c r="BI372" i="46"/>
  <c r="BH372" i="46"/>
  <c r="BG372" i="46"/>
  <c r="BF372" i="46"/>
  <c r="BP371" i="46"/>
  <c r="BO371" i="46"/>
  <c r="BN371" i="46"/>
  <c r="BM371" i="46"/>
  <c r="BL371" i="46"/>
  <c r="BJ371" i="46"/>
  <c r="BI371" i="46"/>
  <c r="BH371" i="46"/>
  <c r="BG371" i="46"/>
  <c r="BF371" i="46"/>
  <c r="BB371" i="46"/>
  <c r="AY371" i="46"/>
  <c r="AW371" i="46"/>
  <c r="BP370" i="46"/>
  <c r="BO370" i="46"/>
  <c r="BN370" i="46"/>
  <c r="BM370" i="46"/>
  <c r="BL370" i="46"/>
  <c r="BJ370" i="46"/>
  <c r="BI370" i="46"/>
  <c r="BH370" i="46"/>
  <c r="BG370" i="46"/>
  <c r="BF370" i="46"/>
  <c r="L370" i="46"/>
  <c r="BP369" i="46"/>
  <c r="BO369" i="46"/>
  <c r="BN369" i="46"/>
  <c r="BM369" i="46"/>
  <c r="BL369" i="46"/>
  <c r="BJ369" i="46"/>
  <c r="BI369" i="46"/>
  <c r="BH369" i="46"/>
  <c r="BG369" i="46"/>
  <c r="BF369" i="46"/>
  <c r="BP368" i="46"/>
  <c r="BO368" i="46"/>
  <c r="BN368" i="46"/>
  <c r="AG370" i="46" s="1"/>
  <c r="AZ371" i="46" s="1"/>
  <c r="BM368" i="46"/>
  <c r="BL368" i="46"/>
  <c r="BJ368" i="46"/>
  <c r="BI368" i="46"/>
  <c r="BH368" i="46"/>
  <c r="BG368" i="46"/>
  <c r="BF368" i="46"/>
  <c r="BP367" i="46"/>
  <c r="AU370" i="46" s="1"/>
  <c r="BO367" i="46"/>
  <c r="BN367" i="46"/>
  <c r="BM367" i="46"/>
  <c r="Z370" i="46" s="1"/>
  <c r="BL367" i="46"/>
  <c r="S370" i="46" s="1"/>
  <c r="AX371" i="46" s="1"/>
  <c r="BJ367" i="46"/>
  <c r="BI367" i="46"/>
  <c r="BH367" i="46"/>
  <c r="BG367" i="46"/>
  <c r="Z367" i="46" s="1"/>
  <c r="AY367" i="46" s="1"/>
  <c r="AY369" i="46" s="1"/>
  <c r="BF367" i="46"/>
  <c r="AW367" i="46"/>
  <c r="AW369" i="46" s="1"/>
  <c r="AU367" i="46"/>
  <c r="AN367" i="46"/>
  <c r="BA367" i="46" s="1"/>
  <c r="BA369" i="46" s="1"/>
  <c r="L367" i="46"/>
  <c r="BP366" i="46"/>
  <c r="BO366" i="46"/>
  <c r="BN366" i="46"/>
  <c r="BM366" i="46"/>
  <c r="BL366" i="46"/>
  <c r="BJ366" i="46"/>
  <c r="BI366" i="46"/>
  <c r="BH366" i="46"/>
  <c r="BG366" i="46"/>
  <c r="BF366" i="46"/>
  <c r="S361" i="46" s="1"/>
  <c r="AX361" i="46" s="1"/>
  <c r="AX363" i="46" s="1"/>
  <c r="BP365" i="46"/>
  <c r="BO365" i="46"/>
  <c r="BN365" i="46"/>
  <c r="BM365" i="46"/>
  <c r="BL365" i="46"/>
  <c r="BJ365" i="46"/>
  <c r="BI365" i="46"/>
  <c r="BH365" i="46"/>
  <c r="BG365" i="46"/>
  <c r="BF365" i="46"/>
  <c r="AW365" i="46"/>
  <c r="BP364" i="46"/>
  <c r="BO364" i="46"/>
  <c r="BN364" i="46"/>
  <c r="BM364" i="46"/>
  <c r="BL364" i="46"/>
  <c r="BJ364" i="46"/>
  <c r="BI364" i="46"/>
  <c r="BH364" i="46"/>
  <c r="BG364" i="46"/>
  <c r="BF364" i="46"/>
  <c r="L364" i="46"/>
  <c r="BP363" i="46"/>
  <c r="BO363" i="46"/>
  <c r="BN363" i="46"/>
  <c r="BM363" i="46"/>
  <c r="BL363" i="46"/>
  <c r="BJ363" i="46"/>
  <c r="BI363" i="46"/>
  <c r="BH363" i="46"/>
  <c r="BG363" i="46"/>
  <c r="BF363" i="46"/>
  <c r="AW363" i="46"/>
  <c r="BP362" i="46"/>
  <c r="BO362" i="46"/>
  <c r="BN362" i="46"/>
  <c r="BM362" i="46"/>
  <c r="BL362" i="46"/>
  <c r="BJ362" i="46"/>
  <c r="BI362" i="46"/>
  <c r="AN361" i="46" s="1"/>
  <c r="BA361" i="46" s="1"/>
  <c r="BA363" i="46" s="1"/>
  <c r="BH362" i="46"/>
  <c r="BG362" i="46"/>
  <c r="BF362" i="46"/>
  <c r="BP361" i="46"/>
  <c r="BO361" i="46"/>
  <c r="AN364" i="46" s="1"/>
  <c r="BA365" i="46" s="1"/>
  <c r="BN361" i="46"/>
  <c r="AG364" i="46" s="1"/>
  <c r="AZ365" i="46" s="1"/>
  <c r="BM361" i="46"/>
  <c r="Z364" i="46" s="1"/>
  <c r="AY365" i="46" s="1"/>
  <c r="BL361" i="46"/>
  <c r="S364" i="46" s="1"/>
  <c r="AX365" i="46" s="1"/>
  <c r="BJ361" i="46"/>
  <c r="BI361" i="46"/>
  <c r="BH361" i="46"/>
  <c r="BG361" i="46"/>
  <c r="BF361" i="46"/>
  <c r="AW361" i="46"/>
  <c r="Z361" i="46"/>
  <c r="AY361" i="46" s="1"/>
  <c r="AY363" i="46" s="1"/>
  <c r="L361" i="46"/>
  <c r="BP360" i="46"/>
  <c r="BO360" i="46"/>
  <c r="BN360" i="46"/>
  <c r="BM360" i="46"/>
  <c r="BL360" i="46"/>
  <c r="BJ360" i="46"/>
  <c r="BI360" i="46"/>
  <c r="BH360" i="46"/>
  <c r="BG360" i="46"/>
  <c r="BF360" i="46"/>
  <c r="BP359" i="46"/>
  <c r="BO359" i="46"/>
  <c r="BN359" i="46"/>
  <c r="BM359" i="46"/>
  <c r="BL359" i="46"/>
  <c r="BJ359" i="46"/>
  <c r="BI359" i="46"/>
  <c r="BH359" i="46"/>
  <c r="BG359" i="46"/>
  <c r="BF359" i="46"/>
  <c r="BP358" i="46"/>
  <c r="BO358" i="46"/>
  <c r="BN358" i="46"/>
  <c r="BM358" i="46"/>
  <c r="BL358" i="46"/>
  <c r="BJ358" i="46"/>
  <c r="BI358" i="46"/>
  <c r="BH358" i="46"/>
  <c r="BG358" i="46"/>
  <c r="BF358" i="46"/>
  <c r="L358" i="46"/>
  <c r="AW359" i="46" s="1"/>
  <c r="BP357" i="46"/>
  <c r="BO357" i="46"/>
  <c r="BN357" i="46"/>
  <c r="BM357" i="46"/>
  <c r="BL357" i="46"/>
  <c r="BJ357" i="46"/>
  <c r="BI357" i="46"/>
  <c r="BH357" i="46"/>
  <c r="BG357" i="46"/>
  <c r="BF357" i="46"/>
  <c r="BP356" i="46"/>
  <c r="BO356" i="46"/>
  <c r="BN356" i="46"/>
  <c r="BM356" i="46"/>
  <c r="BL356" i="46"/>
  <c r="BJ356" i="46"/>
  <c r="BI356" i="46"/>
  <c r="BH356" i="46"/>
  <c r="BG356" i="46"/>
  <c r="BF356" i="46"/>
  <c r="S355" i="46" s="1"/>
  <c r="AX355" i="46" s="1"/>
  <c r="AX357" i="46" s="1"/>
  <c r="BP355" i="46"/>
  <c r="BO355" i="46"/>
  <c r="BN355" i="46"/>
  <c r="AG358" i="46" s="1"/>
  <c r="AZ359" i="46" s="1"/>
  <c r="BM355" i="46"/>
  <c r="Z358" i="46" s="1"/>
  <c r="AY359" i="46" s="1"/>
  <c r="BL355" i="46"/>
  <c r="S358" i="46" s="1"/>
  <c r="AX359" i="46" s="1"/>
  <c r="BJ355" i="46"/>
  <c r="AU355" i="46" s="1"/>
  <c r="BI355" i="46"/>
  <c r="BH355" i="46"/>
  <c r="AG355" i="46" s="1"/>
  <c r="AZ355" i="46" s="1"/>
  <c r="AZ357" i="46" s="1"/>
  <c r="BG355" i="46"/>
  <c r="BF355" i="46"/>
  <c r="AW355" i="46"/>
  <c r="AW357" i="46" s="1"/>
  <c r="AN355" i="46"/>
  <c r="BA355" i="46" s="1"/>
  <c r="BA357" i="46" s="1"/>
  <c r="L355" i="46"/>
  <c r="BP354" i="46"/>
  <c r="BO354" i="46"/>
  <c r="BN354" i="46"/>
  <c r="BM354" i="46"/>
  <c r="BL354" i="46"/>
  <c r="BJ354" i="46"/>
  <c r="BI354" i="46"/>
  <c r="BH354" i="46"/>
  <c r="BG354" i="46"/>
  <c r="BF354" i="46"/>
  <c r="BP353" i="46"/>
  <c r="BO353" i="46"/>
  <c r="BN353" i="46"/>
  <c r="BM353" i="46"/>
  <c r="BL353" i="46"/>
  <c r="BJ353" i="46"/>
  <c r="BI353" i="46"/>
  <c r="BH353" i="46"/>
  <c r="BG353" i="46"/>
  <c r="BF353" i="46"/>
  <c r="BP352" i="46"/>
  <c r="BO352" i="46"/>
  <c r="BN352" i="46"/>
  <c r="BM352" i="46"/>
  <c r="BL352" i="46"/>
  <c r="BJ352" i="46"/>
  <c r="BI352" i="46"/>
  <c r="BH352" i="46"/>
  <c r="BG352" i="46"/>
  <c r="BF352" i="46"/>
  <c r="AU352" i="46"/>
  <c r="AN352" i="46"/>
  <c r="BA353" i="46" s="1"/>
  <c r="AG352" i="46"/>
  <c r="AZ353" i="46" s="1"/>
  <c r="L352" i="46"/>
  <c r="AW353" i="46" s="1"/>
  <c r="BP351" i="46"/>
  <c r="BO351" i="46"/>
  <c r="BN351" i="46"/>
  <c r="BM351" i="46"/>
  <c r="BL351" i="46"/>
  <c r="BJ351" i="46"/>
  <c r="BI351" i="46"/>
  <c r="BH351" i="46"/>
  <c r="BG351" i="46"/>
  <c r="BF351" i="46"/>
  <c r="BP350" i="46"/>
  <c r="BO350" i="46"/>
  <c r="BN350" i="46"/>
  <c r="BM350" i="46"/>
  <c r="BL350" i="46"/>
  <c r="BJ350" i="46"/>
  <c r="BI350" i="46"/>
  <c r="BH350" i="46"/>
  <c r="BG350" i="46"/>
  <c r="BF350" i="46"/>
  <c r="BP349" i="46"/>
  <c r="BO349" i="46"/>
  <c r="BN349" i="46"/>
  <c r="BM349" i="46"/>
  <c r="BL349" i="46"/>
  <c r="BJ349" i="46"/>
  <c r="BI349" i="46"/>
  <c r="BH349" i="46"/>
  <c r="AG349" i="46" s="1"/>
  <c r="AZ349" i="46" s="1"/>
  <c r="AZ351" i="46" s="1"/>
  <c r="BG349" i="46"/>
  <c r="Z349" i="46" s="1"/>
  <c r="AY349" i="46" s="1"/>
  <c r="AY351" i="46" s="1"/>
  <c r="BF349" i="46"/>
  <c r="AV349" i="46"/>
  <c r="AU349" i="46"/>
  <c r="BB349" i="46" s="1"/>
  <c r="BB351" i="46" s="1"/>
  <c r="AN349" i="46"/>
  <c r="BA349" i="46" s="1"/>
  <c r="BA351" i="46" s="1"/>
  <c r="S349" i="46"/>
  <c r="AX349" i="46" s="1"/>
  <c r="AX351" i="46" s="1"/>
  <c r="L349" i="46"/>
  <c r="AW349" i="46" s="1"/>
  <c r="AW351" i="46" s="1"/>
  <c r="BP348" i="46"/>
  <c r="BO348" i="46"/>
  <c r="BN348" i="46"/>
  <c r="BM348" i="46"/>
  <c r="BL348" i="46"/>
  <c r="BJ348" i="46"/>
  <c r="BI348" i="46"/>
  <c r="BH348" i="46"/>
  <c r="BG348" i="46"/>
  <c r="BF348" i="46"/>
  <c r="S343" i="46" s="1"/>
  <c r="AX343" i="46" s="1"/>
  <c r="AX345" i="46" s="1"/>
  <c r="BP347" i="46"/>
  <c r="BO347" i="46"/>
  <c r="BN347" i="46"/>
  <c r="BM347" i="46"/>
  <c r="BL347" i="46"/>
  <c r="BJ347" i="46"/>
  <c r="BI347" i="46"/>
  <c r="BH347" i="46"/>
  <c r="BG347" i="46"/>
  <c r="BF347" i="46"/>
  <c r="AW347" i="46"/>
  <c r="BP346" i="46"/>
  <c r="BO346" i="46"/>
  <c r="BN346" i="46"/>
  <c r="BM346" i="46"/>
  <c r="BL346" i="46"/>
  <c r="BJ346" i="46"/>
  <c r="BI346" i="46"/>
  <c r="AN343" i="46" s="1"/>
  <c r="BA343" i="46" s="1"/>
  <c r="BA345" i="46" s="1"/>
  <c r="BH346" i="46"/>
  <c r="BG346" i="46"/>
  <c r="BF346" i="46"/>
  <c r="L346" i="46"/>
  <c r="BP345" i="46"/>
  <c r="BO345" i="46"/>
  <c r="BN345" i="46"/>
  <c r="BM345" i="46"/>
  <c r="BL345" i="46"/>
  <c r="BJ345" i="46"/>
  <c r="BI345" i="46"/>
  <c r="BH345" i="46"/>
  <c r="BG345" i="46"/>
  <c r="Z343" i="46" s="1"/>
  <c r="AY343" i="46" s="1"/>
  <c r="AY345" i="46" s="1"/>
  <c r="BF345" i="46"/>
  <c r="AW345" i="46"/>
  <c r="BP344" i="46"/>
  <c r="BO344" i="46"/>
  <c r="BN344" i="46"/>
  <c r="BM344" i="46"/>
  <c r="BL344" i="46"/>
  <c r="BJ344" i="46"/>
  <c r="BI344" i="46"/>
  <c r="BH344" i="46"/>
  <c r="AG343" i="46" s="1"/>
  <c r="AZ343" i="46" s="1"/>
  <c r="AZ345" i="46" s="1"/>
  <c r="BG344" i="46"/>
  <c r="BF344" i="46"/>
  <c r="BP343" i="46"/>
  <c r="BO343" i="46"/>
  <c r="AN346" i="46" s="1"/>
  <c r="BA347" i="46" s="1"/>
  <c r="BN343" i="46"/>
  <c r="AG346" i="46" s="1"/>
  <c r="AZ347" i="46" s="1"/>
  <c r="BM343" i="46"/>
  <c r="Z346" i="46" s="1"/>
  <c r="AY347" i="46" s="1"/>
  <c r="BL343" i="46"/>
  <c r="S346" i="46" s="1"/>
  <c r="AX347" i="46" s="1"/>
  <c r="BJ343" i="46"/>
  <c r="BI343" i="46"/>
  <c r="BH343" i="46"/>
  <c r="BG343" i="46"/>
  <c r="BF343" i="46"/>
  <c r="AW343" i="46"/>
  <c r="L343" i="46"/>
  <c r="BP342" i="46"/>
  <c r="BO342" i="46"/>
  <c r="BN342" i="46"/>
  <c r="BM342" i="46"/>
  <c r="BL342" i="46"/>
  <c r="BJ342" i="46"/>
  <c r="BI342" i="46"/>
  <c r="BH342" i="46"/>
  <c r="BG342" i="46"/>
  <c r="BF342" i="46"/>
  <c r="BP341" i="46"/>
  <c r="BO341" i="46"/>
  <c r="BN341" i="46"/>
  <c r="BM341" i="46"/>
  <c r="BL341" i="46"/>
  <c r="BJ341" i="46"/>
  <c r="BI341" i="46"/>
  <c r="BH341" i="46"/>
  <c r="BG341" i="46"/>
  <c r="BF341" i="46"/>
  <c r="BP340" i="46"/>
  <c r="BO340" i="46"/>
  <c r="BN340" i="46"/>
  <c r="BM340" i="46"/>
  <c r="BL340" i="46"/>
  <c r="BJ340" i="46"/>
  <c r="BI340" i="46"/>
  <c r="BH340" i="46"/>
  <c r="BG340" i="46"/>
  <c r="BF340" i="46"/>
  <c r="S337" i="46" s="1"/>
  <c r="AX337" i="46" s="1"/>
  <c r="AX339" i="46" s="1"/>
  <c r="AU340" i="46"/>
  <c r="L340" i="46"/>
  <c r="AW341" i="46" s="1"/>
  <c r="BP339" i="46"/>
  <c r="BO339" i="46"/>
  <c r="BN339" i="46"/>
  <c r="BM339" i="46"/>
  <c r="BL339" i="46"/>
  <c r="BJ339" i="46"/>
  <c r="BI339" i="46"/>
  <c r="BH339" i="46"/>
  <c r="BG339" i="46"/>
  <c r="BF339" i="46"/>
  <c r="BB339" i="46"/>
  <c r="BP338" i="46"/>
  <c r="BO338" i="46"/>
  <c r="AN340" i="46" s="1"/>
  <c r="BA341" i="46" s="1"/>
  <c r="BN338" i="46"/>
  <c r="BM338" i="46"/>
  <c r="BL338" i="46"/>
  <c r="BJ338" i="46"/>
  <c r="BI338" i="46"/>
  <c r="BH338" i="46"/>
  <c r="BG338" i="46"/>
  <c r="BF338" i="46"/>
  <c r="BP337" i="46"/>
  <c r="BO337" i="46"/>
  <c r="BN337" i="46"/>
  <c r="BM337" i="46"/>
  <c r="BL337" i="46"/>
  <c r="S340" i="46" s="1"/>
  <c r="AX341" i="46" s="1"/>
  <c r="BJ337" i="46"/>
  <c r="BI337" i="46"/>
  <c r="AN337" i="46" s="1"/>
  <c r="BA337" i="46" s="1"/>
  <c r="BA339" i="46" s="1"/>
  <c r="BH337" i="46"/>
  <c r="AG337" i="46" s="1"/>
  <c r="AZ337" i="46" s="1"/>
  <c r="AZ339" i="46" s="1"/>
  <c r="BG337" i="46"/>
  <c r="Z337" i="46" s="1"/>
  <c r="AY337" i="46" s="1"/>
  <c r="AY339" i="46" s="1"/>
  <c r="BF337" i="46"/>
  <c r="AU337" i="46"/>
  <c r="BB337" i="46" s="1"/>
  <c r="L337" i="46"/>
  <c r="AW337" i="46" s="1"/>
  <c r="AW339" i="46" s="1"/>
  <c r="BP336" i="46"/>
  <c r="BO336" i="46"/>
  <c r="BN336" i="46"/>
  <c r="BM336" i="46"/>
  <c r="BL336" i="46"/>
  <c r="BJ336" i="46"/>
  <c r="BI336" i="46"/>
  <c r="BH336" i="46"/>
  <c r="BG336" i="46"/>
  <c r="Z331" i="46" s="1"/>
  <c r="AY331" i="46" s="1"/>
  <c r="AY333" i="46" s="1"/>
  <c r="BF336" i="46"/>
  <c r="BP335" i="46"/>
  <c r="BO335" i="46"/>
  <c r="BN335" i="46"/>
  <c r="BM335" i="46"/>
  <c r="BL335" i="46"/>
  <c r="BJ335" i="46"/>
  <c r="BI335" i="46"/>
  <c r="BH335" i="46"/>
  <c r="BG335" i="46"/>
  <c r="BF335" i="46"/>
  <c r="AZ335" i="46"/>
  <c r="AW335" i="46"/>
  <c r="BP334" i="46"/>
  <c r="BO334" i="46"/>
  <c r="BN334" i="46"/>
  <c r="BM334" i="46"/>
  <c r="BL334" i="46"/>
  <c r="BJ334" i="46"/>
  <c r="BI334" i="46"/>
  <c r="BH334" i="46"/>
  <c r="BG334" i="46"/>
  <c r="BF334" i="46"/>
  <c r="AN334" i="46"/>
  <c r="BA335" i="46" s="1"/>
  <c r="L334" i="46"/>
  <c r="BP333" i="46"/>
  <c r="BO333" i="46"/>
  <c r="BN333" i="46"/>
  <c r="BM333" i="46"/>
  <c r="BL333" i="46"/>
  <c r="BJ333" i="46"/>
  <c r="BI333" i="46"/>
  <c r="BH333" i="46"/>
  <c r="BG333" i="46"/>
  <c r="BF333" i="46"/>
  <c r="BP332" i="46"/>
  <c r="BO332" i="46"/>
  <c r="BN332" i="46"/>
  <c r="BM332" i="46"/>
  <c r="BL332" i="46"/>
  <c r="BJ332" i="46"/>
  <c r="AU331" i="46" s="1"/>
  <c r="BI332" i="46"/>
  <c r="BH332" i="46"/>
  <c r="BG332" i="46"/>
  <c r="BF332" i="46"/>
  <c r="BP331" i="46"/>
  <c r="BO331" i="46"/>
  <c r="BN331" i="46"/>
  <c r="AG334" i="46" s="1"/>
  <c r="BM331" i="46"/>
  <c r="BL331" i="46"/>
  <c r="BJ331" i="46"/>
  <c r="BI331" i="46"/>
  <c r="AN331" i="46" s="1"/>
  <c r="BH331" i="46"/>
  <c r="BG331" i="46"/>
  <c r="BF331" i="46"/>
  <c r="BA331" i="46"/>
  <c r="BA333" i="46" s="1"/>
  <c r="AW331" i="46"/>
  <c r="AW333" i="46" s="1"/>
  <c r="AG331" i="46"/>
  <c r="AZ331" i="46" s="1"/>
  <c r="AZ333" i="46" s="1"/>
  <c r="L331" i="46"/>
  <c r="BP330" i="46"/>
  <c r="BO330" i="46"/>
  <c r="BN330" i="46"/>
  <c r="BM330" i="46"/>
  <c r="BL330" i="46"/>
  <c r="BJ330" i="46"/>
  <c r="BI330" i="46"/>
  <c r="BH330" i="46"/>
  <c r="BG330" i="46"/>
  <c r="BF330" i="46"/>
  <c r="BP329" i="46"/>
  <c r="BO329" i="46"/>
  <c r="BN329" i="46"/>
  <c r="BM329" i="46"/>
  <c r="BL329" i="46"/>
  <c r="BJ329" i="46"/>
  <c r="BI329" i="46"/>
  <c r="BH329" i="46"/>
  <c r="BG329" i="46"/>
  <c r="BF329" i="46"/>
  <c r="AW329" i="46"/>
  <c r="BP328" i="46"/>
  <c r="BO328" i="46"/>
  <c r="BN328" i="46"/>
  <c r="BM328" i="46"/>
  <c r="BL328" i="46"/>
  <c r="BJ328" i="46"/>
  <c r="BI328" i="46"/>
  <c r="BH328" i="46"/>
  <c r="BG328" i="46"/>
  <c r="BF328" i="46"/>
  <c r="L328" i="46"/>
  <c r="BP327" i="46"/>
  <c r="BO327" i="46"/>
  <c r="BN327" i="46"/>
  <c r="BM327" i="46"/>
  <c r="BL327" i="46"/>
  <c r="BJ327" i="46"/>
  <c r="BI327" i="46"/>
  <c r="BH327" i="46"/>
  <c r="BG327" i="46"/>
  <c r="BF327" i="46"/>
  <c r="BP326" i="46"/>
  <c r="BO326" i="46"/>
  <c r="BN326" i="46"/>
  <c r="BM326" i="46"/>
  <c r="BL326" i="46"/>
  <c r="BJ326" i="46"/>
  <c r="AU325" i="46" s="1"/>
  <c r="BI326" i="46"/>
  <c r="AN325" i="46" s="1"/>
  <c r="BA325" i="46" s="1"/>
  <c r="BA327" i="46" s="1"/>
  <c r="BH326" i="46"/>
  <c r="BG326" i="46"/>
  <c r="BF326" i="46"/>
  <c r="BP325" i="46"/>
  <c r="BO325" i="46"/>
  <c r="BN325" i="46"/>
  <c r="BM325" i="46"/>
  <c r="Z328" i="46" s="1"/>
  <c r="AY329" i="46" s="1"/>
  <c r="BL325" i="46"/>
  <c r="S328" i="46" s="1"/>
  <c r="AX329" i="46" s="1"/>
  <c r="BJ325" i="46"/>
  <c r="BI325" i="46"/>
  <c r="BH325" i="46"/>
  <c r="BG325" i="46"/>
  <c r="BF325" i="46"/>
  <c r="AG325" i="46"/>
  <c r="AZ325" i="46" s="1"/>
  <c r="AZ327" i="46" s="1"/>
  <c r="Z325" i="46"/>
  <c r="AY325" i="46" s="1"/>
  <c r="AY327" i="46" s="1"/>
  <c r="L325" i="46"/>
  <c r="AW325" i="46" s="1"/>
  <c r="AW327" i="46" s="1"/>
  <c r="BP324" i="46"/>
  <c r="BO324" i="46"/>
  <c r="BN324" i="46"/>
  <c r="BM324" i="46"/>
  <c r="BL324" i="46"/>
  <c r="BJ324" i="46"/>
  <c r="BI324" i="46"/>
  <c r="BH324" i="46"/>
  <c r="BG324" i="46"/>
  <c r="BF324" i="46"/>
  <c r="BP323" i="46"/>
  <c r="BO323" i="46"/>
  <c r="BN323" i="46"/>
  <c r="BM323" i="46"/>
  <c r="BL323" i="46"/>
  <c r="BJ323" i="46"/>
  <c r="BI323" i="46"/>
  <c r="BH323" i="46"/>
  <c r="BG323" i="46"/>
  <c r="BF323" i="46"/>
  <c r="BP322" i="46"/>
  <c r="BO322" i="46"/>
  <c r="BN322" i="46"/>
  <c r="BM322" i="46"/>
  <c r="BL322" i="46"/>
  <c r="BJ322" i="46"/>
  <c r="BI322" i="46"/>
  <c r="BH322" i="46"/>
  <c r="BG322" i="46"/>
  <c r="BF322" i="46"/>
  <c r="L322" i="46"/>
  <c r="AW323" i="46" s="1"/>
  <c r="BP321" i="46"/>
  <c r="BO321" i="46"/>
  <c r="AN322" i="46" s="1"/>
  <c r="BA323" i="46" s="1"/>
  <c r="BN321" i="46"/>
  <c r="BM321" i="46"/>
  <c r="Z322" i="46" s="1"/>
  <c r="AY323" i="46" s="1"/>
  <c r="BL321" i="46"/>
  <c r="BJ321" i="46"/>
  <c r="BI321" i="46"/>
  <c r="BH321" i="46"/>
  <c r="BG321" i="46"/>
  <c r="BF321" i="46"/>
  <c r="BP320" i="46"/>
  <c r="BO320" i="46"/>
  <c r="BN320" i="46"/>
  <c r="BM320" i="46"/>
  <c r="BL320" i="46"/>
  <c r="BJ320" i="46"/>
  <c r="BI320" i="46"/>
  <c r="BH320" i="46"/>
  <c r="BG320" i="46"/>
  <c r="Z319" i="46" s="1"/>
  <c r="AY319" i="46" s="1"/>
  <c r="AY321" i="46" s="1"/>
  <c r="BF320" i="46"/>
  <c r="BP319" i="46"/>
  <c r="AU322" i="46" s="1"/>
  <c r="BO319" i="46"/>
  <c r="BN319" i="46"/>
  <c r="BM319" i="46"/>
  <c r="BL319" i="46"/>
  <c r="BJ319" i="46"/>
  <c r="BI319" i="46"/>
  <c r="BH319" i="46"/>
  <c r="AG319" i="46" s="1"/>
  <c r="BG319" i="46"/>
  <c r="BF319" i="46"/>
  <c r="AZ319" i="46"/>
  <c r="AZ321" i="46" s="1"/>
  <c r="S319" i="46"/>
  <c r="AX319" i="46" s="1"/>
  <c r="AX321" i="46" s="1"/>
  <c r="L319" i="46"/>
  <c r="AW319" i="46" s="1"/>
  <c r="AW321" i="46" s="1"/>
  <c r="BP318" i="46"/>
  <c r="BO318" i="46"/>
  <c r="BN318" i="46"/>
  <c r="BM318" i="46"/>
  <c r="BL318" i="46"/>
  <c r="BJ318" i="46"/>
  <c r="BI318" i="46"/>
  <c r="BH318" i="46"/>
  <c r="BG318" i="46"/>
  <c r="BF318" i="46"/>
  <c r="BP317" i="46"/>
  <c r="BO317" i="46"/>
  <c r="BN317" i="46"/>
  <c r="BM317" i="46"/>
  <c r="BL317" i="46"/>
  <c r="BJ317" i="46"/>
  <c r="BI317" i="46"/>
  <c r="BH317" i="46"/>
  <c r="BG317" i="46"/>
  <c r="BF317" i="46"/>
  <c r="AW317" i="46"/>
  <c r="BP316" i="46"/>
  <c r="BO316" i="46"/>
  <c r="BN316" i="46"/>
  <c r="BM316" i="46"/>
  <c r="BL316" i="46"/>
  <c r="BJ316" i="46"/>
  <c r="AU313" i="46" s="1"/>
  <c r="BI316" i="46"/>
  <c r="BH316" i="46"/>
  <c r="BG316" i="46"/>
  <c r="BF316" i="46"/>
  <c r="AN316" i="46"/>
  <c r="BA317" i="46" s="1"/>
  <c r="AG316" i="46"/>
  <c r="AZ317" i="46" s="1"/>
  <c r="L316" i="46"/>
  <c r="BP315" i="46"/>
  <c r="BO315" i="46"/>
  <c r="BN315" i="46"/>
  <c r="BM315" i="46"/>
  <c r="BL315" i="46"/>
  <c r="BJ315" i="46"/>
  <c r="BI315" i="46"/>
  <c r="BH315" i="46"/>
  <c r="BG315" i="46"/>
  <c r="BF315" i="46"/>
  <c r="AZ315" i="46"/>
  <c r="BP314" i="46"/>
  <c r="BO314" i="46"/>
  <c r="BN314" i="46"/>
  <c r="BM314" i="46"/>
  <c r="BL314" i="46"/>
  <c r="BJ314" i="46"/>
  <c r="BI314" i="46"/>
  <c r="BH314" i="46"/>
  <c r="AG313" i="46" s="1"/>
  <c r="AZ313" i="46" s="1"/>
  <c r="BG314" i="46"/>
  <c r="Z313" i="46" s="1"/>
  <c r="AY313" i="46" s="1"/>
  <c r="AY315" i="46" s="1"/>
  <c r="BF314" i="46"/>
  <c r="BP313" i="46"/>
  <c r="BO313" i="46"/>
  <c r="BN313" i="46"/>
  <c r="BM313" i="46"/>
  <c r="Z316" i="46" s="1"/>
  <c r="AY317" i="46" s="1"/>
  <c r="BL313" i="46"/>
  <c r="BJ313" i="46"/>
  <c r="BI313" i="46"/>
  <c r="BH313" i="46"/>
  <c r="BG313" i="46"/>
  <c r="BF313" i="46"/>
  <c r="L313" i="46"/>
  <c r="AW313" i="46" s="1"/>
  <c r="AW315" i="46" s="1"/>
  <c r="BP312" i="46"/>
  <c r="BO312" i="46"/>
  <c r="BN312" i="46"/>
  <c r="BM312" i="46"/>
  <c r="BL312" i="46"/>
  <c r="BJ312" i="46"/>
  <c r="BI312" i="46"/>
  <c r="BH312" i="46"/>
  <c r="BG312" i="46"/>
  <c r="BF312" i="46"/>
  <c r="BP311" i="46"/>
  <c r="BO311" i="46"/>
  <c r="BN311" i="46"/>
  <c r="BM311" i="46"/>
  <c r="BL311" i="46"/>
  <c r="S310" i="46" s="1"/>
  <c r="AX311" i="46" s="1"/>
  <c r="BJ311" i="46"/>
  <c r="BI311" i="46"/>
  <c r="BH311" i="46"/>
  <c r="BG311" i="46"/>
  <c r="BF311" i="46"/>
  <c r="BP310" i="46"/>
  <c r="BO310" i="46"/>
  <c r="BN310" i="46"/>
  <c r="BM310" i="46"/>
  <c r="BL310" i="46"/>
  <c r="BJ310" i="46"/>
  <c r="BI310" i="46"/>
  <c r="BH310" i="46"/>
  <c r="BG310" i="46"/>
  <c r="Z307" i="46" s="1"/>
  <c r="BF310" i="46"/>
  <c r="L310" i="46"/>
  <c r="AW311" i="46" s="1"/>
  <c r="BP309" i="46"/>
  <c r="BO309" i="46"/>
  <c r="BN309" i="46"/>
  <c r="BM309" i="46"/>
  <c r="BL309" i="46"/>
  <c r="BJ309" i="46"/>
  <c r="BI309" i="46"/>
  <c r="BH309" i="46"/>
  <c r="BG309" i="46"/>
  <c r="BF309" i="46"/>
  <c r="BP308" i="46"/>
  <c r="BO308" i="46"/>
  <c r="BN308" i="46"/>
  <c r="BM308" i="46"/>
  <c r="BL308" i="46"/>
  <c r="BJ308" i="46"/>
  <c r="BI308" i="46"/>
  <c r="BH308" i="46"/>
  <c r="BG308" i="46"/>
  <c r="BF308" i="46"/>
  <c r="BP307" i="46"/>
  <c r="AU310" i="46" s="1"/>
  <c r="BO307" i="46"/>
  <c r="AN310" i="46" s="1"/>
  <c r="BA311" i="46" s="1"/>
  <c r="BN307" i="46"/>
  <c r="AG310" i="46" s="1"/>
  <c r="AZ311" i="46" s="1"/>
  <c r="BM307" i="46"/>
  <c r="BL307" i="46"/>
  <c r="BJ307" i="46"/>
  <c r="BI307" i="46"/>
  <c r="BH307" i="46"/>
  <c r="BG307" i="46"/>
  <c r="BF307" i="46"/>
  <c r="S307" i="46" s="1"/>
  <c r="AX307" i="46" s="1"/>
  <c r="AX309" i="46" s="1"/>
  <c r="AY307" i="46"/>
  <c r="AY309" i="46" s="1"/>
  <c r="AW307" i="46"/>
  <c r="AW309" i="46" s="1"/>
  <c r="L307" i="46"/>
  <c r="BP306" i="46"/>
  <c r="BO306" i="46"/>
  <c r="BN306" i="46"/>
  <c r="BM306" i="46"/>
  <c r="BL306" i="46"/>
  <c r="BJ306" i="46"/>
  <c r="BI306" i="46"/>
  <c r="BH306" i="46"/>
  <c r="BG306" i="46"/>
  <c r="BF306" i="46"/>
  <c r="BP305" i="46"/>
  <c r="BO305" i="46"/>
  <c r="BN305" i="46"/>
  <c r="BM305" i="46"/>
  <c r="BL305" i="46"/>
  <c r="BJ305" i="46"/>
  <c r="BI305" i="46"/>
  <c r="BH305" i="46"/>
  <c r="BG305" i="46"/>
  <c r="BF305" i="46"/>
  <c r="AY305" i="46"/>
  <c r="BP304" i="46"/>
  <c r="BO304" i="46"/>
  <c r="BN304" i="46"/>
  <c r="BM304" i="46"/>
  <c r="BL304" i="46"/>
  <c r="BJ304" i="46"/>
  <c r="BI304" i="46"/>
  <c r="BH304" i="46"/>
  <c r="BG304" i="46"/>
  <c r="BF304" i="46"/>
  <c r="AU304" i="46"/>
  <c r="Z304" i="46"/>
  <c r="S304" i="46"/>
  <c r="AX305" i="46" s="1"/>
  <c r="L304" i="46"/>
  <c r="AW305" i="46" s="1"/>
  <c r="BP303" i="46"/>
  <c r="BO303" i="46"/>
  <c r="BN303" i="46"/>
  <c r="BM303" i="46"/>
  <c r="BL303" i="46"/>
  <c r="BJ303" i="46"/>
  <c r="BI303" i="46"/>
  <c r="AN301" i="46" s="1"/>
  <c r="BA301" i="46" s="1"/>
  <c r="BA303" i="46" s="1"/>
  <c r="BH303" i="46"/>
  <c r="BG303" i="46"/>
  <c r="BF303" i="46"/>
  <c r="AW303" i="46"/>
  <c r="BP302" i="46"/>
  <c r="BO302" i="46"/>
  <c r="BN302" i="46"/>
  <c r="BM302" i="46"/>
  <c r="BL302" i="46"/>
  <c r="BJ302" i="46"/>
  <c r="BI302" i="46"/>
  <c r="BH302" i="46"/>
  <c r="BG302" i="46"/>
  <c r="BF302" i="46"/>
  <c r="S301" i="46" s="1"/>
  <c r="AX301" i="46" s="1"/>
  <c r="AX303" i="46" s="1"/>
  <c r="BP301" i="46"/>
  <c r="BO301" i="46"/>
  <c r="BN301" i="46"/>
  <c r="AG304" i="46" s="1"/>
  <c r="AZ305" i="46" s="1"/>
  <c r="BM301" i="46"/>
  <c r="BL301" i="46"/>
  <c r="BJ301" i="46"/>
  <c r="AU301" i="46" s="1"/>
  <c r="BI301" i="46"/>
  <c r="BH301" i="46"/>
  <c r="AG301" i="46" s="1"/>
  <c r="AZ301" i="46" s="1"/>
  <c r="AZ303" i="46" s="1"/>
  <c r="BG301" i="46"/>
  <c r="BF301" i="46"/>
  <c r="AW301" i="46"/>
  <c r="L301" i="46"/>
  <c r="BP300" i="46"/>
  <c r="BO300" i="46"/>
  <c r="BN300" i="46"/>
  <c r="BM300" i="46"/>
  <c r="BL300" i="46"/>
  <c r="BJ300" i="46"/>
  <c r="BI300" i="46"/>
  <c r="BH300" i="46"/>
  <c r="BG300" i="46"/>
  <c r="BF300" i="46"/>
  <c r="BP299" i="46"/>
  <c r="BO299" i="46"/>
  <c r="BN299" i="46"/>
  <c r="BM299" i="46"/>
  <c r="BL299" i="46"/>
  <c r="BJ299" i="46"/>
  <c r="BI299" i="46"/>
  <c r="BH299" i="46"/>
  <c r="BG299" i="46"/>
  <c r="BF299" i="46"/>
  <c r="BP298" i="46"/>
  <c r="BO298" i="46"/>
  <c r="BN298" i="46"/>
  <c r="BM298" i="46"/>
  <c r="BL298" i="46"/>
  <c r="BJ298" i="46"/>
  <c r="BI298" i="46"/>
  <c r="BH298" i="46"/>
  <c r="BG298" i="46"/>
  <c r="BF298" i="46"/>
  <c r="Z298" i="46"/>
  <c r="AY299" i="46" s="1"/>
  <c r="L298" i="46"/>
  <c r="AW299" i="46" s="1"/>
  <c r="BP297" i="46"/>
  <c r="BO297" i="46"/>
  <c r="BN297" i="46"/>
  <c r="BM297" i="46"/>
  <c r="BL297" i="46"/>
  <c r="BJ297" i="46"/>
  <c r="BI297" i="46"/>
  <c r="BH297" i="46"/>
  <c r="BG297" i="46"/>
  <c r="BF297" i="46"/>
  <c r="BP296" i="46"/>
  <c r="BO296" i="46"/>
  <c r="BN296" i="46"/>
  <c r="BM296" i="46"/>
  <c r="BL296" i="46"/>
  <c r="BJ296" i="46"/>
  <c r="BI296" i="46"/>
  <c r="BH296" i="46"/>
  <c r="BG296" i="46"/>
  <c r="BF296" i="46"/>
  <c r="BP295" i="46"/>
  <c r="AU298" i="46" s="1"/>
  <c r="BO295" i="46"/>
  <c r="AN298" i="46" s="1"/>
  <c r="BA299" i="46" s="1"/>
  <c r="BN295" i="46"/>
  <c r="AG298" i="46" s="1"/>
  <c r="AZ299" i="46" s="1"/>
  <c r="BM295" i="46"/>
  <c r="BL295" i="46"/>
  <c r="BJ295" i="46"/>
  <c r="BI295" i="46"/>
  <c r="BH295" i="46"/>
  <c r="AG295" i="46" s="1"/>
  <c r="AZ295" i="46" s="1"/>
  <c r="AZ297" i="46" s="1"/>
  <c r="BG295" i="46"/>
  <c r="BF295" i="46"/>
  <c r="S295" i="46" s="1"/>
  <c r="AX295" i="46" s="1"/>
  <c r="AX297" i="46" s="1"/>
  <c r="AW295" i="46"/>
  <c r="AW297" i="46" s="1"/>
  <c r="L295" i="46"/>
  <c r="BP294" i="46"/>
  <c r="BO294" i="46"/>
  <c r="BN294" i="46"/>
  <c r="BM294" i="46"/>
  <c r="BL294" i="46"/>
  <c r="BJ294" i="46"/>
  <c r="BI294" i="46"/>
  <c r="BH294" i="46"/>
  <c r="BG294" i="46"/>
  <c r="BF294" i="46"/>
  <c r="BP293" i="46"/>
  <c r="BO293" i="46"/>
  <c r="BN293" i="46"/>
  <c r="BM293" i="46"/>
  <c r="BL293" i="46"/>
  <c r="BJ293" i="46"/>
  <c r="BI293" i="46"/>
  <c r="BH293" i="46"/>
  <c r="BG293" i="46"/>
  <c r="BF293" i="46"/>
  <c r="AY293" i="46"/>
  <c r="BP292" i="46"/>
  <c r="BO292" i="46"/>
  <c r="BN292" i="46"/>
  <c r="BM292" i="46"/>
  <c r="BL292" i="46"/>
  <c r="BJ292" i="46"/>
  <c r="BI292" i="46"/>
  <c r="BH292" i="46"/>
  <c r="BG292" i="46"/>
  <c r="BF292" i="46"/>
  <c r="Z292" i="46"/>
  <c r="L292" i="46"/>
  <c r="AW293" i="46" s="1"/>
  <c r="BP291" i="46"/>
  <c r="BO291" i="46"/>
  <c r="BN291" i="46"/>
  <c r="BM291" i="46"/>
  <c r="BL291" i="46"/>
  <c r="BJ291" i="46"/>
  <c r="BI291" i="46"/>
  <c r="BH291" i="46"/>
  <c r="BG291" i="46"/>
  <c r="BF291" i="46"/>
  <c r="BP290" i="46"/>
  <c r="AU292" i="46" s="1"/>
  <c r="BO290" i="46"/>
  <c r="BN290" i="46"/>
  <c r="BM290" i="46"/>
  <c r="BL290" i="46"/>
  <c r="BJ290" i="46"/>
  <c r="BI290" i="46"/>
  <c r="BH290" i="46"/>
  <c r="AG289" i="46" s="1"/>
  <c r="AZ289" i="46" s="1"/>
  <c r="AZ291" i="46" s="1"/>
  <c r="BG290" i="46"/>
  <c r="Z289" i="46" s="1"/>
  <c r="AY289" i="46" s="1"/>
  <c r="AY291" i="46" s="1"/>
  <c r="BF290" i="46"/>
  <c r="BP289" i="46"/>
  <c r="BO289" i="46"/>
  <c r="BN289" i="46"/>
  <c r="AG292" i="46" s="1"/>
  <c r="AZ293" i="46" s="1"/>
  <c r="BM289" i="46"/>
  <c r="BL289" i="46"/>
  <c r="S292" i="46" s="1"/>
  <c r="AX293" i="46" s="1"/>
  <c r="BJ289" i="46"/>
  <c r="AU289" i="46" s="1"/>
  <c r="BI289" i="46"/>
  <c r="AN289" i="46" s="1"/>
  <c r="BA289" i="46" s="1"/>
  <c r="BA291" i="46" s="1"/>
  <c r="BH289" i="46"/>
  <c r="BG289" i="46"/>
  <c r="BF289" i="46"/>
  <c r="S289" i="46"/>
  <c r="AX289" i="46" s="1"/>
  <c r="AX291" i="46" s="1"/>
  <c r="L289" i="46"/>
  <c r="AW289" i="46" s="1"/>
  <c r="AW291" i="46" s="1"/>
  <c r="BP288" i="46"/>
  <c r="BO288" i="46"/>
  <c r="BN288" i="46"/>
  <c r="BM288" i="46"/>
  <c r="BL288" i="46"/>
  <c r="BJ288" i="46"/>
  <c r="BI288" i="46"/>
  <c r="BH288" i="46"/>
  <c r="BG288" i="46"/>
  <c r="BF288" i="46"/>
  <c r="BP287" i="46"/>
  <c r="BO287" i="46"/>
  <c r="BN287" i="46"/>
  <c r="BM287" i="46"/>
  <c r="BL287" i="46"/>
  <c r="BJ287" i="46"/>
  <c r="BI287" i="46"/>
  <c r="BH287" i="46"/>
  <c r="BG287" i="46"/>
  <c r="BF287" i="46"/>
  <c r="BP286" i="46"/>
  <c r="BO286" i="46"/>
  <c r="BN286" i="46"/>
  <c r="BM286" i="46"/>
  <c r="BL286" i="46"/>
  <c r="BJ286" i="46"/>
  <c r="BI286" i="46"/>
  <c r="BH286" i="46"/>
  <c r="BG286" i="46"/>
  <c r="BF286" i="46"/>
  <c r="Z286" i="46"/>
  <c r="AY287" i="46" s="1"/>
  <c r="L286" i="46"/>
  <c r="AW287" i="46" s="1"/>
  <c r="BP285" i="46"/>
  <c r="BO285" i="46"/>
  <c r="BN285" i="46"/>
  <c r="BM285" i="46"/>
  <c r="BL285" i="46"/>
  <c r="BJ285" i="46"/>
  <c r="BI285" i="46"/>
  <c r="BH285" i="46"/>
  <c r="BG285" i="46"/>
  <c r="BF285" i="46"/>
  <c r="BP284" i="46"/>
  <c r="BO284" i="46"/>
  <c r="BN284" i="46"/>
  <c r="BM284" i="46"/>
  <c r="BL284" i="46"/>
  <c r="BJ284" i="46"/>
  <c r="BI284" i="46"/>
  <c r="BH284" i="46"/>
  <c r="BG284" i="46"/>
  <c r="BF284" i="46"/>
  <c r="BP283" i="46"/>
  <c r="AU286" i="46" s="1"/>
  <c r="BO283" i="46"/>
  <c r="AN286" i="46" s="1"/>
  <c r="BA287" i="46" s="1"/>
  <c r="BN283" i="46"/>
  <c r="AG286" i="46" s="1"/>
  <c r="AZ287" i="46" s="1"/>
  <c r="BM283" i="46"/>
  <c r="BL283" i="46"/>
  <c r="BJ283" i="46"/>
  <c r="BI283" i="46"/>
  <c r="BH283" i="46"/>
  <c r="BG283" i="46"/>
  <c r="BF283" i="46"/>
  <c r="S283" i="46" s="1"/>
  <c r="AX283" i="46" s="1"/>
  <c r="AX285" i="46" s="1"/>
  <c r="AW283" i="46"/>
  <c r="AW285" i="46" s="1"/>
  <c r="L283" i="46"/>
  <c r="BP282" i="46"/>
  <c r="BO282" i="46"/>
  <c r="BN282" i="46"/>
  <c r="BM282" i="46"/>
  <c r="BL282" i="46"/>
  <c r="BJ282" i="46"/>
  <c r="BI282" i="46"/>
  <c r="BH282" i="46"/>
  <c r="BG282" i="46"/>
  <c r="Z277" i="46" s="1"/>
  <c r="AY277" i="46" s="1"/>
  <c r="AY279" i="46" s="1"/>
  <c r="BF282" i="46"/>
  <c r="BP281" i="46"/>
  <c r="BO281" i="46"/>
  <c r="BN281" i="46"/>
  <c r="BM281" i="46"/>
  <c r="BL281" i="46"/>
  <c r="BJ281" i="46"/>
  <c r="BI281" i="46"/>
  <c r="BH281" i="46"/>
  <c r="BG281" i="46"/>
  <c r="BF281" i="46"/>
  <c r="AW281" i="46"/>
  <c r="BP280" i="46"/>
  <c r="BO280" i="46"/>
  <c r="BN280" i="46"/>
  <c r="BM280" i="46"/>
  <c r="BL280" i="46"/>
  <c r="BJ280" i="46"/>
  <c r="BI280" i="46"/>
  <c r="BH280" i="46"/>
  <c r="BG280" i="46"/>
  <c r="BF280" i="46"/>
  <c r="AN280" i="46"/>
  <c r="BA281" i="46" s="1"/>
  <c r="L280" i="46"/>
  <c r="BP279" i="46"/>
  <c r="BO279" i="46"/>
  <c r="BN279" i="46"/>
  <c r="BM279" i="46"/>
  <c r="BL279" i="46"/>
  <c r="BJ279" i="46"/>
  <c r="BI279" i="46"/>
  <c r="BH279" i="46"/>
  <c r="BG279" i="46"/>
  <c r="BF279" i="46"/>
  <c r="BA279" i="46"/>
  <c r="AZ279" i="46"/>
  <c r="BP278" i="46"/>
  <c r="BO278" i="46"/>
  <c r="BN278" i="46"/>
  <c r="BM278" i="46"/>
  <c r="BL278" i="46"/>
  <c r="BJ278" i="46"/>
  <c r="AU277" i="46" s="1"/>
  <c r="BI278" i="46"/>
  <c r="BH278" i="46"/>
  <c r="BG278" i="46"/>
  <c r="BF278" i="46"/>
  <c r="BP277" i="46"/>
  <c r="AU280" i="46" s="1"/>
  <c r="BO277" i="46"/>
  <c r="BN277" i="46"/>
  <c r="AG280" i="46" s="1"/>
  <c r="AZ281" i="46" s="1"/>
  <c r="BM277" i="46"/>
  <c r="Z280" i="46" s="1"/>
  <c r="AY281" i="46" s="1"/>
  <c r="BL277" i="46"/>
  <c r="S280" i="46" s="1"/>
  <c r="AX281" i="46" s="1"/>
  <c r="BJ277" i="46"/>
  <c r="BI277" i="46"/>
  <c r="BH277" i="46"/>
  <c r="BG277" i="46"/>
  <c r="BF277" i="46"/>
  <c r="AW277" i="46"/>
  <c r="AW279" i="46" s="1"/>
  <c r="AN277" i="46"/>
  <c r="BA277" i="46" s="1"/>
  <c r="AG277" i="46"/>
  <c r="AZ277" i="46" s="1"/>
  <c r="S277" i="46"/>
  <c r="AX277" i="46" s="1"/>
  <c r="AX279" i="46" s="1"/>
  <c r="L277" i="46"/>
  <c r="BP276" i="46"/>
  <c r="BO276" i="46"/>
  <c r="BN276" i="46"/>
  <c r="BM276" i="46"/>
  <c r="BL276" i="46"/>
  <c r="BJ276" i="46"/>
  <c r="BI276" i="46"/>
  <c r="BH276" i="46"/>
  <c r="BG276" i="46"/>
  <c r="BF276" i="46"/>
  <c r="BP275" i="46"/>
  <c r="BO275" i="46"/>
  <c r="BN275" i="46"/>
  <c r="BM275" i="46"/>
  <c r="BL275" i="46"/>
  <c r="BJ275" i="46"/>
  <c r="BI275" i="46"/>
  <c r="BH275" i="46"/>
  <c r="BG275" i="46"/>
  <c r="BF275" i="46"/>
  <c r="BP274" i="46"/>
  <c r="BO274" i="46"/>
  <c r="BN274" i="46"/>
  <c r="BM274" i="46"/>
  <c r="BL274" i="46"/>
  <c r="BJ274" i="46"/>
  <c r="BI274" i="46"/>
  <c r="BH274" i="46"/>
  <c r="BG274" i="46"/>
  <c r="BF274" i="46"/>
  <c r="L274" i="46"/>
  <c r="AW275" i="46" s="1"/>
  <c r="BP273" i="46"/>
  <c r="BO273" i="46"/>
  <c r="BN273" i="46"/>
  <c r="BM273" i="46"/>
  <c r="BL273" i="46"/>
  <c r="BJ273" i="46"/>
  <c r="BI273" i="46"/>
  <c r="BH273" i="46"/>
  <c r="BG273" i="46"/>
  <c r="BF273" i="46"/>
  <c r="BP272" i="46"/>
  <c r="BO272" i="46"/>
  <c r="BN272" i="46"/>
  <c r="BM272" i="46"/>
  <c r="BL272" i="46"/>
  <c r="BJ272" i="46"/>
  <c r="BI272" i="46"/>
  <c r="BH272" i="46"/>
  <c r="BG272" i="46"/>
  <c r="BF272" i="46"/>
  <c r="BP271" i="46"/>
  <c r="BO271" i="46"/>
  <c r="AN274" i="46" s="1"/>
  <c r="BA275" i="46" s="1"/>
  <c r="BN271" i="46"/>
  <c r="AG274" i="46" s="1"/>
  <c r="AZ275" i="46" s="1"/>
  <c r="BM271" i="46"/>
  <c r="BL271" i="46"/>
  <c r="S274" i="46" s="1"/>
  <c r="AX275" i="46" s="1"/>
  <c r="BJ271" i="46"/>
  <c r="BI271" i="46"/>
  <c r="BH271" i="46"/>
  <c r="BG271" i="46"/>
  <c r="Z271" i="46" s="1"/>
  <c r="AY271" i="46" s="1"/>
  <c r="AY273" i="46" s="1"/>
  <c r="BF271" i="46"/>
  <c r="S271" i="46" s="1"/>
  <c r="AX271" i="46" s="1"/>
  <c r="AX273" i="46" s="1"/>
  <c r="BB271" i="46"/>
  <c r="BB273" i="46" s="1"/>
  <c r="AU271" i="46"/>
  <c r="AV271" i="46" s="1"/>
  <c r="AN271" i="46"/>
  <c r="BA271" i="46" s="1"/>
  <c r="BA273" i="46" s="1"/>
  <c r="AG271" i="46"/>
  <c r="AZ271" i="46" s="1"/>
  <c r="AZ273" i="46" s="1"/>
  <c r="L271" i="46"/>
  <c r="AW271" i="46" s="1"/>
  <c r="AW273" i="46" s="1"/>
  <c r="BP270" i="46"/>
  <c r="BO270" i="46"/>
  <c r="BN270" i="46"/>
  <c r="BM270" i="46"/>
  <c r="BL270" i="46"/>
  <c r="BJ270" i="46"/>
  <c r="BI270" i="46"/>
  <c r="BH270" i="46"/>
  <c r="BG270" i="46"/>
  <c r="BF270" i="46"/>
  <c r="BP269" i="46"/>
  <c r="BO269" i="46"/>
  <c r="BN269" i="46"/>
  <c r="BM269" i="46"/>
  <c r="BL269" i="46"/>
  <c r="BJ269" i="46"/>
  <c r="BI269" i="46"/>
  <c r="BH269" i="46"/>
  <c r="BG269" i="46"/>
  <c r="BF269" i="46"/>
  <c r="BP268" i="46"/>
  <c r="BO268" i="46"/>
  <c r="BN268" i="46"/>
  <c r="BM268" i="46"/>
  <c r="BL268" i="46"/>
  <c r="BJ268" i="46"/>
  <c r="BI268" i="46"/>
  <c r="BH268" i="46"/>
  <c r="BG268" i="46"/>
  <c r="BF268" i="46"/>
  <c r="L268" i="46"/>
  <c r="AW269" i="46" s="1"/>
  <c r="BP267" i="46"/>
  <c r="BO267" i="46"/>
  <c r="BN267" i="46"/>
  <c r="BM267" i="46"/>
  <c r="BL267" i="46"/>
  <c r="BJ267" i="46"/>
  <c r="BI267" i="46"/>
  <c r="BH267" i="46"/>
  <c r="BG267" i="46"/>
  <c r="BF267" i="46"/>
  <c r="BP266" i="46"/>
  <c r="BO266" i="46"/>
  <c r="BN266" i="46"/>
  <c r="BM266" i="46"/>
  <c r="BL266" i="46"/>
  <c r="BJ266" i="46"/>
  <c r="BI266" i="46"/>
  <c r="BH266" i="46"/>
  <c r="BG266" i="46"/>
  <c r="BF266" i="46"/>
  <c r="BP265" i="46"/>
  <c r="AU268" i="46" s="1"/>
  <c r="BO265" i="46"/>
  <c r="BN265" i="46"/>
  <c r="BM265" i="46"/>
  <c r="Z268" i="46" s="1"/>
  <c r="AY269" i="46" s="1"/>
  <c r="BL265" i="46"/>
  <c r="S268" i="46" s="1"/>
  <c r="AX269" i="46" s="1"/>
  <c r="BJ265" i="46"/>
  <c r="BI265" i="46"/>
  <c r="BH265" i="46"/>
  <c r="BG265" i="46"/>
  <c r="BF265" i="46"/>
  <c r="S265" i="46"/>
  <c r="AX265" i="46" s="1"/>
  <c r="AX267" i="46" s="1"/>
  <c r="L265" i="46"/>
  <c r="AW265" i="46" s="1"/>
  <c r="AW267" i="46" s="1"/>
  <c r="BP264" i="46"/>
  <c r="BO264" i="46"/>
  <c r="BN264" i="46"/>
  <c r="BM264" i="46"/>
  <c r="BL264" i="46"/>
  <c r="BJ264" i="46"/>
  <c r="AU259" i="46" s="1"/>
  <c r="BB259" i="46" s="1"/>
  <c r="BI264" i="46"/>
  <c r="BH264" i="46"/>
  <c r="BG264" i="46"/>
  <c r="BF264" i="46"/>
  <c r="BP263" i="46"/>
  <c r="BO263" i="46"/>
  <c r="BN263" i="46"/>
  <c r="BM263" i="46"/>
  <c r="BL263" i="46"/>
  <c r="BJ263" i="46"/>
  <c r="BI263" i="46"/>
  <c r="BH263" i="46"/>
  <c r="BG263" i="46"/>
  <c r="BF263" i="46"/>
  <c r="AW263" i="46"/>
  <c r="BP262" i="46"/>
  <c r="BO262" i="46"/>
  <c r="BN262" i="46"/>
  <c r="BM262" i="46"/>
  <c r="BL262" i="46"/>
  <c r="BJ262" i="46"/>
  <c r="BI262" i="46"/>
  <c r="BH262" i="46"/>
  <c r="BG262" i="46"/>
  <c r="BF262" i="46"/>
  <c r="AU262" i="46"/>
  <c r="BB263" i="46" s="1"/>
  <c r="L262" i="46"/>
  <c r="BP261" i="46"/>
  <c r="BO261" i="46"/>
  <c r="BN261" i="46"/>
  <c r="BM261" i="46"/>
  <c r="BL261" i="46"/>
  <c r="BJ261" i="46"/>
  <c r="BI261" i="46"/>
  <c r="BH261" i="46"/>
  <c r="BG261" i="46"/>
  <c r="BF261" i="46"/>
  <c r="BB261" i="46"/>
  <c r="BP260" i="46"/>
  <c r="BO260" i="46"/>
  <c r="BN260" i="46"/>
  <c r="BM260" i="46"/>
  <c r="BL260" i="46"/>
  <c r="BJ260" i="46"/>
  <c r="BI260" i="46"/>
  <c r="AN259" i="46" s="1"/>
  <c r="BA259" i="46" s="1"/>
  <c r="BA261" i="46" s="1"/>
  <c r="BH260" i="46"/>
  <c r="BG260" i="46"/>
  <c r="BF260" i="46"/>
  <c r="BP259" i="46"/>
  <c r="BO259" i="46"/>
  <c r="AN262" i="46" s="1"/>
  <c r="BA263" i="46" s="1"/>
  <c r="BN259" i="46"/>
  <c r="BM259" i="46"/>
  <c r="BL259" i="46"/>
  <c r="S262" i="46" s="1"/>
  <c r="AX263" i="46" s="1"/>
  <c r="BJ259" i="46"/>
  <c r="BI259" i="46"/>
  <c r="BH259" i="46"/>
  <c r="AG259" i="46" s="1"/>
  <c r="BG259" i="46"/>
  <c r="Z259" i="46" s="1"/>
  <c r="AY259" i="46" s="1"/>
  <c r="AY261" i="46" s="1"/>
  <c r="BF259" i="46"/>
  <c r="AW259" i="46"/>
  <c r="AW261" i="46" s="1"/>
  <c r="L259" i="46"/>
  <c r="BP258" i="46"/>
  <c r="BO258" i="46"/>
  <c r="BN258" i="46"/>
  <c r="BM258" i="46"/>
  <c r="BL258" i="46"/>
  <c r="BJ258" i="46"/>
  <c r="BI258" i="46"/>
  <c r="BH258" i="46"/>
  <c r="AG253" i="46" s="1"/>
  <c r="AZ253" i="46" s="1"/>
  <c r="AZ255" i="46" s="1"/>
  <c r="BG258" i="46"/>
  <c r="Z253" i="46" s="1"/>
  <c r="AY253" i="46" s="1"/>
  <c r="AY255" i="46" s="1"/>
  <c r="BF258" i="46"/>
  <c r="BP257" i="46"/>
  <c r="BO257" i="46"/>
  <c r="BN257" i="46"/>
  <c r="BM257" i="46"/>
  <c r="BL257" i="46"/>
  <c r="BJ257" i="46"/>
  <c r="BI257" i="46"/>
  <c r="BH257" i="46"/>
  <c r="BG257" i="46"/>
  <c r="BF257" i="46"/>
  <c r="AW257" i="46"/>
  <c r="BP256" i="46"/>
  <c r="BO256" i="46"/>
  <c r="BN256" i="46"/>
  <c r="BM256" i="46"/>
  <c r="BL256" i="46"/>
  <c r="BJ256" i="46"/>
  <c r="BI256" i="46"/>
  <c r="BH256" i="46"/>
  <c r="BG256" i="46"/>
  <c r="BF256" i="46"/>
  <c r="AN256" i="46"/>
  <c r="BA257" i="46" s="1"/>
  <c r="AG256" i="46"/>
  <c r="AZ257" i="46" s="1"/>
  <c r="Z256" i="46"/>
  <c r="AY257" i="46" s="1"/>
  <c r="L256" i="46"/>
  <c r="BP255" i="46"/>
  <c r="BO255" i="46"/>
  <c r="BN255" i="46"/>
  <c r="BM255" i="46"/>
  <c r="BL255" i="46"/>
  <c r="BJ255" i="46"/>
  <c r="BI255" i="46"/>
  <c r="BH255" i="46"/>
  <c r="BG255" i="46"/>
  <c r="BF255" i="46"/>
  <c r="BP254" i="46"/>
  <c r="BO254" i="46"/>
  <c r="BN254" i="46"/>
  <c r="BM254" i="46"/>
  <c r="BL254" i="46"/>
  <c r="BJ254" i="46"/>
  <c r="BI254" i="46"/>
  <c r="BH254" i="46"/>
  <c r="BG254" i="46"/>
  <c r="BF254" i="46"/>
  <c r="S253" i="46" s="1"/>
  <c r="AX253" i="46" s="1"/>
  <c r="AX255" i="46" s="1"/>
  <c r="BP253" i="46"/>
  <c r="BO253" i="46"/>
  <c r="BN253" i="46"/>
  <c r="BM253" i="46"/>
  <c r="BL253" i="46"/>
  <c r="S256" i="46" s="1"/>
  <c r="AX257" i="46" s="1"/>
  <c r="BJ253" i="46"/>
  <c r="BI253" i="46"/>
  <c r="BH253" i="46"/>
  <c r="BG253" i="46"/>
  <c r="BF253" i="46"/>
  <c r="AW253" i="46"/>
  <c r="AW255" i="46" s="1"/>
  <c r="AU253" i="46"/>
  <c r="AN253" i="46"/>
  <c r="BA253" i="46" s="1"/>
  <c r="BA255" i="46" s="1"/>
  <c r="L253" i="46"/>
  <c r="BP252" i="46"/>
  <c r="BO252" i="46"/>
  <c r="BN252" i="46"/>
  <c r="BM252" i="46"/>
  <c r="BL252" i="46"/>
  <c r="BJ252" i="46"/>
  <c r="BI252" i="46"/>
  <c r="BH252" i="46"/>
  <c r="BG252" i="46"/>
  <c r="BF252" i="46"/>
  <c r="BP251" i="46"/>
  <c r="BO251" i="46"/>
  <c r="BN251" i="46"/>
  <c r="BM251" i="46"/>
  <c r="BL251" i="46"/>
  <c r="BJ251" i="46"/>
  <c r="BI251" i="46"/>
  <c r="BH251" i="46"/>
  <c r="BG251" i="46"/>
  <c r="BF251" i="46"/>
  <c r="AW251" i="46"/>
  <c r="BP250" i="46"/>
  <c r="BO250" i="46"/>
  <c r="BN250" i="46"/>
  <c r="BM250" i="46"/>
  <c r="BL250" i="46"/>
  <c r="BJ250" i="46"/>
  <c r="BI250" i="46"/>
  <c r="BH250" i="46"/>
  <c r="BG250" i="46"/>
  <c r="BF250" i="46"/>
  <c r="S247" i="46" s="1"/>
  <c r="AX247" i="46" s="1"/>
  <c r="AX249" i="46" s="1"/>
  <c r="S250" i="46"/>
  <c r="AX251" i="46" s="1"/>
  <c r="L250" i="46"/>
  <c r="BP249" i="46"/>
  <c r="BO249" i="46"/>
  <c r="BN249" i="46"/>
  <c r="BM249" i="46"/>
  <c r="BL249" i="46"/>
  <c r="BJ249" i="46"/>
  <c r="BI249" i="46"/>
  <c r="BH249" i="46"/>
  <c r="BG249" i="46"/>
  <c r="BF249" i="46"/>
  <c r="AW249" i="46"/>
  <c r="BP248" i="46"/>
  <c r="BO248" i="46"/>
  <c r="BN248" i="46"/>
  <c r="BM248" i="46"/>
  <c r="BL248" i="46"/>
  <c r="BJ248" i="46"/>
  <c r="BI248" i="46"/>
  <c r="BH248" i="46"/>
  <c r="BG248" i="46"/>
  <c r="Z247" i="46" s="1"/>
  <c r="AY247" i="46" s="1"/>
  <c r="AY249" i="46" s="1"/>
  <c r="BF248" i="46"/>
  <c r="BP247" i="46"/>
  <c r="BO247" i="46"/>
  <c r="BN247" i="46"/>
  <c r="AG250" i="46" s="1"/>
  <c r="AZ251" i="46" s="1"/>
  <c r="BM247" i="46"/>
  <c r="Z250" i="46" s="1"/>
  <c r="AY251" i="46" s="1"/>
  <c r="BL247" i="46"/>
  <c r="BJ247" i="46"/>
  <c r="AU247" i="46" s="1"/>
  <c r="BI247" i="46"/>
  <c r="AN247" i="46" s="1"/>
  <c r="BA247" i="46" s="1"/>
  <c r="BA249" i="46" s="1"/>
  <c r="BH247" i="46"/>
  <c r="AG247" i="46" s="1"/>
  <c r="AZ247" i="46" s="1"/>
  <c r="AZ249" i="46" s="1"/>
  <c r="BG247" i="46"/>
  <c r="BF247" i="46"/>
  <c r="L247" i="46"/>
  <c r="AW247" i="46" s="1"/>
  <c r="BP246" i="46"/>
  <c r="BO246" i="46"/>
  <c r="BN246" i="46"/>
  <c r="BM246" i="46"/>
  <c r="BL246" i="46"/>
  <c r="BJ246" i="46"/>
  <c r="BI246" i="46"/>
  <c r="AN241" i="46" s="1"/>
  <c r="BA241" i="46" s="1"/>
  <c r="BA243" i="46" s="1"/>
  <c r="BH246" i="46"/>
  <c r="BG246" i="46"/>
  <c r="BF246" i="46"/>
  <c r="BP245" i="46"/>
  <c r="BO245" i="46"/>
  <c r="BN245" i="46"/>
  <c r="BM245" i="46"/>
  <c r="BL245" i="46"/>
  <c r="BJ245" i="46"/>
  <c r="BI245" i="46"/>
  <c r="BH245" i="46"/>
  <c r="BG245" i="46"/>
  <c r="BF245" i="46"/>
  <c r="BP244" i="46"/>
  <c r="BO244" i="46"/>
  <c r="BN244" i="46"/>
  <c r="BM244" i="46"/>
  <c r="BL244" i="46"/>
  <c r="BJ244" i="46"/>
  <c r="BI244" i="46"/>
  <c r="BH244" i="46"/>
  <c r="BG244" i="46"/>
  <c r="BF244" i="46"/>
  <c r="L244" i="46"/>
  <c r="AW245" i="46" s="1"/>
  <c r="BP243" i="46"/>
  <c r="BO243" i="46"/>
  <c r="BN243" i="46"/>
  <c r="BM243" i="46"/>
  <c r="BL243" i="46"/>
  <c r="BJ243" i="46"/>
  <c r="BI243" i="46"/>
  <c r="BH243" i="46"/>
  <c r="BG243" i="46"/>
  <c r="BF243" i="46"/>
  <c r="BP242" i="46"/>
  <c r="BO242" i="46"/>
  <c r="BN242" i="46"/>
  <c r="BM242" i="46"/>
  <c r="BL242" i="46"/>
  <c r="BJ242" i="46"/>
  <c r="BI242" i="46"/>
  <c r="BH242" i="46"/>
  <c r="BG242" i="46"/>
  <c r="BF242" i="46"/>
  <c r="BP241" i="46"/>
  <c r="AU244" i="46" s="1"/>
  <c r="BO241" i="46"/>
  <c r="AN244" i="46" s="1"/>
  <c r="BA245" i="46" s="1"/>
  <c r="BN241" i="46"/>
  <c r="BM241" i="46"/>
  <c r="BL241" i="46"/>
  <c r="S244" i="46" s="1"/>
  <c r="AX245" i="46" s="1"/>
  <c r="BJ241" i="46"/>
  <c r="BI241" i="46"/>
  <c r="BH241" i="46"/>
  <c r="AG241" i="46" s="1"/>
  <c r="AZ241" i="46" s="1"/>
  <c r="AZ243" i="46" s="1"/>
  <c r="BG241" i="46"/>
  <c r="Z241" i="46" s="1"/>
  <c r="AY241" i="46" s="1"/>
  <c r="AY243" i="46" s="1"/>
  <c r="BF241" i="46"/>
  <c r="S241" i="46" s="1"/>
  <c r="AX241" i="46" s="1"/>
  <c r="AX243" i="46" s="1"/>
  <c r="AU241" i="46"/>
  <c r="L241" i="46"/>
  <c r="AW241" i="46" s="1"/>
  <c r="AW243" i="46" s="1"/>
  <c r="BP240" i="46"/>
  <c r="BO240" i="46"/>
  <c r="BN240" i="46"/>
  <c r="BM240" i="46"/>
  <c r="BL240" i="46"/>
  <c r="BJ240" i="46"/>
  <c r="BI240" i="46"/>
  <c r="BH240" i="46"/>
  <c r="BG240" i="46"/>
  <c r="BF240" i="46"/>
  <c r="S235" i="46" s="1"/>
  <c r="AX235" i="46" s="1"/>
  <c r="BP239" i="46"/>
  <c r="BO239" i="46"/>
  <c r="BN239" i="46"/>
  <c r="BM239" i="46"/>
  <c r="BL239" i="46"/>
  <c r="BJ239" i="46"/>
  <c r="BI239" i="46"/>
  <c r="BH239" i="46"/>
  <c r="BG239" i="46"/>
  <c r="BF239" i="46"/>
  <c r="AW239" i="46"/>
  <c r="BP238" i="46"/>
  <c r="BO238" i="46"/>
  <c r="BN238" i="46"/>
  <c r="BM238" i="46"/>
  <c r="BL238" i="46"/>
  <c r="BJ238" i="46"/>
  <c r="BI238" i="46"/>
  <c r="BH238" i="46"/>
  <c r="AG235" i="46" s="1"/>
  <c r="BG238" i="46"/>
  <c r="BF238" i="46"/>
  <c r="L238" i="46"/>
  <c r="BP237" i="46"/>
  <c r="BO237" i="46"/>
  <c r="BN237" i="46"/>
  <c r="BM237" i="46"/>
  <c r="BL237" i="46"/>
  <c r="S238" i="46" s="1"/>
  <c r="AX239" i="46" s="1"/>
  <c r="BJ237" i="46"/>
  <c r="BI237" i="46"/>
  <c r="BH237" i="46"/>
  <c r="BG237" i="46"/>
  <c r="BF237" i="46"/>
  <c r="AX237" i="46"/>
  <c r="BP236" i="46"/>
  <c r="BO236" i="46"/>
  <c r="BN236" i="46"/>
  <c r="BM236" i="46"/>
  <c r="BL236" i="46"/>
  <c r="BJ236" i="46"/>
  <c r="BI236" i="46"/>
  <c r="BH236" i="46"/>
  <c r="BG236" i="46"/>
  <c r="BF236" i="46"/>
  <c r="BP235" i="46"/>
  <c r="AU238" i="46" s="1"/>
  <c r="BO235" i="46"/>
  <c r="AN238" i="46" s="1"/>
  <c r="BA239" i="46" s="1"/>
  <c r="BN235" i="46"/>
  <c r="AG238" i="46" s="1"/>
  <c r="AZ239" i="46" s="1"/>
  <c r="BM235" i="46"/>
  <c r="Z238" i="46" s="1"/>
  <c r="AY239" i="46" s="1"/>
  <c r="BL235" i="46"/>
  <c r="BJ235" i="46"/>
  <c r="BI235" i="46"/>
  <c r="BH235" i="46"/>
  <c r="BG235" i="46"/>
  <c r="BF235" i="46"/>
  <c r="AZ235" i="46"/>
  <c r="AZ237" i="46" s="1"/>
  <c r="Z235" i="46"/>
  <c r="AY235" i="46" s="1"/>
  <c r="AY237" i="46" s="1"/>
  <c r="L235" i="46"/>
  <c r="AW235" i="46" s="1"/>
  <c r="AW237" i="46" s="1"/>
  <c r="BP234" i="46"/>
  <c r="BO234" i="46"/>
  <c r="BN234" i="46"/>
  <c r="BM234" i="46"/>
  <c r="BL234" i="46"/>
  <c r="BJ234" i="46"/>
  <c r="BI234" i="46"/>
  <c r="BH234" i="46"/>
  <c r="BG234" i="46"/>
  <c r="BF234" i="46"/>
  <c r="BP233" i="46"/>
  <c r="BO233" i="46"/>
  <c r="BN233" i="46"/>
  <c r="BM233" i="46"/>
  <c r="BL233" i="46"/>
  <c r="BJ233" i="46"/>
  <c r="BI233" i="46"/>
  <c r="BH233" i="46"/>
  <c r="BG233" i="46"/>
  <c r="BF233" i="46"/>
  <c r="BB233" i="46"/>
  <c r="BP232" i="46"/>
  <c r="BO232" i="46"/>
  <c r="BN232" i="46"/>
  <c r="BM232" i="46"/>
  <c r="BL232" i="46"/>
  <c r="BJ232" i="46"/>
  <c r="BI232" i="46"/>
  <c r="BH232" i="46"/>
  <c r="BG232" i="46"/>
  <c r="BF232" i="46"/>
  <c r="L232" i="46"/>
  <c r="AW233" i="46" s="1"/>
  <c r="BP231" i="46"/>
  <c r="BO231" i="46"/>
  <c r="BN231" i="46"/>
  <c r="BM231" i="46"/>
  <c r="BL231" i="46"/>
  <c r="BJ231" i="46"/>
  <c r="BI231" i="46"/>
  <c r="BH231" i="46"/>
  <c r="BG231" i="46"/>
  <c r="BF231" i="46"/>
  <c r="BP230" i="46"/>
  <c r="BO230" i="46"/>
  <c r="BN230" i="46"/>
  <c r="BM230" i="46"/>
  <c r="BL230" i="46"/>
  <c r="BJ230" i="46"/>
  <c r="AU229" i="46" s="1"/>
  <c r="BI230" i="46"/>
  <c r="BH230" i="46"/>
  <c r="BG230" i="46"/>
  <c r="BF230" i="46"/>
  <c r="BP229" i="46"/>
  <c r="AU232" i="46" s="1"/>
  <c r="BO229" i="46"/>
  <c r="BN229" i="46"/>
  <c r="BM229" i="46"/>
  <c r="Z232" i="46" s="1"/>
  <c r="AY233" i="46" s="1"/>
  <c r="BL229" i="46"/>
  <c r="S232" i="46" s="1"/>
  <c r="AX233" i="46" s="1"/>
  <c r="BJ229" i="46"/>
  <c r="BI229" i="46"/>
  <c r="AN229" i="46" s="1"/>
  <c r="BA229" i="46" s="1"/>
  <c r="BA231" i="46" s="1"/>
  <c r="BH229" i="46"/>
  <c r="BG229" i="46"/>
  <c r="BF229" i="46"/>
  <c r="AW229" i="46"/>
  <c r="AW231" i="46" s="1"/>
  <c r="L229" i="46"/>
  <c r="BP228" i="46"/>
  <c r="BO228" i="46"/>
  <c r="BN228" i="46"/>
  <c r="BM228" i="46"/>
  <c r="BL228" i="46"/>
  <c r="BJ228" i="46"/>
  <c r="BI228" i="46"/>
  <c r="AN223" i="46" s="1"/>
  <c r="BA223" i="46" s="1"/>
  <c r="BA225" i="46" s="1"/>
  <c r="BH228" i="46"/>
  <c r="AG223" i="46" s="1"/>
  <c r="AZ223" i="46" s="1"/>
  <c r="AZ225" i="46" s="1"/>
  <c r="BG228" i="46"/>
  <c r="BF228" i="46"/>
  <c r="BP227" i="46"/>
  <c r="BO227" i="46"/>
  <c r="BN227" i="46"/>
  <c r="BM227" i="46"/>
  <c r="BL227" i="46"/>
  <c r="BJ227" i="46"/>
  <c r="BI227" i="46"/>
  <c r="BH227" i="46"/>
  <c r="BG227" i="46"/>
  <c r="BF227" i="46"/>
  <c r="AY227" i="46"/>
  <c r="BP226" i="46"/>
  <c r="BO226" i="46"/>
  <c r="BN226" i="46"/>
  <c r="BM226" i="46"/>
  <c r="BL226" i="46"/>
  <c r="BJ226" i="46"/>
  <c r="AU223" i="46" s="1"/>
  <c r="BI226" i="46"/>
  <c r="BH226" i="46"/>
  <c r="BG226" i="46"/>
  <c r="BF226" i="46"/>
  <c r="L226" i="46"/>
  <c r="AW227" i="46" s="1"/>
  <c r="BP225" i="46"/>
  <c r="BO225" i="46"/>
  <c r="BN225" i="46"/>
  <c r="BM225" i="46"/>
  <c r="BL225" i="46"/>
  <c r="BJ225" i="46"/>
  <c r="BI225" i="46"/>
  <c r="BH225" i="46"/>
  <c r="BG225" i="46"/>
  <c r="BF225" i="46"/>
  <c r="BP224" i="46"/>
  <c r="BO224" i="46"/>
  <c r="BN224" i="46"/>
  <c r="BM224" i="46"/>
  <c r="BL224" i="46"/>
  <c r="BJ224" i="46"/>
  <c r="BI224" i="46"/>
  <c r="BH224" i="46"/>
  <c r="BG224" i="46"/>
  <c r="Z223" i="46" s="1"/>
  <c r="AY223" i="46" s="1"/>
  <c r="AY225" i="46" s="1"/>
  <c r="BF224" i="46"/>
  <c r="BP223" i="46"/>
  <c r="AU226" i="46" s="1"/>
  <c r="BO223" i="46"/>
  <c r="AN226" i="46" s="1"/>
  <c r="BA227" i="46" s="1"/>
  <c r="BN223" i="46"/>
  <c r="AG226" i="46" s="1"/>
  <c r="AZ227" i="46" s="1"/>
  <c r="BM223" i="46"/>
  <c r="Z226" i="46" s="1"/>
  <c r="BL223" i="46"/>
  <c r="BJ223" i="46"/>
  <c r="BI223" i="46"/>
  <c r="BH223" i="46"/>
  <c r="BG223" i="46"/>
  <c r="BF223" i="46"/>
  <c r="S223" i="46" s="1"/>
  <c r="AX223" i="46" s="1"/>
  <c r="AX225" i="46" s="1"/>
  <c r="AW223" i="46"/>
  <c r="AW225" i="46" s="1"/>
  <c r="L223" i="46"/>
  <c r="BP222" i="46"/>
  <c r="BO222" i="46"/>
  <c r="BN222" i="46"/>
  <c r="BM222" i="46"/>
  <c r="BL222" i="46"/>
  <c r="BJ222" i="46"/>
  <c r="BI222" i="46"/>
  <c r="BH222" i="46"/>
  <c r="BG222" i="46"/>
  <c r="BF222" i="46"/>
  <c r="S217" i="46" s="1"/>
  <c r="AX217" i="46" s="1"/>
  <c r="AX219" i="46" s="1"/>
  <c r="BP221" i="46"/>
  <c r="BO221" i="46"/>
  <c r="BN221" i="46"/>
  <c r="BM221" i="46"/>
  <c r="BL221" i="46"/>
  <c r="BJ221" i="46"/>
  <c r="BI221" i="46"/>
  <c r="BH221" i="46"/>
  <c r="BG221" i="46"/>
  <c r="BF221" i="46"/>
  <c r="BP220" i="46"/>
  <c r="BO220" i="46"/>
  <c r="BN220" i="46"/>
  <c r="BM220" i="46"/>
  <c r="BL220" i="46"/>
  <c r="BJ220" i="46"/>
  <c r="BI220" i="46"/>
  <c r="BH220" i="46"/>
  <c r="BG220" i="46"/>
  <c r="Z217" i="46" s="1"/>
  <c r="AY217" i="46" s="1"/>
  <c r="AY219" i="46" s="1"/>
  <c r="BF220" i="46"/>
  <c r="Z220" i="46"/>
  <c r="AY221" i="46" s="1"/>
  <c r="L220" i="46"/>
  <c r="AW221" i="46" s="1"/>
  <c r="BP219" i="46"/>
  <c r="BO219" i="46"/>
  <c r="BN219" i="46"/>
  <c r="BM219" i="46"/>
  <c r="BL219" i="46"/>
  <c r="BJ219" i="46"/>
  <c r="BI219" i="46"/>
  <c r="BH219" i="46"/>
  <c r="BG219" i="46"/>
  <c r="BF219" i="46"/>
  <c r="AW219" i="46"/>
  <c r="BP218" i="46"/>
  <c r="BO218" i="46"/>
  <c r="BN218" i="46"/>
  <c r="BM218" i="46"/>
  <c r="BL218" i="46"/>
  <c r="BJ218" i="46"/>
  <c r="BI218" i="46"/>
  <c r="BH218" i="46"/>
  <c r="AG217" i="46" s="1"/>
  <c r="AZ217" i="46" s="1"/>
  <c r="AZ219" i="46" s="1"/>
  <c r="BG218" i="46"/>
  <c r="BF218" i="46"/>
  <c r="BP217" i="46"/>
  <c r="AU220" i="46" s="1"/>
  <c r="BO217" i="46"/>
  <c r="AN220" i="46" s="1"/>
  <c r="BA221" i="46" s="1"/>
  <c r="BN217" i="46"/>
  <c r="BM217" i="46"/>
  <c r="BL217" i="46"/>
  <c r="S220" i="46" s="1"/>
  <c r="AX221" i="46" s="1"/>
  <c r="BJ217" i="46"/>
  <c r="AU217" i="46" s="1"/>
  <c r="BI217" i="46"/>
  <c r="AN217" i="46" s="1"/>
  <c r="BA217" i="46" s="1"/>
  <c r="BA219" i="46" s="1"/>
  <c r="BH217" i="46"/>
  <c r="BG217" i="46"/>
  <c r="BF217" i="46"/>
  <c r="L217" i="46"/>
  <c r="AW217" i="46" s="1"/>
  <c r="BP216" i="46"/>
  <c r="BO216" i="46"/>
  <c r="BN216" i="46"/>
  <c r="BM216" i="46"/>
  <c r="BL216" i="46"/>
  <c r="BJ216" i="46"/>
  <c r="AU211" i="46" s="1"/>
  <c r="BB211" i="46" s="1"/>
  <c r="BB213" i="46" s="1"/>
  <c r="BI216" i="46"/>
  <c r="BH216" i="46"/>
  <c r="BG216" i="46"/>
  <c r="BF216" i="46"/>
  <c r="BP215" i="46"/>
  <c r="BO215" i="46"/>
  <c r="BN215" i="46"/>
  <c r="BM215" i="46"/>
  <c r="BL215" i="46"/>
  <c r="BJ215" i="46"/>
  <c r="BI215" i="46"/>
  <c r="BH215" i="46"/>
  <c r="BG215" i="46"/>
  <c r="BF215" i="46"/>
  <c r="AW215" i="46"/>
  <c r="BP214" i="46"/>
  <c r="BO214" i="46"/>
  <c r="BN214" i="46"/>
  <c r="BM214" i="46"/>
  <c r="BL214" i="46"/>
  <c r="BJ214" i="46"/>
  <c r="BI214" i="46"/>
  <c r="BH214" i="46"/>
  <c r="BG214" i="46"/>
  <c r="BF214" i="46"/>
  <c r="L214" i="46"/>
  <c r="BP213" i="46"/>
  <c r="BO213" i="46"/>
  <c r="BN213" i="46"/>
  <c r="BM213" i="46"/>
  <c r="BL213" i="46"/>
  <c r="BJ213" i="46"/>
  <c r="BI213" i="46"/>
  <c r="BH213" i="46"/>
  <c r="BG213" i="46"/>
  <c r="BF213" i="46"/>
  <c r="BP212" i="46"/>
  <c r="BO212" i="46"/>
  <c r="BN212" i="46"/>
  <c r="BM212" i="46"/>
  <c r="BL212" i="46"/>
  <c r="BJ212" i="46"/>
  <c r="BI212" i="46"/>
  <c r="BH212" i="46"/>
  <c r="BG212" i="46"/>
  <c r="BF212" i="46"/>
  <c r="BP211" i="46"/>
  <c r="AU214" i="46" s="1"/>
  <c r="BO211" i="46"/>
  <c r="BN211" i="46"/>
  <c r="BM211" i="46"/>
  <c r="BL211" i="46"/>
  <c r="S214" i="46" s="1"/>
  <c r="AX215" i="46" s="1"/>
  <c r="BJ211" i="46"/>
  <c r="BI211" i="46"/>
  <c r="AN211" i="46" s="1"/>
  <c r="BA211" i="46" s="1"/>
  <c r="BA213" i="46" s="1"/>
  <c r="BH211" i="46"/>
  <c r="AG211" i="46" s="1"/>
  <c r="AZ211" i="46" s="1"/>
  <c r="AZ213" i="46" s="1"/>
  <c r="BG211" i="46"/>
  <c r="Z211" i="46" s="1"/>
  <c r="AY211" i="46" s="1"/>
  <c r="AY213" i="46" s="1"/>
  <c r="BF211" i="46"/>
  <c r="L211" i="46"/>
  <c r="AW211" i="46" s="1"/>
  <c r="AW213" i="46" s="1"/>
  <c r="BP210" i="46"/>
  <c r="BO210" i="46"/>
  <c r="BN210" i="46"/>
  <c r="BM210" i="46"/>
  <c r="BL210" i="46"/>
  <c r="BJ210" i="46"/>
  <c r="BI210" i="46"/>
  <c r="BH210" i="46"/>
  <c r="BG210" i="46"/>
  <c r="Z205" i="46" s="1"/>
  <c r="AY205" i="46" s="1"/>
  <c r="BF210" i="46"/>
  <c r="BP209" i="46"/>
  <c r="BO209" i="46"/>
  <c r="BN209" i="46"/>
  <c r="BM209" i="46"/>
  <c r="BL209" i="46"/>
  <c r="BJ209" i="46"/>
  <c r="BI209" i="46"/>
  <c r="AN205" i="46" s="1"/>
  <c r="BA205" i="46" s="1"/>
  <c r="BA207" i="46" s="1"/>
  <c r="BH209" i="46"/>
  <c r="BG209" i="46"/>
  <c r="BF209" i="46"/>
  <c r="AW209" i="46"/>
  <c r="BP208" i="46"/>
  <c r="BO208" i="46"/>
  <c r="BN208" i="46"/>
  <c r="BM208" i="46"/>
  <c r="BL208" i="46"/>
  <c r="BJ208" i="46"/>
  <c r="BI208" i="46"/>
  <c r="BH208" i="46"/>
  <c r="BG208" i="46"/>
  <c r="BF208" i="46"/>
  <c r="L208" i="46"/>
  <c r="BP207" i="46"/>
  <c r="BO207" i="46"/>
  <c r="BN207" i="46"/>
  <c r="BM207" i="46"/>
  <c r="BL207" i="46"/>
  <c r="BJ207" i="46"/>
  <c r="BI207" i="46"/>
  <c r="BH207" i="46"/>
  <c r="BG207" i="46"/>
  <c r="BF207" i="46"/>
  <c r="AZ207" i="46"/>
  <c r="AY207" i="46"/>
  <c r="BP206" i="46"/>
  <c r="BO206" i="46"/>
  <c r="BN206" i="46"/>
  <c r="BM206" i="46"/>
  <c r="BL206" i="46"/>
  <c r="BJ206" i="46"/>
  <c r="BI206" i="46"/>
  <c r="BH206" i="46"/>
  <c r="BG206" i="46"/>
  <c r="BF206" i="46"/>
  <c r="BP205" i="46"/>
  <c r="BO205" i="46"/>
  <c r="AN208" i="46" s="1"/>
  <c r="BA209" i="46" s="1"/>
  <c r="BN205" i="46"/>
  <c r="AG208" i="46" s="1"/>
  <c r="AZ209" i="46" s="1"/>
  <c r="BM205" i="46"/>
  <c r="Z208" i="46" s="1"/>
  <c r="AY209" i="46" s="1"/>
  <c r="BL205" i="46"/>
  <c r="S208" i="46" s="1"/>
  <c r="AX209" i="46" s="1"/>
  <c r="BJ205" i="46"/>
  <c r="BI205" i="46"/>
  <c r="BH205" i="46"/>
  <c r="BG205" i="46"/>
  <c r="BF205" i="46"/>
  <c r="AG205" i="46"/>
  <c r="AZ205" i="46" s="1"/>
  <c r="L205" i="46"/>
  <c r="AW205" i="46" s="1"/>
  <c r="AW207" i="46" s="1"/>
  <c r="BP204" i="46"/>
  <c r="BO204" i="46"/>
  <c r="BN204" i="46"/>
  <c r="BM204" i="46"/>
  <c r="BL204" i="46"/>
  <c r="BJ204" i="46"/>
  <c r="BI204" i="46"/>
  <c r="BH204" i="46"/>
  <c r="BG204" i="46"/>
  <c r="BF204" i="46"/>
  <c r="BP203" i="46"/>
  <c r="BO203" i="46"/>
  <c r="BN203" i="46"/>
  <c r="BM203" i="46"/>
  <c r="BL203" i="46"/>
  <c r="BJ203" i="46"/>
  <c r="BI203" i="46"/>
  <c r="BH203" i="46"/>
  <c r="BG203" i="46"/>
  <c r="BF203" i="46"/>
  <c r="BP202" i="46"/>
  <c r="BO202" i="46"/>
  <c r="BN202" i="46"/>
  <c r="BM202" i="46"/>
  <c r="BL202" i="46"/>
  <c r="BJ202" i="46"/>
  <c r="BI202" i="46"/>
  <c r="BH202" i="46"/>
  <c r="BG202" i="46"/>
  <c r="BF202" i="46"/>
  <c r="L202" i="46"/>
  <c r="AW203" i="46" s="1"/>
  <c r="BP201" i="46"/>
  <c r="BO201" i="46"/>
  <c r="BN201" i="46"/>
  <c r="BM201" i="46"/>
  <c r="BL201" i="46"/>
  <c r="BJ201" i="46"/>
  <c r="BI201" i="46"/>
  <c r="BH201" i="46"/>
  <c r="BG201" i="46"/>
  <c r="BF201" i="46"/>
  <c r="BP200" i="46"/>
  <c r="BO200" i="46"/>
  <c r="BN200" i="46"/>
  <c r="BM200" i="46"/>
  <c r="BL200" i="46"/>
  <c r="BJ200" i="46"/>
  <c r="BI200" i="46"/>
  <c r="BH200" i="46"/>
  <c r="BG200" i="46"/>
  <c r="BF200" i="46"/>
  <c r="S199" i="46" s="1"/>
  <c r="AX199" i="46" s="1"/>
  <c r="AX201" i="46" s="1"/>
  <c r="BP199" i="46"/>
  <c r="BO199" i="46"/>
  <c r="BN199" i="46"/>
  <c r="BM199" i="46"/>
  <c r="BL199" i="46"/>
  <c r="BJ199" i="46"/>
  <c r="AU199" i="46" s="1"/>
  <c r="BI199" i="46"/>
  <c r="BH199" i="46"/>
  <c r="BG199" i="46"/>
  <c r="BF199" i="46"/>
  <c r="AW199" i="46"/>
  <c r="AW201" i="46" s="1"/>
  <c r="L199" i="46"/>
  <c r="BP198" i="46"/>
  <c r="BO198" i="46"/>
  <c r="BN198" i="46"/>
  <c r="BM198" i="46"/>
  <c r="BL198" i="46"/>
  <c r="BJ198" i="46"/>
  <c r="BI198" i="46"/>
  <c r="BH198" i="46"/>
  <c r="BG198" i="46"/>
  <c r="BF198" i="46"/>
  <c r="BP197" i="46"/>
  <c r="BO197" i="46"/>
  <c r="BN197" i="46"/>
  <c r="BM197" i="46"/>
  <c r="BL197" i="46"/>
  <c r="BJ197" i="46"/>
  <c r="BI197" i="46"/>
  <c r="BH197" i="46"/>
  <c r="BG197" i="46"/>
  <c r="BF197" i="46"/>
  <c r="BA197" i="46"/>
  <c r="BP196" i="46"/>
  <c r="BO196" i="46"/>
  <c r="BN196" i="46"/>
  <c r="BM196" i="46"/>
  <c r="BL196" i="46"/>
  <c r="BJ196" i="46"/>
  <c r="BI196" i="46"/>
  <c r="BH196" i="46"/>
  <c r="BG196" i="46"/>
  <c r="BF196" i="46"/>
  <c r="AN196" i="46"/>
  <c r="AG196" i="46"/>
  <c r="AZ197" i="46" s="1"/>
  <c r="L196" i="46"/>
  <c r="AW197" i="46" s="1"/>
  <c r="BP195" i="46"/>
  <c r="BO195" i="46"/>
  <c r="BN195" i="46"/>
  <c r="BM195" i="46"/>
  <c r="BL195" i="46"/>
  <c r="BJ195" i="46"/>
  <c r="BI195" i="46"/>
  <c r="BH195" i="46"/>
  <c r="BG195" i="46"/>
  <c r="BF195" i="46"/>
  <c r="BP194" i="46"/>
  <c r="BO194" i="46"/>
  <c r="BN194" i="46"/>
  <c r="BM194" i="46"/>
  <c r="BL194" i="46"/>
  <c r="BJ194" i="46"/>
  <c r="BI194" i="46"/>
  <c r="BH194" i="46"/>
  <c r="AG193" i="46" s="1"/>
  <c r="AZ193" i="46" s="1"/>
  <c r="AZ195" i="46" s="1"/>
  <c r="BG194" i="46"/>
  <c r="BF194" i="46"/>
  <c r="BP193" i="46"/>
  <c r="AU196" i="46" s="1"/>
  <c r="BO193" i="46"/>
  <c r="BN193" i="46"/>
  <c r="BM193" i="46"/>
  <c r="BL193" i="46"/>
  <c r="BJ193" i="46"/>
  <c r="BI193" i="46"/>
  <c r="BH193" i="46"/>
  <c r="BG193" i="46"/>
  <c r="Z193" i="46" s="1"/>
  <c r="AY193" i="46" s="1"/>
  <c r="AY195" i="46" s="1"/>
  <c r="BF193" i="46"/>
  <c r="AW193" i="46"/>
  <c r="AW195" i="46" s="1"/>
  <c r="AU193" i="46"/>
  <c r="AN193" i="46"/>
  <c r="BA193" i="46" s="1"/>
  <c r="BA195" i="46" s="1"/>
  <c r="L193" i="46"/>
  <c r="BP192" i="46"/>
  <c r="BO192" i="46"/>
  <c r="BN192" i="46"/>
  <c r="BM192" i="46"/>
  <c r="BL192" i="46"/>
  <c r="BJ192" i="46"/>
  <c r="BI192" i="46"/>
  <c r="BH192" i="46"/>
  <c r="BG192" i="46"/>
  <c r="Z187" i="46" s="1"/>
  <c r="AY187" i="46" s="1"/>
  <c r="AY189" i="46" s="1"/>
  <c r="BF192" i="46"/>
  <c r="BP191" i="46"/>
  <c r="BO191" i="46"/>
  <c r="BN191" i="46"/>
  <c r="BM191" i="46"/>
  <c r="BL191" i="46"/>
  <c r="BJ191" i="46"/>
  <c r="BI191" i="46"/>
  <c r="BH191" i="46"/>
  <c r="BG191" i="46"/>
  <c r="BF191" i="46"/>
  <c r="AW191" i="46"/>
  <c r="BP190" i="46"/>
  <c r="BO190" i="46"/>
  <c r="BN190" i="46"/>
  <c r="BM190" i="46"/>
  <c r="BL190" i="46"/>
  <c r="BJ190" i="46"/>
  <c r="BI190" i="46"/>
  <c r="BH190" i="46"/>
  <c r="BG190" i="46"/>
  <c r="BF190" i="46"/>
  <c r="L190" i="46"/>
  <c r="BP189" i="46"/>
  <c r="BO189" i="46"/>
  <c r="BN189" i="46"/>
  <c r="BM189" i="46"/>
  <c r="BL189" i="46"/>
  <c r="BJ189" i="46"/>
  <c r="BI189" i="46"/>
  <c r="BH189" i="46"/>
  <c r="BG189" i="46"/>
  <c r="BF189" i="46"/>
  <c r="BP188" i="46"/>
  <c r="BO188" i="46"/>
  <c r="BN188" i="46"/>
  <c r="BM188" i="46"/>
  <c r="BL188" i="46"/>
  <c r="BJ188" i="46"/>
  <c r="BI188" i="46"/>
  <c r="AN187" i="46" s="1"/>
  <c r="BA187" i="46" s="1"/>
  <c r="BA189" i="46" s="1"/>
  <c r="BH188" i="46"/>
  <c r="BG188" i="46"/>
  <c r="BF188" i="46"/>
  <c r="BP187" i="46"/>
  <c r="AU190" i="46" s="1"/>
  <c r="BO187" i="46"/>
  <c r="AN190" i="46" s="1"/>
  <c r="BA191" i="46" s="1"/>
  <c r="BN187" i="46"/>
  <c r="AG190" i="46" s="1"/>
  <c r="AZ191" i="46" s="1"/>
  <c r="BM187" i="46"/>
  <c r="Z190" i="46" s="1"/>
  <c r="AY191" i="46" s="1"/>
  <c r="BL187" i="46"/>
  <c r="S190" i="46" s="1"/>
  <c r="AX191" i="46" s="1"/>
  <c r="BJ187" i="46"/>
  <c r="BI187" i="46"/>
  <c r="BH187" i="46"/>
  <c r="BG187" i="46"/>
  <c r="BF187" i="46"/>
  <c r="S187" i="46"/>
  <c r="AX187" i="46" s="1"/>
  <c r="AX189" i="46" s="1"/>
  <c r="L187" i="46"/>
  <c r="AW187" i="46" s="1"/>
  <c r="AW189" i="46" s="1"/>
  <c r="BP186" i="46"/>
  <c r="BO186" i="46"/>
  <c r="BN186" i="46"/>
  <c r="BM186" i="46"/>
  <c r="BL186" i="46"/>
  <c r="BJ186" i="46"/>
  <c r="BI186" i="46"/>
  <c r="BH186" i="46"/>
  <c r="BG186" i="46"/>
  <c r="BF186" i="46"/>
  <c r="BP185" i="46"/>
  <c r="BO185" i="46"/>
  <c r="BN185" i="46"/>
  <c r="BM185" i="46"/>
  <c r="BL185" i="46"/>
  <c r="BJ185" i="46"/>
  <c r="BI185" i="46"/>
  <c r="BH185" i="46"/>
  <c r="BG185" i="46"/>
  <c r="BF185" i="46"/>
  <c r="BP184" i="46"/>
  <c r="BO184" i="46"/>
  <c r="BN184" i="46"/>
  <c r="BM184" i="46"/>
  <c r="BL184" i="46"/>
  <c r="BJ184" i="46"/>
  <c r="BI184" i="46"/>
  <c r="BH184" i="46"/>
  <c r="BG184" i="46"/>
  <c r="BF184" i="46"/>
  <c r="L184" i="46"/>
  <c r="AW185" i="46" s="1"/>
  <c r="BP183" i="46"/>
  <c r="BO183" i="46"/>
  <c r="BN183" i="46"/>
  <c r="BM183" i="46"/>
  <c r="BL183" i="46"/>
  <c r="BJ183" i="46"/>
  <c r="BI183" i="46"/>
  <c r="BH183" i="46"/>
  <c r="BG183" i="46"/>
  <c r="BF183" i="46"/>
  <c r="BP182" i="46"/>
  <c r="BO182" i="46"/>
  <c r="BN182" i="46"/>
  <c r="BM182" i="46"/>
  <c r="BL182" i="46"/>
  <c r="BJ182" i="46"/>
  <c r="BI182" i="46"/>
  <c r="BH182" i="46"/>
  <c r="BG182" i="46"/>
  <c r="BF182" i="46"/>
  <c r="S181" i="46" s="1"/>
  <c r="AX181" i="46" s="1"/>
  <c r="AX183" i="46" s="1"/>
  <c r="BP181" i="46"/>
  <c r="AU184" i="46" s="1"/>
  <c r="BO181" i="46"/>
  <c r="BN181" i="46"/>
  <c r="BM181" i="46"/>
  <c r="BL181" i="46"/>
  <c r="S184" i="46" s="1"/>
  <c r="AX185" i="46" s="1"/>
  <c r="BJ181" i="46"/>
  <c r="AU181" i="46" s="1"/>
  <c r="BI181" i="46"/>
  <c r="AN181" i="46" s="1"/>
  <c r="BA181" i="46" s="1"/>
  <c r="BA183" i="46" s="1"/>
  <c r="BH181" i="46"/>
  <c r="AG181" i="46" s="1"/>
  <c r="AZ181" i="46" s="1"/>
  <c r="AZ183" i="46" s="1"/>
  <c r="BG181" i="46"/>
  <c r="Z181" i="46" s="1"/>
  <c r="AY181" i="46" s="1"/>
  <c r="AY183" i="46" s="1"/>
  <c r="BF181" i="46"/>
  <c r="L181" i="46"/>
  <c r="AW181" i="46" s="1"/>
  <c r="AW183" i="46" s="1"/>
  <c r="BP180" i="46"/>
  <c r="BO180" i="46"/>
  <c r="BN180" i="46"/>
  <c r="BM180" i="46"/>
  <c r="BL180" i="46"/>
  <c r="BJ180" i="46"/>
  <c r="BI180" i="46"/>
  <c r="BH180" i="46"/>
  <c r="AG175" i="46" s="1"/>
  <c r="AZ175" i="46" s="1"/>
  <c r="AZ177" i="46" s="1"/>
  <c r="BG180" i="46"/>
  <c r="BF180" i="46"/>
  <c r="BP179" i="46"/>
  <c r="BO179" i="46"/>
  <c r="BN179" i="46"/>
  <c r="BM179" i="46"/>
  <c r="BL179" i="46"/>
  <c r="BJ179" i="46"/>
  <c r="BI179" i="46"/>
  <c r="BH179" i="46"/>
  <c r="BG179" i="46"/>
  <c r="BF179" i="46"/>
  <c r="AW179" i="46"/>
  <c r="BP178" i="46"/>
  <c r="BO178" i="46"/>
  <c r="BN178" i="46"/>
  <c r="BM178" i="46"/>
  <c r="BL178" i="46"/>
  <c r="BJ178" i="46"/>
  <c r="BI178" i="46"/>
  <c r="AN175" i="46" s="1"/>
  <c r="BA175" i="46" s="1"/>
  <c r="BA177" i="46" s="1"/>
  <c r="BH178" i="46"/>
  <c r="BG178" i="46"/>
  <c r="BF178" i="46"/>
  <c r="L178" i="46"/>
  <c r="BP177" i="46"/>
  <c r="BO177" i="46"/>
  <c r="BN177" i="46"/>
  <c r="BM177" i="46"/>
  <c r="BL177" i="46"/>
  <c r="BJ177" i="46"/>
  <c r="BI177" i="46"/>
  <c r="BH177" i="46"/>
  <c r="BG177" i="46"/>
  <c r="BF177" i="46"/>
  <c r="BP176" i="46"/>
  <c r="BO176" i="46"/>
  <c r="BN176" i="46"/>
  <c r="BM176" i="46"/>
  <c r="BL176" i="46"/>
  <c r="BJ176" i="46"/>
  <c r="AU175" i="46" s="1"/>
  <c r="BI176" i="46"/>
  <c r="BH176" i="46"/>
  <c r="BG176" i="46"/>
  <c r="BF176" i="46"/>
  <c r="BP175" i="46"/>
  <c r="BO175" i="46"/>
  <c r="AN178" i="46" s="1"/>
  <c r="BA179" i="46" s="1"/>
  <c r="BN175" i="46"/>
  <c r="BM175" i="46"/>
  <c r="BL175" i="46"/>
  <c r="BJ175" i="46"/>
  <c r="BI175" i="46"/>
  <c r="BH175" i="46"/>
  <c r="BG175" i="46"/>
  <c r="Z175" i="46" s="1"/>
  <c r="AY175" i="46" s="1"/>
  <c r="AY177" i="46" s="1"/>
  <c r="BF175" i="46"/>
  <c r="S175" i="46" s="1"/>
  <c r="AX175" i="46" s="1"/>
  <c r="AX177" i="46" s="1"/>
  <c r="L175" i="46"/>
  <c r="AW175" i="46" s="1"/>
  <c r="AW177" i="46" s="1"/>
  <c r="BP174" i="46"/>
  <c r="BO174" i="46"/>
  <c r="BN174" i="46"/>
  <c r="BM174" i="46"/>
  <c r="BL174" i="46"/>
  <c r="BJ174" i="46"/>
  <c r="BI174" i="46"/>
  <c r="BH174" i="46"/>
  <c r="BG174" i="46"/>
  <c r="BF174" i="46"/>
  <c r="BP173" i="46"/>
  <c r="BO173" i="46"/>
  <c r="BN173" i="46"/>
  <c r="BM173" i="46"/>
  <c r="BL173" i="46"/>
  <c r="BJ173" i="46"/>
  <c r="BI173" i="46"/>
  <c r="BH173" i="46"/>
  <c r="BG173" i="46"/>
  <c r="BF173" i="46"/>
  <c r="S169" i="46" s="1"/>
  <c r="AX169" i="46" s="1"/>
  <c r="AX171" i="46" s="1"/>
  <c r="AW173" i="46"/>
  <c r="BP172" i="46"/>
  <c r="BO172" i="46"/>
  <c r="BN172" i="46"/>
  <c r="BM172" i="46"/>
  <c r="BL172" i="46"/>
  <c r="BJ172" i="46"/>
  <c r="BI172" i="46"/>
  <c r="BH172" i="46"/>
  <c r="BG172" i="46"/>
  <c r="BF172" i="46"/>
  <c r="L172" i="46"/>
  <c r="BP171" i="46"/>
  <c r="BO171" i="46"/>
  <c r="BN171" i="46"/>
  <c r="BM171" i="46"/>
  <c r="BL171" i="46"/>
  <c r="BJ171" i="46"/>
  <c r="BI171" i="46"/>
  <c r="BH171" i="46"/>
  <c r="BG171" i="46"/>
  <c r="Z169" i="46" s="1"/>
  <c r="AY169" i="46" s="1"/>
  <c r="AY171" i="46" s="1"/>
  <c r="BF171" i="46"/>
  <c r="BP170" i="46"/>
  <c r="BO170" i="46"/>
  <c r="BN170" i="46"/>
  <c r="BM170" i="46"/>
  <c r="BL170" i="46"/>
  <c r="BJ170" i="46"/>
  <c r="BI170" i="46"/>
  <c r="BH170" i="46"/>
  <c r="BG170" i="46"/>
  <c r="BF170" i="46"/>
  <c r="BP169" i="46"/>
  <c r="BO169" i="46"/>
  <c r="AN172" i="46" s="1"/>
  <c r="BA173" i="46" s="1"/>
  <c r="BN169" i="46"/>
  <c r="AG172" i="46" s="1"/>
  <c r="AZ173" i="46" s="1"/>
  <c r="BM169" i="46"/>
  <c r="BL169" i="46"/>
  <c r="S172" i="46" s="1"/>
  <c r="AX173" i="46" s="1"/>
  <c r="BJ169" i="46"/>
  <c r="BI169" i="46"/>
  <c r="BH169" i="46"/>
  <c r="BG169" i="46"/>
  <c r="BF169" i="46"/>
  <c r="L169" i="46"/>
  <c r="AW169" i="46" s="1"/>
  <c r="AW171" i="46" s="1"/>
  <c r="BP168" i="46"/>
  <c r="BO168" i="46"/>
  <c r="BN168" i="46"/>
  <c r="BM168" i="46"/>
  <c r="BL168" i="46"/>
  <c r="BJ168" i="46"/>
  <c r="BI168" i="46"/>
  <c r="BH168" i="46"/>
  <c r="BG168" i="46"/>
  <c r="BF168" i="46"/>
  <c r="BP167" i="46"/>
  <c r="BO167" i="46"/>
  <c r="BN167" i="46"/>
  <c r="BM167" i="46"/>
  <c r="BL167" i="46"/>
  <c r="BJ167" i="46"/>
  <c r="BI167" i="46"/>
  <c r="BH167" i="46"/>
  <c r="BG167" i="46"/>
  <c r="BF167" i="46"/>
  <c r="AW167" i="46"/>
  <c r="BP166" i="46"/>
  <c r="BO166" i="46"/>
  <c r="BN166" i="46"/>
  <c r="BM166" i="46"/>
  <c r="BL166" i="46"/>
  <c r="BJ166" i="46"/>
  <c r="BI166" i="46"/>
  <c r="BH166" i="46"/>
  <c r="BG166" i="46"/>
  <c r="BF166" i="46"/>
  <c r="AU166" i="46"/>
  <c r="L166" i="46"/>
  <c r="BP165" i="46"/>
  <c r="BO165" i="46"/>
  <c r="BN165" i="46"/>
  <c r="BM165" i="46"/>
  <c r="BL165" i="46"/>
  <c r="BJ165" i="46"/>
  <c r="BI165" i="46"/>
  <c r="BH165" i="46"/>
  <c r="BG165" i="46"/>
  <c r="BF165" i="46"/>
  <c r="BB165" i="46"/>
  <c r="BA165" i="46"/>
  <c r="BP164" i="46"/>
  <c r="BO164" i="46"/>
  <c r="BN164" i="46"/>
  <c r="BM164" i="46"/>
  <c r="BL164" i="46"/>
  <c r="BJ164" i="46"/>
  <c r="BI164" i="46"/>
  <c r="BH164" i="46"/>
  <c r="BG164" i="46"/>
  <c r="BF164" i="46"/>
  <c r="BP163" i="46"/>
  <c r="BO163" i="46"/>
  <c r="AN166" i="46" s="1"/>
  <c r="BA167" i="46" s="1"/>
  <c r="BN163" i="46"/>
  <c r="BM163" i="46"/>
  <c r="BL163" i="46"/>
  <c r="S166" i="46" s="1"/>
  <c r="AX167" i="46" s="1"/>
  <c r="BJ163" i="46"/>
  <c r="BI163" i="46"/>
  <c r="AN163" i="46" s="1"/>
  <c r="BA163" i="46" s="1"/>
  <c r="BH163" i="46"/>
  <c r="AG163" i="46" s="1"/>
  <c r="AZ163" i="46" s="1"/>
  <c r="AZ165" i="46" s="1"/>
  <c r="BG163" i="46"/>
  <c r="BF163" i="46"/>
  <c r="AW163" i="46"/>
  <c r="AW165" i="46" s="1"/>
  <c r="AU163" i="46"/>
  <c r="BB163" i="46" s="1"/>
  <c r="L163" i="46"/>
  <c r="BP162" i="46"/>
  <c r="BO162" i="46"/>
  <c r="BN162" i="46"/>
  <c r="BM162" i="46"/>
  <c r="BL162" i="46"/>
  <c r="BJ162" i="46"/>
  <c r="BI162" i="46"/>
  <c r="BH162" i="46"/>
  <c r="BG162" i="46"/>
  <c r="BF162" i="46"/>
  <c r="BP161" i="46"/>
  <c r="BO161" i="46"/>
  <c r="BN161" i="46"/>
  <c r="BM161" i="46"/>
  <c r="BL161" i="46"/>
  <c r="BJ161" i="46"/>
  <c r="AU157" i="46" s="1"/>
  <c r="BI161" i="46"/>
  <c r="BH161" i="46"/>
  <c r="BG161" i="46"/>
  <c r="BF161" i="46"/>
  <c r="AZ161" i="46"/>
  <c r="AW161" i="46"/>
  <c r="BP160" i="46"/>
  <c r="BO160" i="46"/>
  <c r="BN160" i="46"/>
  <c r="BM160" i="46"/>
  <c r="BL160" i="46"/>
  <c r="BJ160" i="46"/>
  <c r="BI160" i="46"/>
  <c r="BH160" i="46"/>
  <c r="BG160" i="46"/>
  <c r="BF160" i="46"/>
  <c r="AN160" i="46"/>
  <c r="BA161" i="46" s="1"/>
  <c r="AG160" i="46"/>
  <c r="Z160" i="46"/>
  <c r="AY161" i="46" s="1"/>
  <c r="S160" i="46"/>
  <c r="AX161" i="46" s="1"/>
  <c r="L160" i="46"/>
  <c r="BP159" i="46"/>
  <c r="BO159" i="46"/>
  <c r="BN159" i="46"/>
  <c r="BM159" i="46"/>
  <c r="BL159" i="46"/>
  <c r="BJ159" i="46"/>
  <c r="BI159" i="46"/>
  <c r="BH159" i="46"/>
  <c r="BG159" i="46"/>
  <c r="BF159" i="46"/>
  <c r="AY159" i="46"/>
  <c r="AX159" i="46"/>
  <c r="BP158" i="46"/>
  <c r="BO158" i="46"/>
  <c r="BN158" i="46"/>
  <c r="BM158" i="46"/>
  <c r="BL158" i="46"/>
  <c r="BJ158" i="46"/>
  <c r="BI158" i="46"/>
  <c r="BH158" i="46"/>
  <c r="BG158" i="46"/>
  <c r="BF158" i="46"/>
  <c r="S157" i="46" s="1"/>
  <c r="AX157" i="46" s="1"/>
  <c r="BP157" i="46"/>
  <c r="AU160" i="46" s="1"/>
  <c r="BO157" i="46"/>
  <c r="BN157" i="46"/>
  <c r="BM157" i="46"/>
  <c r="BL157" i="46"/>
  <c r="BJ157" i="46"/>
  <c r="BI157" i="46"/>
  <c r="BH157" i="46"/>
  <c r="BG157" i="46"/>
  <c r="BF157" i="46"/>
  <c r="AW157" i="46"/>
  <c r="AW159" i="46" s="1"/>
  <c r="AN157" i="46"/>
  <c r="BA157" i="46" s="1"/>
  <c r="BA159" i="46" s="1"/>
  <c r="AG157" i="46"/>
  <c r="AZ157" i="46" s="1"/>
  <c r="AZ159" i="46" s="1"/>
  <c r="Z157" i="46"/>
  <c r="AY157" i="46" s="1"/>
  <c r="L157" i="46"/>
  <c r="BP156" i="46"/>
  <c r="BO156" i="46"/>
  <c r="BN156" i="46"/>
  <c r="BM156" i="46"/>
  <c r="BL156" i="46"/>
  <c r="BJ156" i="46"/>
  <c r="BI156" i="46"/>
  <c r="BH156" i="46"/>
  <c r="BG156" i="46"/>
  <c r="BF156" i="46"/>
  <c r="BP155" i="46"/>
  <c r="BO155" i="46"/>
  <c r="BN155" i="46"/>
  <c r="BM155" i="46"/>
  <c r="BL155" i="46"/>
  <c r="BJ155" i="46"/>
  <c r="BI155" i="46"/>
  <c r="BH155" i="46"/>
  <c r="BG155" i="46"/>
  <c r="BF155" i="46"/>
  <c r="S151" i="46" s="1"/>
  <c r="AX151" i="46" s="1"/>
  <c r="AX153" i="46" s="1"/>
  <c r="BP154" i="46"/>
  <c r="BO154" i="46"/>
  <c r="BN154" i="46"/>
  <c r="BM154" i="46"/>
  <c r="BL154" i="46"/>
  <c r="BJ154" i="46"/>
  <c r="BI154" i="46"/>
  <c r="BH154" i="46"/>
  <c r="BG154" i="46"/>
  <c r="BF154" i="46"/>
  <c r="AG154" i="46"/>
  <c r="AZ155" i="46" s="1"/>
  <c r="S154" i="46"/>
  <c r="AX155" i="46" s="1"/>
  <c r="L154" i="46"/>
  <c r="AW155" i="46" s="1"/>
  <c r="BP153" i="46"/>
  <c r="BO153" i="46"/>
  <c r="BN153" i="46"/>
  <c r="BM153" i="46"/>
  <c r="BL153" i="46"/>
  <c r="BJ153" i="46"/>
  <c r="BI153" i="46"/>
  <c r="BH153" i="46"/>
  <c r="BG153" i="46"/>
  <c r="BF153" i="46"/>
  <c r="BP152" i="46"/>
  <c r="BO152" i="46"/>
  <c r="BN152" i="46"/>
  <c r="BM152" i="46"/>
  <c r="BL152" i="46"/>
  <c r="BJ152" i="46"/>
  <c r="BI152" i="46"/>
  <c r="BH152" i="46"/>
  <c r="BG152" i="46"/>
  <c r="BF152" i="46"/>
  <c r="BP151" i="46"/>
  <c r="BO151" i="46"/>
  <c r="BN151" i="46"/>
  <c r="BM151" i="46"/>
  <c r="BL151" i="46"/>
  <c r="BJ151" i="46"/>
  <c r="AU151" i="46" s="1"/>
  <c r="BI151" i="46"/>
  <c r="AN151" i="46" s="1"/>
  <c r="BA151" i="46" s="1"/>
  <c r="BA153" i="46" s="1"/>
  <c r="BH151" i="46"/>
  <c r="AG151" i="46" s="1"/>
  <c r="AZ151" i="46" s="1"/>
  <c r="AZ153" i="46" s="1"/>
  <c r="BG151" i="46"/>
  <c r="BF151" i="46"/>
  <c r="L151" i="46"/>
  <c r="AW151" i="46" s="1"/>
  <c r="AW153" i="46" s="1"/>
  <c r="BP150" i="46"/>
  <c r="BO150" i="46"/>
  <c r="BN150" i="46"/>
  <c r="BM150" i="46"/>
  <c r="BL150" i="46"/>
  <c r="BJ150" i="46"/>
  <c r="BI150" i="46"/>
  <c r="AN145" i="46" s="1"/>
  <c r="BA145" i="46" s="1"/>
  <c r="BA147" i="46" s="1"/>
  <c r="BH150" i="46"/>
  <c r="BG150" i="46"/>
  <c r="BF150" i="46"/>
  <c r="BP149" i="46"/>
  <c r="BO149" i="46"/>
  <c r="BN149" i="46"/>
  <c r="BM149" i="46"/>
  <c r="BL149" i="46"/>
  <c r="BJ149" i="46"/>
  <c r="BI149" i="46"/>
  <c r="BH149" i="46"/>
  <c r="BG149" i="46"/>
  <c r="BF149" i="46"/>
  <c r="BP148" i="46"/>
  <c r="BO148" i="46"/>
  <c r="BN148" i="46"/>
  <c r="BM148" i="46"/>
  <c r="BL148" i="46"/>
  <c r="BJ148" i="46"/>
  <c r="BI148" i="46"/>
  <c r="BH148" i="46"/>
  <c r="BG148" i="46"/>
  <c r="BF148" i="46"/>
  <c r="L148" i="46"/>
  <c r="AW149" i="46" s="1"/>
  <c r="BP147" i="46"/>
  <c r="BO147" i="46"/>
  <c r="BN147" i="46"/>
  <c r="BM147" i="46"/>
  <c r="BL147" i="46"/>
  <c r="BJ147" i="46"/>
  <c r="BI147" i="46"/>
  <c r="BH147" i="46"/>
  <c r="BG147" i="46"/>
  <c r="BF147" i="46"/>
  <c r="AW147" i="46"/>
  <c r="BP146" i="46"/>
  <c r="BO146" i="46"/>
  <c r="BN146" i="46"/>
  <c r="BM146" i="46"/>
  <c r="BL146" i="46"/>
  <c r="BJ146" i="46"/>
  <c r="BI146" i="46"/>
  <c r="BH146" i="46"/>
  <c r="BG146" i="46"/>
  <c r="BF146" i="46"/>
  <c r="BP145" i="46"/>
  <c r="AU148" i="46" s="1"/>
  <c r="BO145" i="46"/>
  <c r="AN148" i="46" s="1"/>
  <c r="BA149" i="46" s="1"/>
  <c r="BN145" i="46"/>
  <c r="BM145" i="46"/>
  <c r="BL145" i="46"/>
  <c r="BJ145" i="46"/>
  <c r="BI145" i="46"/>
  <c r="BH145" i="46"/>
  <c r="AG145" i="46" s="1"/>
  <c r="AZ145" i="46" s="1"/>
  <c r="AZ147" i="46" s="1"/>
  <c r="BG145" i="46"/>
  <c r="Z145" i="46" s="1"/>
  <c r="AY145" i="46" s="1"/>
  <c r="AY147" i="46" s="1"/>
  <c r="BF145" i="46"/>
  <c r="S145" i="46" s="1"/>
  <c r="AX145" i="46" s="1"/>
  <c r="AX147" i="46" s="1"/>
  <c r="L145" i="46"/>
  <c r="AW145" i="46" s="1"/>
  <c r="BP144" i="46"/>
  <c r="BO144" i="46"/>
  <c r="BN144" i="46"/>
  <c r="BM144" i="46"/>
  <c r="BL144" i="46"/>
  <c r="BJ144" i="46"/>
  <c r="BI144" i="46"/>
  <c r="BH144" i="46"/>
  <c r="BG144" i="46"/>
  <c r="Z139" i="46" s="1"/>
  <c r="BF144" i="46"/>
  <c r="S139" i="46" s="1"/>
  <c r="AX139" i="46" s="1"/>
  <c r="AX141" i="46" s="1"/>
  <c r="BP143" i="46"/>
  <c r="BO143" i="46"/>
  <c r="BN143" i="46"/>
  <c r="BM143" i="46"/>
  <c r="BL143" i="46"/>
  <c r="BJ143" i="46"/>
  <c r="BI143" i="46"/>
  <c r="BH143" i="46"/>
  <c r="BG143" i="46"/>
  <c r="BF143" i="46"/>
  <c r="AW143" i="46"/>
  <c r="BP142" i="46"/>
  <c r="BO142" i="46"/>
  <c r="BN142" i="46"/>
  <c r="BM142" i="46"/>
  <c r="BL142" i="46"/>
  <c r="BJ142" i="46"/>
  <c r="BI142" i="46"/>
  <c r="BH142" i="46"/>
  <c r="BG142" i="46"/>
  <c r="BF142" i="46"/>
  <c r="L142" i="46"/>
  <c r="BP141" i="46"/>
  <c r="BO141" i="46"/>
  <c r="BN141" i="46"/>
  <c r="BM141" i="46"/>
  <c r="Z142" i="46" s="1"/>
  <c r="AY143" i="46" s="1"/>
  <c r="BL141" i="46"/>
  <c r="S142" i="46" s="1"/>
  <c r="AX143" i="46" s="1"/>
  <c r="BJ141" i="46"/>
  <c r="BI141" i="46"/>
  <c r="BH141" i="46"/>
  <c r="BG141" i="46"/>
  <c r="BF141" i="46"/>
  <c r="BP140" i="46"/>
  <c r="BO140" i="46"/>
  <c r="BN140" i="46"/>
  <c r="BM140" i="46"/>
  <c r="BL140" i="46"/>
  <c r="BJ140" i="46"/>
  <c r="BI140" i="46"/>
  <c r="BH140" i="46"/>
  <c r="AG139" i="46" s="1"/>
  <c r="BG140" i="46"/>
  <c r="BF140" i="46"/>
  <c r="BP139" i="46"/>
  <c r="BO139" i="46"/>
  <c r="BN139" i="46"/>
  <c r="BM139" i="46"/>
  <c r="BL139" i="46"/>
  <c r="BJ139" i="46"/>
  <c r="BI139" i="46"/>
  <c r="BH139" i="46"/>
  <c r="BG139" i="46"/>
  <c r="BF139" i="46"/>
  <c r="AZ139" i="46"/>
  <c r="AZ141" i="46" s="1"/>
  <c r="AY139" i="46"/>
  <c r="AY141" i="46" s="1"/>
  <c r="AW139" i="46"/>
  <c r="AW141" i="46" s="1"/>
  <c r="L139" i="46"/>
  <c r="BP138" i="46"/>
  <c r="BO138" i="46"/>
  <c r="BN138" i="46"/>
  <c r="BM138" i="46"/>
  <c r="BL138" i="46"/>
  <c r="BJ138" i="46"/>
  <c r="BI138" i="46"/>
  <c r="BH138" i="46"/>
  <c r="BG138" i="46"/>
  <c r="BF138" i="46"/>
  <c r="BP137" i="46"/>
  <c r="BO137" i="46"/>
  <c r="BN137" i="46"/>
  <c r="BM137" i="46"/>
  <c r="BL137" i="46"/>
  <c r="BJ137" i="46"/>
  <c r="BI137" i="46"/>
  <c r="BH137" i="46"/>
  <c r="BG137" i="46"/>
  <c r="BF137" i="46"/>
  <c r="BA137" i="46"/>
  <c r="AZ137" i="46"/>
  <c r="BP136" i="46"/>
  <c r="BO136" i="46"/>
  <c r="BN136" i="46"/>
  <c r="BM136" i="46"/>
  <c r="BL136" i="46"/>
  <c r="BJ136" i="46"/>
  <c r="BI136" i="46"/>
  <c r="BH136" i="46"/>
  <c r="BG136" i="46"/>
  <c r="BF136" i="46"/>
  <c r="AN136" i="46"/>
  <c r="AG136" i="46"/>
  <c r="L136" i="46"/>
  <c r="AW137" i="46" s="1"/>
  <c r="BP135" i="46"/>
  <c r="BO135" i="46"/>
  <c r="BN135" i="46"/>
  <c r="BM135" i="46"/>
  <c r="BL135" i="46"/>
  <c r="BJ135" i="46"/>
  <c r="BI135" i="46"/>
  <c r="BH135" i="46"/>
  <c r="BG135" i="46"/>
  <c r="BF135" i="46"/>
  <c r="BP134" i="46"/>
  <c r="AU136" i="46" s="1"/>
  <c r="BO134" i="46"/>
  <c r="BN134" i="46"/>
  <c r="BM134" i="46"/>
  <c r="BL134" i="46"/>
  <c r="BJ134" i="46"/>
  <c r="BI134" i="46"/>
  <c r="BH134" i="46"/>
  <c r="BG134" i="46"/>
  <c r="BF134" i="46"/>
  <c r="BP133" i="46"/>
  <c r="BO133" i="46"/>
  <c r="BN133" i="46"/>
  <c r="BM133" i="46"/>
  <c r="Z136" i="46" s="1"/>
  <c r="AY137" i="46" s="1"/>
  <c r="BL133" i="46"/>
  <c r="S136" i="46" s="1"/>
  <c r="AX137" i="46" s="1"/>
  <c r="BJ133" i="46"/>
  <c r="BI133" i="46"/>
  <c r="AN133" i="46" s="1"/>
  <c r="BA133" i="46" s="1"/>
  <c r="BA135" i="46" s="1"/>
  <c r="BH133" i="46"/>
  <c r="BG133" i="46"/>
  <c r="BF133" i="46"/>
  <c r="AG133" i="46"/>
  <c r="AZ133" i="46" s="1"/>
  <c r="AZ135" i="46" s="1"/>
  <c r="S133" i="46"/>
  <c r="AX133" i="46" s="1"/>
  <c r="AX135" i="46" s="1"/>
  <c r="L133" i="46"/>
  <c r="AW133" i="46" s="1"/>
  <c r="AW135" i="46" s="1"/>
  <c r="BP132" i="46"/>
  <c r="BO132" i="46"/>
  <c r="BN132" i="46"/>
  <c r="BM132" i="46"/>
  <c r="BL132" i="46"/>
  <c r="BJ132" i="46"/>
  <c r="BI132" i="46"/>
  <c r="AN127" i="46" s="1"/>
  <c r="BA127" i="46" s="1"/>
  <c r="BA129" i="46" s="1"/>
  <c r="BH132" i="46"/>
  <c r="AG127" i="46" s="1"/>
  <c r="AZ127" i="46" s="1"/>
  <c r="AZ129" i="46" s="1"/>
  <c r="BG132" i="46"/>
  <c r="BF132" i="46"/>
  <c r="BP131" i="46"/>
  <c r="BO131" i="46"/>
  <c r="BN131" i="46"/>
  <c r="BM131" i="46"/>
  <c r="BL131" i="46"/>
  <c r="BJ131" i="46"/>
  <c r="BI131" i="46"/>
  <c r="BH131" i="46"/>
  <c r="BG131" i="46"/>
  <c r="BF131" i="46"/>
  <c r="BP130" i="46"/>
  <c r="BO130" i="46"/>
  <c r="BN130" i="46"/>
  <c r="BM130" i="46"/>
  <c r="BL130" i="46"/>
  <c r="BJ130" i="46"/>
  <c r="BI130" i="46"/>
  <c r="BH130" i="46"/>
  <c r="BG130" i="46"/>
  <c r="BF130" i="46"/>
  <c r="L130" i="46"/>
  <c r="AW131" i="46" s="1"/>
  <c r="BP129" i="46"/>
  <c r="BO129" i="46"/>
  <c r="BN129" i="46"/>
  <c r="BM129" i="46"/>
  <c r="BL129" i="46"/>
  <c r="BJ129" i="46"/>
  <c r="BI129" i="46"/>
  <c r="BH129" i="46"/>
  <c r="BG129" i="46"/>
  <c r="BF129" i="46"/>
  <c r="BP128" i="46"/>
  <c r="BO128" i="46"/>
  <c r="BN128" i="46"/>
  <c r="BM128" i="46"/>
  <c r="BL128" i="46"/>
  <c r="BJ128" i="46"/>
  <c r="BI128" i="46"/>
  <c r="BH128" i="46"/>
  <c r="BG128" i="46"/>
  <c r="BF128" i="46"/>
  <c r="BP127" i="46"/>
  <c r="AU130" i="46" s="1"/>
  <c r="BO127" i="46"/>
  <c r="AN130" i="46" s="1"/>
  <c r="BA131" i="46" s="1"/>
  <c r="BN127" i="46"/>
  <c r="AG130" i="46" s="1"/>
  <c r="AZ131" i="46" s="1"/>
  <c r="BM127" i="46"/>
  <c r="BL127" i="46"/>
  <c r="S130" i="46" s="1"/>
  <c r="AX131" i="46" s="1"/>
  <c r="BJ127" i="46"/>
  <c r="BI127" i="46"/>
  <c r="BH127" i="46"/>
  <c r="BG127" i="46"/>
  <c r="Z127" i="46" s="1"/>
  <c r="AY127" i="46" s="1"/>
  <c r="AY129" i="46" s="1"/>
  <c r="BF127" i="46"/>
  <c r="S127" i="46" s="1"/>
  <c r="AX127" i="46" s="1"/>
  <c r="AX129" i="46" s="1"/>
  <c r="AU127" i="46"/>
  <c r="BB127" i="46" s="1"/>
  <c r="BB129" i="46" s="1"/>
  <c r="L127" i="46"/>
  <c r="AW127" i="46" s="1"/>
  <c r="AW129" i="46" s="1"/>
  <c r="BP126" i="46"/>
  <c r="BO126" i="46"/>
  <c r="BN126" i="46"/>
  <c r="BM126" i="46"/>
  <c r="BL126" i="46"/>
  <c r="BJ126" i="46"/>
  <c r="BI126" i="46"/>
  <c r="BH126" i="46"/>
  <c r="BG126" i="46"/>
  <c r="BF126" i="46"/>
  <c r="BP125" i="46"/>
  <c r="BO125" i="46"/>
  <c r="BN125" i="46"/>
  <c r="BM125" i="46"/>
  <c r="BL125" i="46"/>
  <c r="BJ125" i="46"/>
  <c r="BI125" i="46"/>
  <c r="BH125" i="46"/>
  <c r="BG125" i="46"/>
  <c r="BF125" i="46"/>
  <c r="BP124" i="46"/>
  <c r="BO124" i="46"/>
  <c r="BN124" i="46"/>
  <c r="BM124" i="46"/>
  <c r="BL124" i="46"/>
  <c r="BJ124" i="46"/>
  <c r="BI124" i="46"/>
  <c r="BH124" i="46"/>
  <c r="BG124" i="46"/>
  <c r="BF124" i="46"/>
  <c r="S121" i="46" s="1"/>
  <c r="AX121" i="46" s="1"/>
  <c r="AX123" i="46" s="1"/>
  <c r="L124" i="46"/>
  <c r="AW125" i="46" s="1"/>
  <c r="BP123" i="46"/>
  <c r="BO123" i="46"/>
  <c r="BN123" i="46"/>
  <c r="BM123" i="46"/>
  <c r="BL123" i="46"/>
  <c r="BJ123" i="46"/>
  <c r="BI123" i="46"/>
  <c r="BH123" i="46"/>
  <c r="BG123" i="46"/>
  <c r="BF123" i="46"/>
  <c r="BP122" i="46"/>
  <c r="BO122" i="46"/>
  <c r="BN122" i="46"/>
  <c r="BM122" i="46"/>
  <c r="BL122" i="46"/>
  <c r="BJ122" i="46"/>
  <c r="BI122" i="46"/>
  <c r="BH122" i="46"/>
  <c r="AG121" i="46" s="1"/>
  <c r="BG122" i="46"/>
  <c r="Z121" i="46" s="1"/>
  <c r="BF122" i="46"/>
  <c r="BP121" i="46"/>
  <c r="BO121" i="46"/>
  <c r="AN124" i="46" s="1"/>
  <c r="BA125" i="46" s="1"/>
  <c r="BN121" i="46"/>
  <c r="AG124" i="46" s="1"/>
  <c r="AZ125" i="46" s="1"/>
  <c r="BM121" i="46"/>
  <c r="Z124" i="46" s="1"/>
  <c r="AY125" i="46" s="1"/>
  <c r="BL121" i="46"/>
  <c r="S124" i="46" s="1"/>
  <c r="AX125" i="46" s="1"/>
  <c r="BJ121" i="46"/>
  <c r="BI121" i="46"/>
  <c r="BH121" i="46"/>
  <c r="BG121" i="46"/>
  <c r="BF121" i="46"/>
  <c r="AZ121" i="46"/>
  <c r="AZ123" i="46" s="1"/>
  <c r="AY121" i="46"/>
  <c r="AY123" i="46" s="1"/>
  <c r="L121" i="46"/>
  <c r="AW121" i="46" s="1"/>
  <c r="AW123" i="46" s="1"/>
  <c r="BP120" i="46"/>
  <c r="BO120" i="46"/>
  <c r="BN120" i="46"/>
  <c r="BM120" i="46"/>
  <c r="BL120" i="46"/>
  <c r="BJ120" i="46"/>
  <c r="BI120" i="46"/>
  <c r="BH120" i="46"/>
  <c r="BG120" i="46"/>
  <c r="BF120" i="46"/>
  <c r="BP119" i="46"/>
  <c r="BO119" i="46"/>
  <c r="BN119" i="46"/>
  <c r="BM119" i="46"/>
  <c r="BL119" i="46"/>
  <c r="BJ119" i="46"/>
  <c r="BI119" i="46"/>
  <c r="BH119" i="46"/>
  <c r="BG119" i="46"/>
  <c r="BF119" i="46"/>
  <c r="AW119" i="46"/>
  <c r="BP118" i="46"/>
  <c r="BO118" i="46"/>
  <c r="BN118" i="46"/>
  <c r="BM118" i="46"/>
  <c r="BL118" i="46"/>
  <c r="BJ118" i="46"/>
  <c r="BI118" i="46"/>
  <c r="BH118" i="46"/>
  <c r="BG118" i="46"/>
  <c r="BF118" i="46"/>
  <c r="L118" i="46"/>
  <c r="BP117" i="46"/>
  <c r="BO117" i="46"/>
  <c r="BN117" i="46"/>
  <c r="BM117" i="46"/>
  <c r="BL117" i="46"/>
  <c r="BJ117" i="46"/>
  <c r="BI117" i="46"/>
  <c r="BH117" i="46"/>
  <c r="BG117" i="46"/>
  <c r="BF117" i="46"/>
  <c r="BB117" i="46"/>
  <c r="BP116" i="46"/>
  <c r="BO116" i="46"/>
  <c r="BN116" i="46"/>
  <c r="BM116" i="46"/>
  <c r="BL116" i="46"/>
  <c r="BJ116" i="46"/>
  <c r="BI116" i="46"/>
  <c r="BH116" i="46"/>
  <c r="BG116" i="46"/>
  <c r="BF116" i="46"/>
  <c r="BP115" i="46"/>
  <c r="AU118" i="46" s="1"/>
  <c r="BO115" i="46"/>
  <c r="AN118" i="46" s="1"/>
  <c r="BA119" i="46" s="1"/>
  <c r="BN115" i="46"/>
  <c r="AG118" i="46" s="1"/>
  <c r="AZ119" i="46" s="1"/>
  <c r="BM115" i="46"/>
  <c r="Z118" i="46" s="1"/>
  <c r="AY119" i="46" s="1"/>
  <c r="BL115" i="46"/>
  <c r="S118" i="46" s="1"/>
  <c r="AX119" i="46" s="1"/>
  <c r="BJ115" i="46"/>
  <c r="BI115" i="46"/>
  <c r="BH115" i="46"/>
  <c r="BG115" i="46"/>
  <c r="Z115" i="46" s="1"/>
  <c r="AY115" i="46" s="1"/>
  <c r="AY117" i="46" s="1"/>
  <c r="BF115" i="46"/>
  <c r="AW115" i="46"/>
  <c r="AW117" i="46" s="1"/>
  <c r="AU115" i="46"/>
  <c r="BB115" i="46" s="1"/>
  <c r="AN115" i="46"/>
  <c r="BA115" i="46" s="1"/>
  <c r="BA117" i="46" s="1"/>
  <c r="AG115" i="46"/>
  <c r="AZ115" i="46" s="1"/>
  <c r="AZ117" i="46" s="1"/>
  <c r="L115" i="46"/>
  <c r="BP114" i="46"/>
  <c r="BO114" i="46"/>
  <c r="BN114" i="46"/>
  <c r="BM114" i="46"/>
  <c r="BL114" i="46"/>
  <c r="BJ114" i="46"/>
  <c r="BI114" i="46"/>
  <c r="BH114" i="46"/>
  <c r="BG114" i="46"/>
  <c r="BF114" i="46"/>
  <c r="BP113" i="46"/>
  <c r="BO113" i="46"/>
  <c r="BN113" i="46"/>
  <c r="BM113" i="46"/>
  <c r="BL113" i="46"/>
  <c r="BJ113" i="46"/>
  <c r="BI113" i="46"/>
  <c r="BH113" i="46"/>
  <c r="BG113" i="46"/>
  <c r="BF113" i="46"/>
  <c r="AW113" i="46"/>
  <c r="BP112" i="46"/>
  <c r="BO112" i="46"/>
  <c r="BN112" i="46"/>
  <c r="BM112" i="46"/>
  <c r="BL112" i="46"/>
  <c r="BJ112" i="46"/>
  <c r="BI112" i="46"/>
  <c r="BH112" i="46"/>
  <c r="BG112" i="46"/>
  <c r="BF112" i="46"/>
  <c r="L112" i="46"/>
  <c r="BP111" i="46"/>
  <c r="BO111" i="46"/>
  <c r="BN111" i="46"/>
  <c r="BM111" i="46"/>
  <c r="BL111" i="46"/>
  <c r="BJ111" i="46"/>
  <c r="BI111" i="46"/>
  <c r="BH111" i="46"/>
  <c r="BG111" i="46"/>
  <c r="BF111" i="46"/>
  <c r="BP110" i="46"/>
  <c r="BO110" i="46"/>
  <c r="BN110" i="46"/>
  <c r="BM110" i="46"/>
  <c r="BL110" i="46"/>
  <c r="BJ110" i="46"/>
  <c r="BI110" i="46"/>
  <c r="BH110" i="46"/>
  <c r="BG110" i="46"/>
  <c r="BF110" i="46"/>
  <c r="BP109" i="46"/>
  <c r="BO109" i="46"/>
  <c r="AN112" i="46" s="1"/>
  <c r="BA113" i="46" s="1"/>
  <c r="BN109" i="46"/>
  <c r="AG112" i="46" s="1"/>
  <c r="AZ113" i="46" s="1"/>
  <c r="BM109" i="46"/>
  <c r="Z112" i="46" s="1"/>
  <c r="AY113" i="46" s="1"/>
  <c r="BL109" i="46"/>
  <c r="S112" i="46" s="1"/>
  <c r="AX113" i="46" s="1"/>
  <c r="BJ109" i="46"/>
  <c r="AU109" i="46" s="1"/>
  <c r="BI109" i="46"/>
  <c r="AN109" i="46" s="1"/>
  <c r="BA109" i="46" s="1"/>
  <c r="BA111" i="46" s="1"/>
  <c r="BH109" i="46"/>
  <c r="AG109" i="46" s="1"/>
  <c r="AZ109" i="46" s="1"/>
  <c r="AZ111" i="46" s="1"/>
  <c r="BG109" i="46"/>
  <c r="Z109" i="46" s="1"/>
  <c r="AY109" i="46" s="1"/>
  <c r="AY111" i="46" s="1"/>
  <c r="BF109" i="46"/>
  <c r="S109" i="46"/>
  <c r="AX109" i="46" s="1"/>
  <c r="AX111" i="46" s="1"/>
  <c r="L109" i="46"/>
  <c r="AW109" i="46" s="1"/>
  <c r="AW111" i="46" s="1"/>
  <c r="BP108" i="46"/>
  <c r="BO108" i="46"/>
  <c r="BN108" i="46"/>
  <c r="BM108" i="46"/>
  <c r="BL108" i="46"/>
  <c r="BJ108" i="46"/>
  <c r="BI108" i="46"/>
  <c r="BH108" i="46"/>
  <c r="AG103" i="46" s="1"/>
  <c r="AZ103" i="46" s="1"/>
  <c r="AZ105" i="46" s="1"/>
  <c r="BG108" i="46"/>
  <c r="BF108" i="46"/>
  <c r="BP107" i="46"/>
  <c r="BO107" i="46"/>
  <c r="BN107" i="46"/>
  <c r="BM107" i="46"/>
  <c r="BL107" i="46"/>
  <c r="BJ107" i="46"/>
  <c r="BI107" i="46"/>
  <c r="BH107" i="46"/>
  <c r="BG107" i="46"/>
  <c r="BF107" i="46"/>
  <c r="AW107" i="46"/>
  <c r="BP106" i="46"/>
  <c r="BO106" i="46"/>
  <c r="BN106" i="46"/>
  <c r="BM106" i="46"/>
  <c r="BL106" i="46"/>
  <c r="BJ106" i="46"/>
  <c r="BI106" i="46"/>
  <c r="BH106" i="46"/>
  <c r="BG106" i="46"/>
  <c r="BF106" i="46"/>
  <c r="L106" i="46"/>
  <c r="BP105" i="46"/>
  <c r="BO105" i="46"/>
  <c r="BN105" i="46"/>
  <c r="BM105" i="46"/>
  <c r="BL105" i="46"/>
  <c r="BJ105" i="46"/>
  <c r="BI105" i="46"/>
  <c r="BH105" i="46"/>
  <c r="BG105" i="46"/>
  <c r="BF105" i="46"/>
  <c r="BP104" i="46"/>
  <c r="BO104" i="46"/>
  <c r="BN104" i="46"/>
  <c r="BM104" i="46"/>
  <c r="BL104" i="46"/>
  <c r="BJ104" i="46"/>
  <c r="AU103" i="46" s="1"/>
  <c r="BI104" i="46"/>
  <c r="BH104" i="46"/>
  <c r="BG104" i="46"/>
  <c r="BF104" i="46"/>
  <c r="BP103" i="46"/>
  <c r="AU106" i="46" s="1"/>
  <c r="BO103" i="46"/>
  <c r="AN106" i="46" s="1"/>
  <c r="BA107" i="46" s="1"/>
  <c r="BN103" i="46"/>
  <c r="BM103" i="46"/>
  <c r="BL103" i="46"/>
  <c r="BJ103" i="46"/>
  <c r="BI103" i="46"/>
  <c r="BH103" i="46"/>
  <c r="BG103" i="46"/>
  <c r="Z103" i="46" s="1"/>
  <c r="AY103" i="46" s="1"/>
  <c r="AY105" i="46" s="1"/>
  <c r="BF103" i="46"/>
  <c r="S103" i="46" s="1"/>
  <c r="AX103" i="46" s="1"/>
  <c r="AX105" i="46" s="1"/>
  <c r="AN103" i="46"/>
  <c r="BA103" i="46" s="1"/>
  <c r="BA105" i="46" s="1"/>
  <c r="L103" i="46"/>
  <c r="AW103" i="46" s="1"/>
  <c r="AW105" i="46" s="1"/>
  <c r="BP102" i="46"/>
  <c r="BO102" i="46"/>
  <c r="BN102" i="46"/>
  <c r="BM102" i="46"/>
  <c r="BL102" i="46"/>
  <c r="BJ102" i="46"/>
  <c r="BI102" i="46"/>
  <c r="BH102" i="46"/>
  <c r="BG102" i="46"/>
  <c r="BF102" i="46"/>
  <c r="BP101" i="46"/>
  <c r="BO101" i="46"/>
  <c r="BN101" i="46"/>
  <c r="BM101" i="46"/>
  <c r="BL101" i="46"/>
  <c r="BJ101" i="46"/>
  <c r="BI101" i="46"/>
  <c r="BH101" i="46"/>
  <c r="BG101" i="46"/>
  <c r="BF101" i="46"/>
  <c r="BP100" i="46"/>
  <c r="BO100" i="46"/>
  <c r="BN100" i="46"/>
  <c r="BM100" i="46"/>
  <c r="BL100" i="46"/>
  <c r="BJ100" i="46"/>
  <c r="BI100" i="46"/>
  <c r="BH100" i="46"/>
  <c r="BG100" i="46"/>
  <c r="BF100" i="46"/>
  <c r="L100" i="46"/>
  <c r="AW101" i="46" s="1"/>
  <c r="BP99" i="46"/>
  <c r="BO99" i="46"/>
  <c r="BN99" i="46"/>
  <c r="BM99" i="46"/>
  <c r="BL99" i="46"/>
  <c r="BJ99" i="46"/>
  <c r="BI99" i="46"/>
  <c r="BH99" i="46"/>
  <c r="BG99" i="46"/>
  <c r="BF99" i="46"/>
  <c r="BP98" i="46"/>
  <c r="BO98" i="46"/>
  <c r="BN98" i="46"/>
  <c r="BM98" i="46"/>
  <c r="BL98" i="46"/>
  <c r="BJ98" i="46"/>
  <c r="BI98" i="46"/>
  <c r="BH98" i="46"/>
  <c r="BG98" i="46"/>
  <c r="Z97" i="46" s="1"/>
  <c r="AY97" i="46" s="1"/>
  <c r="AY99" i="46" s="1"/>
  <c r="BF98" i="46"/>
  <c r="BP97" i="46"/>
  <c r="AU100" i="46" s="1"/>
  <c r="BO97" i="46"/>
  <c r="AN100" i="46" s="1"/>
  <c r="BA101" i="46" s="1"/>
  <c r="BN97" i="46"/>
  <c r="AG100" i="46" s="1"/>
  <c r="AZ101" i="46" s="1"/>
  <c r="BM97" i="46"/>
  <c r="Z100" i="46" s="1"/>
  <c r="AY101" i="46" s="1"/>
  <c r="BL97" i="46"/>
  <c r="S100" i="46" s="1"/>
  <c r="AX101" i="46" s="1"/>
  <c r="BJ97" i="46"/>
  <c r="BI97" i="46"/>
  <c r="BH97" i="46"/>
  <c r="AG97" i="46" s="1"/>
  <c r="BG97" i="46"/>
  <c r="BF97" i="46"/>
  <c r="AZ97" i="46"/>
  <c r="AZ99" i="46" s="1"/>
  <c r="S97" i="46"/>
  <c r="AX97" i="46" s="1"/>
  <c r="AX99" i="46" s="1"/>
  <c r="L97" i="46"/>
  <c r="AW97" i="46" s="1"/>
  <c r="AW99" i="46" s="1"/>
  <c r="BP96" i="46"/>
  <c r="BO96" i="46"/>
  <c r="BN96" i="46"/>
  <c r="BM96" i="46"/>
  <c r="BL96" i="46"/>
  <c r="BJ96" i="46"/>
  <c r="BI96" i="46"/>
  <c r="BH96" i="46"/>
  <c r="BG96" i="46"/>
  <c r="BF96" i="46"/>
  <c r="BP95" i="46"/>
  <c r="BO95" i="46"/>
  <c r="BN95" i="46"/>
  <c r="BM95" i="46"/>
  <c r="BL95" i="46"/>
  <c r="BJ95" i="46"/>
  <c r="BI95" i="46"/>
  <c r="BH95" i="46"/>
  <c r="BG95" i="46"/>
  <c r="BF95" i="46"/>
  <c r="BB95" i="46"/>
  <c r="BP94" i="46"/>
  <c r="BO94" i="46"/>
  <c r="BN94" i="46"/>
  <c r="BM94" i="46"/>
  <c r="BL94" i="46"/>
  <c r="BJ94" i="46"/>
  <c r="BI94" i="46"/>
  <c r="BH94" i="46"/>
  <c r="BG94" i="46"/>
  <c r="BF94" i="46"/>
  <c r="L94" i="46"/>
  <c r="AW95" i="46" s="1"/>
  <c r="BP93" i="46"/>
  <c r="BO93" i="46"/>
  <c r="BN93" i="46"/>
  <c r="BM93" i="46"/>
  <c r="BL93" i="46"/>
  <c r="BJ93" i="46"/>
  <c r="BI93" i="46"/>
  <c r="BH93" i="46"/>
  <c r="BG93" i="46"/>
  <c r="BF93" i="46"/>
  <c r="BP92" i="46"/>
  <c r="BO92" i="46"/>
  <c r="BN92" i="46"/>
  <c r="BM92" i="46"/>
  <c r="BL92" i="46"/>
  <c r="BJ92" i="46"/>
  <c r="BI92" i="46"/>
  <c r="BH92" i="46"/>
  <c r="BG92" i="46"/>
  <c r="BF92" i="46"/>
  <c r="BP91" i="46"/>
  <c r="AU94" i="46" s="1"/>
  <c r="BO91" i="46"/>
  <c r="AN94" i="46" s="1"/>
  <c r="BA95" i="46" s="1"/>
  <c r="BN91" i="46"/>
  <c r="AG94" i="46" s="1"/>
  <c r="AZ95" i="46" s="1"/>
  <c r="BM91" i="46"/>
  <c r="BL91" i="46"/>
  <c r="BJ91" i="46"/>
  <c r="BI91" i="46"/>
  <c r="AN91" i="46" s="1"/>
  <c r="BA91" i="46" s="1"/>
  <c r="BA93" i="46" s="1"/>
  <c r="BH91" i="46"/>
  <c r="AG91" i="46" s="1"/>
  <c r="AZ91" i="46" s="1"/>
  <c r="AZ93" i="46" s="1"/>
  <c r="BG91" i="46"/>
  <c r="BF91" i="46"/>
  <c r="AW91" i="46"/>
  <c r="AW93" i="46" s="1"/>
  <c r="AU91" i="46"/>
  <c r="L91" i="46"/>
  <c r="BP90" i="46"/>
  <c r="BO90" i="46"/>
  <c r="BN90" i="46"/>
  <c r="BM90" i="46"/>
  <c r="BL90" i="46"/>
  <c r="BJ90" i="46"/>
  <c r="BI90" i="46"/>
  <c r="BH90" i="46"/>
  <c r="BG90" i="46"/>
  <c r="BF90" i="46"/>
  <c r="BP89" i="46"/>
  <c r="BO89" i="46"/>
  <c r="BN89" i="46"/>
  <c r="BM89" i="46"/>
  <c r="BL89" i="46"/>
  <c r="BJ89" i="46"/>
  <c r="BI89" i="46"/>
  <c r="BH89" i="46"/>
  <c r="BG89" i="46"/>
  <c r="BF89" i="46"/>
  <c r="AW89" i="46"/>
  <c r="BP88" i="46"/>
  <c r="BO88" i="46"/>
  <c r="BN88" i="46"/>
  <c r="BM88" i="46"/>
  <c r="BL88" i="46"/>
  <c r="BJ88" i="46"/>
  <c r="BI88" i="46"/>
  <c r="BH88" i="46"/>
  <c r="AG85" i="46" s="1"/>
  <c r="AZ85" i="46" s="1"/>
  <c r="BG88" i="46"/>
  <c r="BF88" i="46"/>
  <c r="AN88" i="46"/>
  <c r="BA89" i="46" s="1"/>
  <c r="AG88" i="46"/>
  <c r="AZ89" i="46" s="1"/>
  <c r="L88" i="46"/>
  <c r="BP87" i="46"/>
  <c r="BO87" i="46"/>
  <c r="BN87" i="46"/>
  <c r="BM87" i="46"/>
  <c r="BL87" i="46"/>
  <c r="BJ87" i="46"/>
  <c r="BI87" i="46"/>
  <c r="BH87" i="46"/>
  <c r="BG87" i="46"/>
  <c r="BF87" i="46"/>
  <c r="AZ87" i="46"/>
  <c r="BP86" i="46"/>
  <c r="BO86" i="46"/>
  <c r="BN86" i="46"/>
  <c r="BM86" i="46"/>
  <c r="BL86" i="46"/>
  <c r="BJ86" i="46"/>
  <c r="BI86" i="46"/>
  <c r="BH86" i="46"/>
  <c r="BG86" i="46"/>
  <c r="BF86" i="46"/>
  <c r="BP85" i="46"/>
  <c r="AU88" i="46" s="1"/>
  <c r="BO85" i="46"/>
  <c r="BN85" i="46"/>
  <c r="BM85" i="46"/>
  <c r="Z88" i="46" s="1"/>
  <c r="AY89" i="46" s="1"/>
  <c r="BL85" i="46"/>
  <c r="S88" i="46" s="1"/>
  <c r="AX89" i="46" s="1"/>
  <c r="BJ85" i="46"/>
  <c r="BI85" i="46"/>
  <c r="BH85" i="46"/>
  <c r="BG85" i="46"/>
  <c r="BF85" i="46"/>
  <c r="S85" i="46" s="1"/>
  <c r="AX85" i="46" s="1"/>
  <c r="AX87" i="46" s="1"/>
  <c r="AW85" i="46"/>
  <c r="AW87" i="46" s="1"/>
  <c r="AU85" i="46"/>
  <c r="AN85" i="46"/>
  <c r="BA85" i="46" s="1"/>
  <c r="BA87" i="46" s="1"/>
  <c r="Z85" i="46"/>
  <c r="AY85" i="46" s="1"/>
  <c r="AY87" i="46" s="1"/>
  <c r="L85" i="46"/>
  <c r="BP84" i="46"/>
  <c r="BO84" i="46"/>
  <c r="BN84" i="46"/>
  <c r="BM84" i="46"/>
  <c r="BL84" i="46"/>
  <c r="BJ84" i="46"/>
  <c r="BI84" i="46"/>
  <c r="BH84" i="46"/>
  <c r="BG84" i="46"/>
  <c r="BF84" i="46"/>
  <c r="S79" i="46" s="1"/>
  <c r="AX79" i="46" s="1"/>
  <c r="AX81" i="46" s="1"/>
  <c r="BP83" i="46"/>
  <c r="BO83" i="46"/>
  <c r="BN83" i="46"/>
  <c r="BM83" i="46"/>
  <c r="BL83" i="46"/>
  <c r="BJ83" i="46"/>
  <c r="BI83" i="46"/>
  <c r="BH83" i="46"/>
  <c r="BG83" i="46"/>
  <c r="BF83" i="46"/>
  <c r="BP82" i="46"/>
  <c r="BO82" i="46"/>
  <c r="BN82" i="46"/>
  <c r="BM82" i="46"/>
  <c r="BL82" i="46"/>
  <c r="BJ82" i="46"/>
  <c r="BI82" i="46"/>
  <c r="BH82" i="46"/>
  <c r="BG82" i="46"/>
  <c r="BF82" i="46"/>
  <c r="S82" i="46"/>
  <c r="AX83" i="46" s="1"/>
  <c r="L82" i="46"/>
  <c r="AW83" i="46" s="1"/>
  <c r="BP81" i="46"/>
  <c r="BO81" i="46"/>
  <c r="BN81" i="46"/>
  <c r="BM81" i="46"/>
  <c r="BL81" i="46"/>
  <c r="BJ81" i="46"/>
  <c r="BI81" i="46"/>
  <c r="BH81" i="46"/>
  <c r="BG81" i="46"/>
  <c r="BF81" i="46"/>
  <c r="AW81" i="46"/>
  <c r="BP80" i="46"/>
  <c r="BO80" i="46"/>
  <c r="BN80" i="46"/>
  <c r="BM80" i="46"/>
  <c r="BL80" i="46"/>
  <c r="BJ80" i="46"/>
  <c r="BI80" i="46"/>
  <c r="BH80" i="46"/>
  <c r="BG80" i="46"/>
  <c r="BF80" i="46"/>
  <c r="BP79" i="46"/>
  <c r="AU82" i="46" s="1"/>
  <c r="BO79" i="46"/>
  <c r="AN82" i="46" s="1"/>
  <c r="BA83" i="46" s="1"/>
  <c r="BN79" i="46"/>
  <c r="AG82" i="46" s="1"/>
  <c r="AZ83" i="46" s="1"/>
  <c r="BM79" i="46"/>
  <c r="Z82" i="46" s="1"/>
  <c r="AY83" i="46" s="1"/>
  <c r="BL79" i="46"/>
  <c r="BJ79" i="46"/>
  <c r="AU79" i="46" s="1"/>
  <c r="BI79" i="46"/>
  <c r="AN79" i="46" s="1"/>
  <c r="BA79" i="46" s="1"/>
  <c r="BA81" i="46" s="1"/>
  <c r="BH79" i="46"/>
  <c r="AG79" i="46" s="1"/>
  <c r="AZ79" i="46" s="1"/>
  <c r="AZ81" i="46" s="1"/>
  <c r="BG79" i="46"/>
  <c r="BF79" i="46"/>
  <c r="AW79" i="46"/>
  <c r="Z79" i="46"/>
  <c r="AY79" i="46" s="1"/>
  <c r="AY81" i="46" s="1"/>
  <c r="L79" i="46"/>
  <c r="BP78" i="46"/>
  <c r="BO78" i="46"/>
  <c r="BN78" i="46"/>
  <c r="BM78" i="46"/>
  <c r="BL78" i="46"/>
  <c r="BJ78" i="46"/>
  <c r="BI78" i="46"/>
  <c r="BH78" i="46"/>
  <c r="BG78" i="46"/>
  <c r="BF78" i="46"/>
  <c r="BP77" i="46"/>
  <c r="BO77" i="46"/>
  <c r="BN77" i="46"/>
  <c r="BM77" i="46"/>
  <c r="BL77" i="46"/>
  <c r="BJ77" i="46"/>
  <c r="BI77" i="46"/>
  <c r="BH77" i="46"/>
  <c r="BG77" i="46"/>
  <c r="BF77" i="46"/>
  <c r="BP76" i="46"/>
  <c r="BO76" i="46"/>
  <c r="BN76" i="46"/>
  <c r="BM76" i="46"/>
  <c r="BL76" i="46"/>
  <c r="BJ76" i="46"/>
  <c r="AU73" i="46" s="1"/>
  <c r="BI76" i="46"/>
  <c r="BH76" i="46"/>
  <c r="BG76" i="46"/>
  <c r="BF76" i="46"/>
  <c r="L76" i="46"/>
  <c r="AW77" i="46" s="1"/>
  <c r="BP75" i="46"/>
  <c r="BO75" i="46"/>
  <c r="BN75" i="46"/>
  <c r="BM75" i="46"/>
  <c r="BL75" i="46"/>
  <c r="BJ75" i="46"/>
  <c r="BI75" i="46"/>
  <c r="BH75" i="46"/>
  <c r="BG75" i="46"/>
  <c r="BF75" i="46"/>
  <c r="BP74" i="46"/>
  <c r="BO74" i="46"/>
  <c r="AN76" i="46" s="1"/>
  <c r="BA77" i="46" s="1"/>
  <c r="BN74" i="46"/>
  <c r="BM74" i="46"/>
  <c r="BL74" i="46"/>
  <c r="BJ74" i="46"/>
  <c r="BI74" i="46"/>
  <c r="BH74" i="46"/>
  <c r="BG74" i="46"/>
  <c r="BF74" i="46"/>
  <c r="BP73" i="46"/>
  <c r="AU76" i="46" s="1"/>
  <c r="BO73" i="46"/>
  <c r="BN73" i="46"/>
  <c r="BM73" i="46"/>
  <c r="BL73" i="46"/>
  <c r="S76" i="46" s="1"/>
  <c r="AX77" i="46" s="1"/>
  <c r="BJ73" i="46"/>
  <c r="BI73" i="46"/>
  <c r="BH73" i="46"/>
  <c r="AG73" i="46" s="1"/>
  <c r="AZ73" i="46" s="1"/>
  <c r="AZ75" i="46" s="1"/>
  <c r="BG73" i="46"/>
  <c r="Z73" i="46" s="1"/>
  <c r="AY73" i="46" s="1"/>
  <c r="AY75" i="46" s="1"/>
  <c r="BF73" i="46"/>
  <c r="S73" i="46" s="1"/>
  <c r="AX73" i="46" s="1"/>
  <c r="AX75" i="46" s="1"/>
  <c r="AN73" i="46"/>
  <c r="BA73" i="46" s="1"/>
  <c r="BA75" i="46" s="1"/>
  <c r="L73" i="46"/>
  <c r="AW73" i="46" s="1"/>
  <c r="AW75" i="46" s="1"/>
  <c r="BP72" i="46"/>
  <c r="BO72" i="46"/>
  <c r="BN72" i="46"/>
  <c r="BM72" i="46"/>
  <c r="BL72" i="46"/>
  <c r="BJ72" i="46"/>
  <c r="BI72" i="46"/>
  <c r="BH72" i="46"/>
  <c r="BG72" i="46"/>
  <c r="BF72" i="46"/>
  <c r="BP71" i="46"/>
  <c r="BO71" i="46"/>
  <c r="BN71" i="46"/>
  <c r="BM71" i="46"/>
  <c r="BL71" i="46"/>
  <c r="BJ71" i="46"/>
  <c r="BI71" i="46"/>
  <c r="BH71" i="46"/>
  <c r="BG71" i="46"/>
  <c r="BF71" i="46"/>
  <c r="BP70" i="46"/>
  <c r="BO70" i="46"/>
  <c r="BN70" i="46"/>
  <c r="BM70" i="46"/>
  <c r="BL70" i="46"/>
  <c r="BJ70" i="46"/>
  <c r="BI70" i="46"/>
  <c r="BH70" i="46"/>
  <c r="BG70" i="46"/>
  <c r="Z67" i="46" s="1"/>
  <c r="AY67" i="46" s="1"/>
  <c r="AY69" i="46" s="1"/>
  <c r="BF70" i="46"/>
  <c r="Z70" i="46"/>
  <c r="AY71" i="46" s="1"/>
  <c r="L70" i="46"/>
  <c r="AW71" i="46" s="1"/>
  <c r="BP69" i="46"/>
  <c r="BO69" i="46"/>
  <c r="BN69" i="46"/>
  <c r="BM69" i="46"/>
  <c r="BL69" i="46"/>
  <c r="BJ69" i="46"/>
  <c r="BI69" i="46"/>
  <c r="BH69" i="46"/>
  <c r="BG69" i="46"/>
  <c r="BF69" i="46"/>
  <c r="BP68" i="46"/>
  <c r="BO68" i="46"/>
  <c r="BN68" i="46"/>
  <c r="BM68" i="46"/>
  <c r="BL68" i="46"/>
  <c r="BJ68" i="46"/>
  <c r="BI68" i="46"/>
  <c r="BH68" i="46"/>
  <c r="AG67" i="46" s="1"/>
  <c r="AZ67" i="46" s="1"/>
  <c r="AZ69" i="46" s="1"/>
  <c r="BG68" i="46"/>
  <c r="BF68" i="46"/>
  <c r="BP67" i="46"/>
  <c r="AU70" i="46" s="1"/>
  <c r="BO67" i="46"/>
  <c r="AN70" i="46" s="1"/>
  <c r="BA71" i="46" s="1"/>
  <c r="BN67" i="46"/>
  <c r="AG70" i="46" s="1"/>
  <c r="AZ71" i="46" s="1"/>
  <c r="BM67" i="46"/>
  <c r="BL67" i="46"/>
  <c r="BJ67" i="46"/>
  <c r="BI67" i="46"/>
  <c r="AN67" i="46" s="1"/>
  <c r="BA67" i="46" s="1"/>
  <c r="BA69" i="46" s="1"/>
  <c r="BH67" i="46"/>
  <c r="BG67" i="46"/>
  <c r="BF67" i="46"/>
  <c r="S67" i="46"/>
  <c r="AX67" i="46" s="1"/>
  <c r="AX69" i="46" s="1"/>
  <c r="L67" i="46"/>
  <c r="AW67" i="46" s="1"/>
  <c r="AW69" i="46" s="1"/>
  <c r="BP66" i="46"/>
  <c r="BO66" i="46"/>
  <c r="BN66" i="46"/>
  <c r="BM66" i="46"/>
  <c r="BL66" i="46"/>
  <c r="BJ66" i="46"/>
  <c r="BI66" i="46"/>
  <c r="BH66" i="46"/>
  <c r="BG66" i="46"/>
  <c r="BF66" i="46"/>
  <c r="BP65" i="46"/>
  <c r="BO65" i="46"/>
  <c r="BN65" i="46"/>
  <c r="BM65" i="46"/>
  <c r="BL65" i="46"/>
  <c r="BJ65" i="46"/>
  <c r="BI65" i="46"/>
  <c r="BH65" i="46"/>
  <c r="BG65" i="46"/>
  <c r="BF65" i="46"/>
  <c r="AW65" i="46"/>
  <c r="BP64" i="46"/>
  <c r="BO64" i="46"/>
  <c r="BN64" i="46"/>
  <c r="BM64" i="46"/>
  <c r="BL64" i="46"/>
  <c r="BJ64" i="46"/>
  <c r="BI64" i="46"/>
  <c r="BH64" i="46"/>
  <c r="BG64" i="46"/>
  <c r="BF64" i="46"/>
  <c r="L64" i="46"/>
  <c r="BP63" i="46"/>
  <c r="BO63" i="46"/>
  <c r="BN63" i="46"/>
  <c r="BM63" i="46"/>
  <c r="BL63" i="46"/>
  <c r="BJ63" i="46"/>
  <c r="BI63" i="46"/>
  <c r="BH63" i="46"/>
  <c r="BG63" i="46"/>
  <c r="BF63" i="46"/>
  <c r="BP62" i="46"/>
  <c r="BO62" i="46"/>
  <c r="BN62" i="46"/>
  <c r="BM62" i="46"/>
  <c r="BL62" i="46"/>
  <c r="BJ62" i="46"/>
  <c r="BI62" i="46"/>
  <c r="BH62" i="46"/>
  <c r="BG62" i="46"/>
  <c r="BF62" i="46"/>
  <c r="BP61" i="46"/>
  <c r="AU64" i="46" s="1"/>
  <c r="BO61" i="46"/>
  <c r="AN64" i="46" s="1"/>
  <c r="BA65" i="46" s="1"/>
  <c r="BN61" i="46"/>
  <c r="BM61" i="46"/>
  <c r="Z64" i="46" s="1"/>
  <c r="AY65" i="46" s="1"/>
  <c r="BL61" i="46"/>
  <c r="S64" i="46" s="1"/>
  <c r="AX65" i="46" s="1"/>
  <c r="BJ61" i="46"/>
  <c r="AU61" i="46" s="1"/>
  <c r="BB61" i="46" s="1"/>
  <c r="BB63" i="46" s="1"/>
  <c r="BI61" i="46"/>
  <c r="AN61" i="46" s="1"/>
  <c r="BA61" i="46" s="1"/>
  <c r="BA63" i="46" s="1"/>
  <c r="BH61" i="46"/>
  <c r="BG61" i="46"/>
  <c r="BF61" i="46"/>
  <c r="AW61" i="46"/>
  <c r="AW63" i="46" s="1"/>
  <c r="L61" i="46"/>
  <c r="BP60" i="46"/>
  <c r="BO60" i="46"/>
  <c r="BN60" i="46"/>
  <c r="BM60" i="46"/>
  <c r="BL60" i="46"/>
  <c r="BJ60" i="46"/>
  <c r="BI60" i="46"/>
  <c r="BH60" i="46"/>
  <c r="BG60" i="46"/>
  <c r="BF60" i="46"/>
  <c r="BP59" i="46"/>
  <c r="BO59" i="46"/>
  <c r="BN59" i="46"/>
  <c r="BM59" i="46"/>
  <c r="BL59" i="46"/>
  <c r="BJ59" i="46"/>
  <c r="BI59" i="46"/>
  <c r="BH59" i="46"/>
  <c r="BG59" i="46"/>
  <c r="BF59" i="46"/>
  <c r="AZ59" i="46"/>
  <c r="AX59" i="46"/>
  <c r="BP58" i="46"/>
  <c r="BO58" i="46"/>
  <c r="BN58" i="46"/>
  <c r="BM58" i="46"/>
  <c r="BL58" i="46"/>
  <c r="BJ58" i="46"/>
  <c r="BI58" i="46"/>
  <c r="BH58" i="46"/>
  <c r="BG58" i="46"/>
  <c r="BF58" i="46"/>
  <c r="L58" i="46"/>
  <c r="AW59" i="46" s="1"/>
  <c r="BP57" i="46"/>
  <c r="BO57" i="46"/>
  <c r="BN57" i="46"/>
  <c r="BM57" i="46"/>
  <c r="BL57" i="46"/>
  <c r="BJ57" i="46"/>
  <c r="BI57" i="46"/>
  <c r="BH57" i="46"/>
  <c r="BG57" i="46"/>
  <c r="BF57" i="46"/>
  <c r="BP56" i="46"/>
  <c r="BO56" i="46"/>
  <c r="BN56" i="46"/>
  <c r="BM56" i="46"/>
  <c r="BL56" i="46"/>
  <c r="BJ56" i="46"/>
  <c r="AU55" i="46" s="1"/>
  <c r="BI56" i="46"/>
  <c r="BH56" i="46"/>
  <c r="BG56" i="46"/>
  <c r="BF56" i="46"/>
  <c r="BP55" i="46"/>
  <c r="AU58" i="46" s="1"/>
  <c r="BO55" i="46"/>
  <c r="AN58" i="46" s="1"/>
  <c r="BA59" i="46" s="1"/>
  <c r="BN55" i="46"/>
  <c r="AG58" i="46" s="1"/>
  <c r="BM55" i="46"/>
  <c r="Z58" i="46" s="1"/>
  <c r="AY59" i="46" s="1"/>
  <c r="BL55" i="46"/>
  <c r="S58" i="46" s="1"/>
  <c r="BJ55" i="46"/>
  <c r="BI55" i="46"/>
  <c r="BH55" i="46"/>
  <c r="BG55" i="46"/>
  <c r="Z55" i="46" s="1"/>
  <c r="AY55" i="46" s="1"/>
  <c r="AY57" i="46" s="1"/>
  <c r="BF55" i="46"/>
  <c r="S55" i="46" s="1"/>
  <c r="AX55" i="46" s="1"/>
  <c r="AX57" i="46" s="1"/>
  <c r="AW55" i="46"/>
  <c r="AW57" i="46" s="1"/>
  <c r="AG55" i="46"/>
  <c r="AZ55" i="46" s="1"/>
  <c r="AZ57" i="46" s="1"/>
  <c r="L55" i="46"/>
  <c r="BP54" i="46"/>
  <c r="BO54" i="46"/>
  <c r="BN54" i="46"/>
  <c r="BM54" i="46"/>
  <c r="BL54" i="46"/>
  <c r="BJ54" i="46"/>
  <c r="BI54" i="46"/>
  <c r="BH54" i="46"/>
  <c r="BG54" i="46"/>
  <c r="BF54" i="46"/>
  <c r="BP53" i="46"/>
  <c r="BO53" i="46"/>
  <c r="BN53" i="46"/>
  <c r="BM53" i="46"/>
  <c r="BL53" i="46"/>
  <c r="BJ53" i="46"/>
  <c r="BI53" i="46"/>
  <c r="BH53" i="46"/>
  <c r="BG53" i="46"/>
  <c r="BF53" i="46"/>
  <c r="BP52" i="46"/>
  <c r="BO52" i="46"/>
  <c r="BN52" i="46"/>
  <c r="BM52" i="46"/>
  <c r="BL52" i="46"/>
  <c r="BJ52" i="46"/>
  <c r="BI52" i="46"/>
  <c r="BH52" i="46"/>
  <c r="BG52" i="46"/>
  <c r="BF52" i="46"/>
  <c r="S49" i="46" s="1"/>
  <c r="AX49" i="46" s="1"/>
  <c r="AX51" i="46" s="1"/>
  <c r="Z52" i="46"/>
  <c r="AY53" i="46" s="1"/>
  <c r="S52" i="46"/>
  <c r="AX53" i="46" s="1"/>
  <c r="L52" i="46"/>
  <c r="AW53" i="46" s="1"/>
  <c r="BP51" i="46"/>
  <c r="BO51" i="46"/>
  <c r="BN51" i="46"/>
  <c r="BM51" i="46"/>
  <c r="BL51" i="46"/>
  <c r="BJ51" i="46"/>
  <c r="BI51" i="46"/>
  <c r="BH51" i="46"/>
  <c r="BG51" i="46"/>
  <c r="BF51" i="46"/>
  <c r="AW51" i="46"/>
  <c r="BP50" i="46"/>
  <c r="BO50" i="46"/>
  <c r="BN50" i="46"/>
  <c r="BM50" i="46"/>
  <c r="BL50" i="46"/>
  <c r="BJ50" i="46"/>
  <c r="BI50" i="46"/>
  <c r="BH50" i="46"/>
  <c r="BG50" i="46"/>
  <c r="Z49" i="46" s="1"/>
  <c r="AY49" i="46" s="1"/>
  <c r="AY51" i="46" s="1"/>
  <c r="BF50" i="46"/>
  <c r="BP49" i="46"/>
  <c r="BO49" i="46"/>
  <c r="AN52" i="46" s="1"/>
  <c r="BA53" i="46" s="1"/>
  <c r="BN49" i="46"/>
  <c r="AG52" i="46" s="1"/>
  <c r="AZ53" i="46" s="1"/>
  <c r="BM49" i="46"/>
  <c r="BL49" i="46"/>
  <c r="BJ49" i="46"/>
  <c r="AU49" i="46" s="1"/>
  <c r="BI49" i="46"/>
  <c r="AN49" i="46" s="1"/>
  <c r="BA49" i="46" s="1"/>
  <c r="BA51" i="46" s="1"/>
  <c r="BH49" i="46"/>
  <c r="BG49" i="46"/>
  <c r="BF49" i="46"/>
  <c r="AG49" i="46"/>
  <c r="AZ49" i="46" s="1"/>
  <c r="AZ51" i="46" s="1"/>
  <c r="L49" i="46"/>
  <c r="AW49" i="46" s="1"/>
  <c r="BP48" i="46"/>
  <c r="BO48" i="46"/>
  <c r="BN48" i="46"/>
  <c r="BM48" i="46"/>
  <c r="BL48" i="46"/>
  <c r="BJ48" i="46"/>
  <c r="BI48" i="46"/>
  <c r="BH48" i="46"/>
  <c r="BG48" i="46"/>
  <c r="BF48" i="46"/>
  <c r="BP47" i="46"/>
  <c r="BO47" i="46"/>
  <c r="BN47" i="46"/>
  <c r="BM47" i="46"/>
  <c r="BL47" i="46"/>
  <c r="BJ47" i="46"/>
  <c r="BI47" i="46"/>
  <c r="BH47" i="46"/>
  <c r="BG47" i="46"/>
  <c r="BF47" i="46"/>
  <c r="BP46" i="46"/>
  <c r="BO46" i="46"/>
  <c r="BN46" i="46"/>
  <c r="BM46" i="46"/>
  <c r="BL46" i="46"/>
  <c r="BJ46" i="46"/>
  <c r="BI46" i="46"/>
  <c r="BH46" i="46"/>
  <c r="BG46" i="46"/>
  <c r="BF46" i="46"/>
  <c r="L46" i="46"/>
  <c r="AW47" i="46" s="1"/>
  <c r="BP45" i="46"/>
  <c r="BO45" i="46"/>
  <c r="BN45" i="46"/>
  <c r="BM45" i="46"/>
  <c r="BL45" i="46"/>
  <c r="BJ45" i="46"/>
  <c r="BI45" i="46"/>
  <c r="BH45" i="46"/>
  <c r="BG45" i="46"/>
  <c r="BF45" i="46"/>
  <c r="BP44" i="46"/>
  <c r="BO44" i="46"/>
  <c r="BN44" i="46"/>
  <c r="BM44" i="46"/>
  <c r="BL44" i="46"/>
  <c r="BJ44" i="46"/>
  <c r="BI44" i="46"/>
  <c r="BH44" i="46"/>
  <c r="BG44" i="46"/>
  <c r="BF44" i="46"/>
  <c r="BP43" i="46"/>
  <c r="AU46" i="46" s="1"/>
  <c r="BO43" i="46"/>
  <c r="AN46" i="46" s="1"/>
  <c r="BA47" i="46" s="1"/>
  <c r="BN43" i="46"/>
  <c r="BM43" i="46"/>
  <c r="BL43" i="46"/>
  <c r="BJ43" i="46"/>
  <c r="BI43" i="46"/>
  <c r="BH43" i="46"/>
  <c r="AG43" i="46" s="1"/>
  <c r="AZ43" i="46" s="1"/>
  <c r="AZ45" i="46" s="1"/>
  <c r="BG43" i="46"/>
  <c r="Z43" i="46" s="1"/>
  <c r="AY43" i="46" s="1"/>
  <c r="AY45" i="46" s="1"/>
  <c r="BF43" i="46"/>
  <c r="S43" i="46" s="1"/>
  <c r="AX43" i="46" s="1"/>
  <c r="AX45" i="46" s="1"/>
  <c r="AU43" i="46"/>
  <c r="L43" i="46"/>
  <c r="AW43" i="46" s="1"/>
  <c r="AW45" i="46" s="1"/>
  <c r="BP42" i="46"/>
  <c r="BO42" i="46"/>
  <c r="BN42" i="46"/>
  <c r="BM42" i="46"/>
  <c r="BL42" i="46"/>
  <c r="BJ42" i="46"/>
  <c r="BI42" i="46"/>
  <c r="BH42" i="46"/>
  <c r="BG42" i="46"/>
  <c r="BF42" i="46"/>
  <c r="BP41" i="46"/>
  <c r="BO41" i="46"/>
  <c r="BN41" i="46"/>
  <c r="BM41" i="46"/>
  <c r="BL41" i="46"/>
  <c r="BJ41" i="46"/>
  <c r="BI41" i="46"/>
  <c r="BH41" i="46"/>
  <c r="BG41" i="46"/>
  <c r="BF41" i="46"/>
  <c r="AW41" i="46"/>
  <c r="BP40" i="46"/>
  <c r="BO40" i="46"/>
  <c r="BN40" i="46"/>
  <c r="BM40" i="46"/>
  <c r="BL40" i="46"/>
  <c r="BJ40" i="46"/>
  <c r="BI40" i="46"/>
  <c r="BH40" i="46"/>
  <c r="AG37" i="46" s="1"/>
  <c r="BG40" i="46"/>
  <c r="BF40" i="46"/>
  <c r="L40" i="46"/>
  <c r="BP39" i="46"/>
  <c r="BO39" i="46"/>
  <c r="BN39" i="46"/>
  <c r="BM39" i="46"/>
  <c r="BL39" i="46"/>
  <c r="S40" i="46" s="1"/>
  <c r="AX41" i="46" s="1"/>
  <c r="BJ39" i="46"/>
  <c r="BI39" i="46"/>
  <c r="BH39" i="46"/>
  <c r="BG39" i="46"/>
  <c r="BF39" i="46"/>
  <c r="AW39" i="46"/>
  <c r="BP38" i="46"/>
  <c r="BO38" i="46"/>
  <c r="BN38" i="46"/>
  <c r="BM38" i="46"/>
  <c r="BL38" i="46"/>
  <c r="BJ38" i="46"/>
  <c r="BI38" i="46"/>
  <c r="AN37" i="46" s="1"/>
  <c r="BA37" i="46" s="1"/>
  <c r="BA39" i="46" s="1"/>
  <c r="BH38" i="46"/>
  <c r="BG38" i="46"/>
  <c r="BF38" i="46"/>
  <c r="BP37" i="46"/>
  <c r="AU40" i="46" s="1"/>
  <c r="BO37" i="46"/>
  <c r="AN40" i="46" s="1"/>
  <c r="BA41" i="46" s="1"/>
  <c r="BN37" i="46"/>
  <c r="AG40" i="46" s="1"/>
  <c r="AZ41" i="46" s="1"/>
  <c r="BM37" i="46"/>
  <c r="BL37" i="46"/>
  <c r="BJ37" i="46"/>
  <c r="BI37" i="46"/>
  <c r="BH37" i="46"/>
  <c r="BG37" i="46"/>
  <c r="BF37" i="46"/>
  <c r="S37" i="46" s="1"/>
  <c r="AX37" i="46" s="1"/>
  <c r="AX39" i="46" s="1"/>
  <c r="AZ37" i="46"/>
  <c r="AZ39" i="46" s="1"/>
  <c r="AW37" i="46"/>
  <c r="Z37" i="46"/>
  <c r="AY37" i="46" s="1"/>
  <c r="AY39" i="46" s="1"/>
  <c r="L37" i="46"/>
  <c r="BP36" i="46"/>
  <c r="BO36" i="46"/>
  <c r="BN36" i="46"/>
  <c r="BM36" i="46"/>
  <c r="BL36" i="46"/>
  <c r="BJ36" i="46"/>
  <c r="BI36" i="46"/>
  <c r="BH36" i="46"/>
  <c r="BG36" i="46"/>
  <c r="BF36" i="46"/>
  <c r="BP35" i="46"/>
  <c r="BO35" i="46"/>
  <c r="BN35" i="46"/>
  <c r="BM35" i="46"/>
  <c r="BL35" i="46"/>
  <c r="BJ35" i="46"/>
  <c r="BI35" i="46"/>
  <c r="BH35" i="46"/>
  <c r="BG35" i="46"/>
  <c r="BF35" i="46"/>
  <c r="BP34" i="46"/>
  <c r="BO34" i="46"/>
  <c r="BN34" i="46"/>
  <c r="BM34" i="46"/>
  <c r="BL34" i="46"/>
  <c r="BJ34" i="46"/>
  <c r="BI34" i="46"/>
  <c r="BH34" i="46"/>
  <c r="BG34" i="46"/>
  <c r="BF34" i="46"/>
  <c r="L34" i="46"/>
  <c r="AW35" i="46" s="1"/>
  <c r="BP33" i="46"/>
  <c r="BO33" i="46"/>
  <c r="BN33" i="46"/>
  <c r="BM33" i="46"/>
  <c r="BL33" i="46"/>
  <c r="BJ33" i="46"/>
  <c r="BI33" i="46"/>
  <c r="BH33" i="46"/>
  <c r="BG33" i="46"/>
  <c r="BF33" i="46"/>
  <c r="BP32" i="46"/>
  <c r="BO32" i="46"/>
  <c r="BN32" i="46"/>
  <c r="BM32" i="46"/>
  <c r="BL32" i="46"/>
  <c r="BJ32" i="46"/>
  <c r="BI32" i="46"/>
  <c r="BH32" i="46"/>
  <c r="BG32" i="46"/>
  <c r="BF32" i="46"/>
  <c r="BP31" i="46"/>
  <c r="AU34" i="46" s="1"/>
  <c r="BB35" i="46" s="1"/>
  <c r="BO31" i="46"/>
  <c r="BN31" i="46"/>
  <c r="BM31" i="46"/>
  <c r="BL31" i="46"/>
  <c r="S34" i="46" s="1"/>
  <c r="AX35" i="46" s="1"/>
  <c r="BJ31" i="46"/>
  <c r="AU31" i="46" s="1"/>
  <c r="BI31" i="46"/>
  <c r="BH31" i="46"/>
  <c r="AG31" i="46" s="1"/>
  <c r="AZ31" i="46" s="1"/>
  <c r="AZ33" i="46" s="1"/>
  <c r="BG31" i="46"/>
  <c r="BF31" i="46"/>
  <c r="AW31" i="46"/>
  <c r="AW33" i="46" s="1"/>
  <c r="L31" i="46"/>
  <c r="BP30" i="46"/>
  <c r="BO30" i="46"/>
  <c r="BN30" i="46"/>
  <c r="BM30" i="46"/>
  <c r="BL30" i="46"/>
  <c r="BJ30" i="46"/>
  <c r="BI30" i="46"/>
  <c r="BH30" i="46"/>
  <c r="BG30" i="46"/>
  <c r="BF30" i="46"/>
  <c r="BP29" i="46"/>
  <c r="BO29" i="46"/>
  <c r="BN29" i="46"/>
  <c r="BM29" i="46"/>
  <c r="BL29" i="46"/>
  <c r="BJ29" i="46"/>
  <c r="BI29" i="46"/>
  <c r="BH29" i="46"/>
  <c r="BG29" i="46"/>
  <c r="BF29" i="46"/>
  <c r="AY29" i="46"/>
  <c r="AW29" i="46"/>
  <c r="BP28" i="46"/>
  <c r="BO28" i="46"/>
  <c r="BN28" i="46"/>
  <c r="BM28" i="46"/>
  <c r="BL28" i="46"/>
  <c r="BJ28" i="46"/>
  <c r="AU25" i="46" s="1"/>
  <c r="BI28" i="46"/>
  <c r="BH28" i="46"/>
  <c r="BG28" i="46"/>
  <c r="BF28" i="46"/>
  <c r="AU28" i="46"/>
  <c r="BB29" i="46" s="1"/>
  <c r="L28" i="46"/>
  <c r="BP27" i="46"/>
  <c r="BO27" i="46"/>
  <c r="BN27" i="46"/>
  <c r="BM27" i="46"/>
  <c r="BL27" i="46"/>
  <c r="BJ27" i="46"/>
  <c r="BI27" i="46"/>
  <c r="BH27" i="46"/>
  <c r="BG27" i="46"/>
  <c r="BF27" i="46"/>
  <c r="BA27" i="46"/>
  <c r="BP26" i="46"/>
  <c r="BO26" i="46"/>
  <c r="BN26" i="46"/>
  <c r="BM26" i="46"/>
  <c r="BL26" i="46"/>
  <c r="BJ26" i="46"/>
  <c r="BI26" i="46"/>
  <c r="BH26" i="46"/>
  <c r="BG26" i="46"/>
  <c r="BF26" i="46"/>
  <c r="BP25" i="46"/>
  <c r="BO25" i="46"/>
  <c r="AN28" i="46" s="1"/>
  <c r="BN25" i="46"/>
  <c r="AG28" i="46" s="1"/>
  <c r="AZ29" i="46" s="1"/>
  <c r="BM25" i="46"/>
  <c r="Z28" i="46" s="1"/>
  <c r="BL25" i="46"/>
  <c r="BJ25" i="46"/>
  <c r="BI25" i="46"/>
  <c r="BH25" i="46"/>
  <c r="BG25" i="46"/>
  <c r="Z25" i="46" s="1"/>
  <c r="AY25" i="46" s="1"/>
  <c r="AY27" i="46" s="1"/>
  <c r="BF25" i="46"/>
  <c r="S25" i="46" s="1"/>
  <c r="AX25" i="46" s="1"/>
  <c r="AX27" i="46" s="1"/>
  <c r="AW25" i="46"/>
  <c r="AW27" i="46" s="1"/>
  <c r="AN25" i="46"/>
  <c r="BA25" i="46" s="1"/>
  <c r="L25" i="46"/>
  <c r="BP24" i="46"/>
  <c r="BO24" i="46"/>
  <c r="BN24" i="46"/>
  <c r="AG22" i="46" s="1"/>
  <c r="AZ23" i="46" s="1"/>
  <c r="BM24" i="46"/>
  <c r="BL24" i="46"/>
  <c r="BJ24" i="46"/>
  <c r="BI24" i="46"/>
  <c r="BH24" i="46"/>
  <c r="BG24" i="46"/>
  <c r="Z19" i="46" s="1"/>
  <c r="AY19" i="46" s="1"/>
  <c r="AY21" i="46" s="1"/>
  <c r="BF24" i="46"/>
  <c r="S19" i="46" s="1"/>
  <c r="AX19" i="46" s="1"/>
  <c r="AX21" i="46" s="1"/>
  <c r="BP23" i="46"/>
  <c r="BO23" i="46"/>
  <c r="BN23" i="46"/>
  <c r="BM23" i="46"/>
  <c r="BL23" i="46"/>
  <c r="BJ23" i="46"/>
  <c r="BI23" i="46"/>
  <c r="BH23" i="46"/>
  <c r="BG23" i="46"/>
  <c r="BF23" i="46"/>
  <c r="BP22" i="46"/>
  <c r="BO22" i="46"/>
  <c r="BN22" i="46"/>
  <c r="BM22" i="46"/>
  <c r="BL22" i="46"/>
  <c r="BJ22" i="46"/>
  <c r="BI22" i="46"/>
  <c r="BH22" i="46"/>
  <c r="BG22" i="46"/>
  <c r="BF22" i="46"/>
  <c r="Z22" i="46"/>
  <c r="AY23" i="46" s="1"/>
  <c r="S22" i="46"/>
  <c r="AX23" i="46" s="1"/>
  <c r="L22" i="46"/>
  <c r="AW23" i="46" s="1"/>
  <c r="BP21" i="46"/>
  <c r="BO21" i="46"/>
  <c r="BN21" i="46"/>
  <c r="BM21" i="46"/>
  <c r="BL21" i="46"/>
  <c r="BJ21" i="46"/>
  <c r="BI21" i="46"/>
  <c r="BH21" i="46"/>
  <c r="BG21" i="46"/>
  <c r="BF21" i="46"/>
  <c r="AW21" i="46"/>
  <c r="BP20" i="46"/>
  <c r="BO20" i="46"/>
  <c r="BN20" i="46"/>
  <c r="BM20" i="46"/>
  <c r="BL20" i="46"/>
  <c r="BJ20" i="46"/>
  <c r="BI20" i="46"/>
  <c r="BH20" i="46"/>
  <c r="BG20" i="46"/>
  <c r="BF20" i="46"/>
  <c r="BP19" i="46"/>
  <c r="BO19" i="46"/>
  <c r="AN22" i="46" s="1"/>
  <c r="BA23" i="46" s="1"/>
  <c r="BN19" i="46"/>
  <c r="BM19" i="46"/>
  <c r="BL19" i="46"/>
  <c r="BJ19" i="46"/>
  <c r="AU19" i="46" s="1"/>
  <c r="BI19" i="46"/>
  <c r="BH19" i="46"/>
  <c r="BG19" i="46"/>
  <c r="BF19" i="46"/>
  <c r="AN19" i="46"/>
  <c r="BA19" i="46" s="1"/>
  <c r="BA21" i="46" s="1"/>
  <c r="AG19" i="46"/>
  <c r="AZ19" i="46" s="1"/>
  <c r="AZ21" i="46" s="1"/>
  <c r="L19" i="46"/>
  <c r="AW19" i="46" s="1"/>
  <c r="B19" i="46"/>
  <c r="B25" i="46" s="1"/>
  <c r="B31" i="46" s="1"/>
  <c r="B37" i="46" s="1"/>
  <c r="B43" i="46" s="1"/>
  <c r="B49" i="46" s="1"/>
  <c r="B55" i="46" s="1"/>
  <c r="B61" i="46" s="1"/>
  <c r="B67" i="46" s="1"/>
  <c r="B73" i="46" s="1"/>
  <c r="B79" i="46" s="1"/>
  <c r="B85" i="46" s="1"/>
  <c r="B91" i="46" s="1"/>
  <c r="B97" i="46" s="1"/>
  <c r="B103" i="46" s="1"/>
  <c r="B109" i="46" s="1"/>
  <c r="B115" i="46" s="1"/>
  <c r="B121" i="46" s="1"/>
  <c r="B127" i="46" s="1"/>
  <c r="B133" i="46" s="1"/>
  <c r="B139" i="46" s="1"/>
  <c r="B145" i="46" s="1"/>
  <c r="B151" i="46" s="1"/>
  <c r="B157" i="46" s="1"/>
  <c r="B163" i="46" s="1"/>
  <c r="B169" i="46" s="1"/>
  <c r="B175" i="46" s="1"/>
  <c r="B181" i="46" s="1"/>
  <c r="B187" i="46" s="1"/>
  <c r="B193" i="46" s="1"/>
  <c r="B199" i="46" s="1"/>
  <c r="B205" i="46" s="1"/>
  <c r="B211" i="46" s="1"/>
  <c r="B217" i="46" s="1"/>
  <c r="B223" i="46" s="1"/>
  <c r="B229" i="46" s="1"/>
  <c r="B235" i="46" s="1"/>
  <c r="B241" i="46" s="1"/>
  <c r="B247" i="46" s="1"/>
  <c r="B253" i="46" s="1"/>
  <c r="B259" i="46" s="1"/>
  <c r="B265" i="46" s="1"/>
  <c r="B271" i="46" s="1"/>
  <c r="B277" i="46" s="1"/>
  <c r="B283" i="46" s="1"/>
  <c r="B289" i="46" s="1"/>
  <c r="B295" i="46" s="1"/>
  <c r="B301" i="46" s="1"/>
  <c r="B307" i="46" s="1"/>
  <c r="B313" i="46" s="1"/>
  <c r="B319" i="46" s="1"/>
  <c r="B325" i="46" s="1"/>
  <c r="B331" i="46" s="1"/>
  <c r="B337" i="46" s="1"/>
  <c r="B343" i="46" s="1"/>
  <c r="B349" i="46" s="1"/>
  <c r="B355" i="46" s="1"/>
  <c r="B361" i="46" s="1"/>
  <c r="B367" i="46" s="1"/>
  <c r="B373" i="46" s="1"/>
  <c r="B379" i="46" s="1"/>
  <c r="B385" i="46" s="1"/>
  <c r="B391" i="46" s="1"/>
  <c r="B397" i="46" s="1"/>
  <c r="B403" i="46" s="1"/>
  <c r="B409" i="46" s="1"/>
  <c r="B415" i="46" s="1"/>
  <c r="B421" i="46" s="1"/>
  <c r="B427" i="46" s="1"/>
  <c r="B433" i="46" s="1"/>
  <c r="B439" i="46" s="1"/>
  <c r="B445" i="46" s="1"/>
  <c r="B451" i="46" s="1"/>
  <c r="B457" i="46" s="1"/>
  <c r="B463" i="46" s="1"/>
  <c r="B469" i="46" s="1"/>
  <c r="B475" i="46" s="1"/>
  <c r="B481" i="46" s="1"/>
  <c r="B487" i="46" s="1"/>
  <c r="B493" i="46" s="1"/>
  <c r="B499" i="46" s="1"/>
  <c r="B505" i="46" s="1"/>
  <c r="B511" i="46" s="1"/>
  <c r="B517" i="46" s="1"/>
  <c r="B523" i="46" s="1"/>
  <c r="B529" i="46" s="1"/>
  <c r="B535" i="46" s="1"/>
  <c r="B541" i="46" s="1"/>
  <c r="B547" i="46" s="1"/>
  <c r="B553" i="46" s="1"/>
  <c r="B559" i="46" s="1"/>
  <c r="B565" i="46" s="1"/>
  <c r="B571" i="46" s="1"/>
  <c r="B577" i="46" s="1"/>
  <c r="B583" i="46" s="1"/>
  <c r="B589" i="46" s="1"/>
  <c r="B595" i="46" s="1"/>
  <c r="B601" i="46" s="1"/>
  <c r="B607" i="46" s="1"/>
  <c r="B613" i="46" s="1"/>
  <c r="B619" i="46" s="1"/>
  <c r="B625" i="46" s="1"/>
  <c r="B631" i="46" s="1"/>
  <c r="B637" i="46" s="1"/>
  <c r="BP18" i="46"/>
  <c r="BO18" i="46"/>
  <c r="BN18" i="46"/>
  <c r="BM18" i="46"/>
  <c r="BL18" i="46"/>
  <c r="BJ18" i="46"/>
  <c r="BI18" i="46"/>
  <c r="BH18" i="46"/>
  <c r="BG18" i="46"/>
  <c r="BF18" i="46"/>
  <c r="BP17" i="46"/>
  <c r="BO17" i="46"/>
  <c r="BN17" i="46"/>
  <c r="BM17" i="46"/>
  <c r="BL17" i="46"/>
  <c r="BJ17" i="46"/>
  <c r="BI17" i="46"/>
  <c r="BH17" i="46"/>
  <c r="BG17" i="46"/>
  <c r="BF17" i="46"/>
  <c r="BP16" i="46"/>
  <c r="BO16" i="46"/>
  <c r="BN16" i="46"/>
  <c r="BM16" i="46"/>
  <c r="BL16" i="46"/>
  <c r="BJ16" i="46"/>
  <c r="BI16" i="46"/>
  <c r="BH16" i="46"/>
  <c r="BG16" i="46"/>
  <c r="BF16" i="46"/>
  <c r="L16" i="46"/>
  <c r="AW17" i="46" s="1"/>
  <c r="BP15" i="46"/>
  <c r="BO15" i="46"/>
  <c r="BN15" i="46"/>
  <c r="BM15" i="46"/>
  <c r="BL15" i="46"/>
  <c r="BJ15" i="46"/>
  <c r="BI15" i="46"/>
  <c r="BH15" i="46"/>
  <c r="BG15" i="46"/>
  <c r="BF15" i="46"/>
  <c r="AW15" i="46"/>
  <c r="BP14" i="46"/>
  <c r="AU16" i="46" s="1"/>
  <c r="BO14" i="46"/>
  <c r="BN14" i="46"/>
  <c r="BM14" i="46"/>
  <c r="BL14" i="46"/>
  <c r="BJ14" i="46"/>
  <c r="BI14" i="46"/>
  <c r="BH14" i="46"/>
  <c r="BG14" i="46"/>
  <c r="BF14" i="46"/>
  <c r="BP13" i="46"/>
  <c r="BO13" i="46"/>
  <c r="BN13" i="46"/>
  <c r="BM13" i="46"/>
  <c r="Z16" i="46" s="1"/>
  <c r="AY17" i="46" s="1"/>
  <c r="BL13" i="46"/>
  <c r="S16" i="46" s="1"/>
  <c r="AX17" i="46" s="1"/>
  <c r="BJ13" i="46"/>
  <c r="BI13" i="46"/>
  <c r="AN13" i="46" s="1"/>
  <c r="BA13" i="46" s="1"/>
  <c r="BA15" i="46" s="1"/>
  <c r="BH13" i="46"/>
  <c r="AG13" i="46" s="1"/>
  <c r="AZ13" i="46" s="1"/>
  <c r="AZ15" i="46" s="1"/>
  <c r="BG13" i="46"/>
  <c r="Z13" i="46" s="1"/>
  <c r="AY13" i="46" s="1"/>
  <c r="AY15" i="46" s="1"/>
  <c r="BF13" i="46"/>
  <c r="S13" i="46"/>
  <c r="AX13" i="46" s="1"/>
  <c r="AX15" i="46" s="1"/>
  <c r="L13" i="46"/>
  <c r="AW13" i="46" s="1"/>
  <c r="M39" i="11"/>
  <c r="O39" i="11" s="1"/>
  <c r="H39" i="11"/>
  <c r="J39" i="11" s="1"/>
  <c r="M38" i="11"/>
  <c r="O38" i="11" s="1"/>
  <c r="H38" i="11"/>
  <c r="J38" i="11" s="1"/>
  <c r="M37" i="11"/>
  <c r="O37" i="11" s="1"/>
  <c r="H37" i="11"/>
  <c r="J37" i="11" s="1"/>
  <c r="M36" i="11"/>
  <c r="O36" i="11" s="1"/>
  <c r="H36" i="11"/>
  <c r="J36" i="11" s="1"/>
  <c r="M35" i="11"/>
  <c r="O35" i="11" s="1"/>
  <c r="H35" i="11"/>
  <c r="J35" i="11" s="1"/>
  <c r="M34" i="11"/>
  <c r="O34" i="11" s="1"/>
  <c r="H34" i="11"/>
  <c r="J34" i="11" s="1"/>
  <c r="M33" i="11"/>
  <c r="O33" i="11" s="1"/>
  <c r="H33" i="11"/>
  <c r="J33" i="11" s="1"/>
  <c r="M32" i="11"/>
  <c r="O32" i="11" s="1"/>
  <c r="H32" i="11"/>
  <c r="J32" i="11" s="1"/>
  <c r="M31" i="11"/>
  <c r="O31" i="11" s="1"/>
  <c r="H31" i="11"/>
  <c r="J31" i="11" s="1"/>
  <c r="M30" i="11"/>
  <c r="O30" i="11" s="1"/>
  <c r="H30" i="11"/>
  <c r="J30" i="11" s="1"/>
  <c r="M29" i="11"/>
  <c r="O29" i="11" s="1"/>
  <c r="H29" i="11"/>
  <c r="J29" i="11" s="1"/>
  <c r="M28" i="11"/>
  <c r="O28" i="11" s="1"/>
  <c r="H28" i="11"/>
  <c r="J28" i="11" s="1"/>
  <c r="M27" i="11"/>
  <c r="O27" i="11" s="1"/>
  <c r="H27" i="11"/>
  <c r="J27" i="11" s="1"/>
  <c r="M26" i="11"/>
  <c r="O26" i="11" s="1"/>
  <c r="H26" i="11"/>
  <c r="J26" i="11" s="1"/>
  <c r="M25" i="11"/>
  <c r="O25" i="11" s="1"/>
  <c r="H25" i="11"/>
  <c r="J25" i="11" s="1"/>
  <c r="M24" i="11"/>
  <c r="O24" i="11" s="1"/>
  <c r="H24" i="11"/>
  <c r="J24" i="11" s="1"/>
  <c r="M23" i="11"/>
  <c r="O23" i="11" s="1"/>
  <c r="H23" i="11"/>
  <c r="J23" i="11" s="1"/>
  <c r="M22" i="11"/>
  <c r="O22" i="11" s="1"/>
  <c r="H22" i="11"/>
  <c r="J22" i="11" s="1"/>
  <c r="M21" i="11"/>
  <c r="O21" i="11" s="1"/>
  <c r="H21" i="11"/>
  <c r="J21" i="11" s="1"/>
  <c r="M20" i="11"/>
  <c r="O20" i="11" s="1"/>
  <c r="H20" i="11"/>
  <c r="J20" i="11" s="1"/>
  <c r="M19" i="11"/>
  <c r="O19" i="11" s="1"/>
  <c r="H19" i="11"/>
  <c r="J19" i="11" s="1"/>
  <c r="M18" i="11"/>
  <c r="O18" i="11" s="1"/>
  <c r="H18" i="11"/>
  <c r="J18" i="11" s="1"/>
  <c r="M17" i="11"/>
  <c r="O17" i="11" s="1"/>
  <c r="H17" i="11"/>
  <c r="J17" i="11" s="1"/>
  <c r="M16" i="11"/>
  <c r="O16" i="11" s="1"/>
  <c r="H16" i="11"/>
  <c r="J16" i="11" s="1"/>
  <c r="M15" i="11"/>
  <c r="O15" i="11" s="1"/>
  <c r="H15" i="11"/>
  <c r="J15" i="11" s="1"/>
  <c r="M14" i="11"/>
  <c r="O14" i="11" s="1"/>
  <c r="H14" i="11"/>
  <c r="J14" i="11" s="1"/>
  <c r="M13" i="11"/>
  <c r="O13" i="11" s="1"/>
  <c r="H13" i="11"/>
  <c r="J13" i="11" s="1"/>
  <c r="M12" i="11"/>
  <c r="O12" i="11" s="1"/>
  <c r="H12" i="11"/>
  <c r="J12" i="11" s="1"/>
  <c r="M11" i="11"/>
  <c r="O11" i="11" s="1"/>
  <c r="H11" i="11"/>
  <c r="J11" i="11" s="1"/>
  <c r="M10" i="11"/>
  <c r="O10" i="11" s="1"/>
  <c r="H10" i="11"/>
  <c r="J10" i="11" s="1"/>
  <c r="D2" i="44"/>
  <c r="BB55" i="46" l="1"/>
  <c r="BB57" i="46" s="1"/>
  <c r="BA29" i="46"/>
  <c r="BB25" i="46"/>
  <c r="BB27" i="46" s="1"/>
  <c r="AV118" i="46"/>
  <c r="BB119" i="46"/>
  <c r="BB17" i="46"/>
  <c r="BB59" i="46"/>
  <c r="AV58" i="46"/>
  <c r="AG16" i="46"/>
  <c r="AZ17" i="46" s="1"/>
  <c r="AG25" i="46"/>
  <c r="AZ25" i="46" s="1"/>
  <c r="AZ27" i="46" s="1"/>
  <c r="AN31" i="46"/>
  <c r="BA31" i="46" s="1"/>
  <c r="BA33" i="46" s="1"/>
  <c r="S61" i="46"/>
  <c r="AX61" i="46" s="1"/>
  <c r="AX63" i="46" s="1"/>
  <c r="AV157" i="46"/>
  <c r="BB157" i="46"/>
  <c r="BB159" i="46" s="1"/>
  <c r="BB197" i="46"/>
  <c r="BB253" i="46"/>
  <c r="BB255" i="46" s="1"/>
  <c r="AV253" i="46"/>
  <c r="AN16" i="46"/>
  <c r="BA17" i="46" s="1"/>
  <c r="BB31" i="46"/>
  <c r="BB33" i="46" s="1"/>
  <c r="Z61" i="46"/>
  <c r="AY61" i="46" s="1"/>
  <c r="AY63" i="46" s="1"/>
  <c r="BB269" i="46"/>
  <c r="BB185" i="46"/>
  <c r="BB101" i="46"/>
  <c r="AV100" i="46"/>
  <c r="Z40" i="46"/>
  <c r="AY41" i="46" s="1"/>
  <c r="AG61" i="46"/>
  <c r="AZ61" i="46" s="1"/>
  <c r="AZ63" i="46" s="1"/>
  <c r="AV136" i="46"/>
  <c r="BB137" i="46"/>
  <c r="AV175" i="46"/>
  <c r="BB175" i="46"/>
  <c r="BB177" i="46" s="1"/>
  <c r="BB247" i="46"/>
  <c r="BB249" i="46" s="1"/>
  <c r="AV247" i="46"/>
  <c r="BB107" i="46"/>
  <c r="S28" i="46"/>
  <c r="AX29" i="46" s="1"/>
  <c r="Z34" i="46"/>
  <c r="AY35" i="46" s="1"/>
  <c r="S91" i="46"/>
  <c r="AX91" i="46" s="1"/>
  <c r="AX93" i="46" s="1"/>
  <c r="BB103" i="46"/>
  <c r="BB105" i="46" s="1"/>
  <c r="AV103" i="46"/>
  <c r="AN121" i="46"/>
  <c r="BA121" i="46" s="1"/>
  <c r="BA123" i="46" s="1"/>
  <c r="AU133" i="46"/>
  <c r="BB47" i="46"/>
  <c r="BB89" i="46"/>
  <c r="AV88" i="46"/>
  <c r="Z91" i="46"/>
  <c r="AY91" i="46" s="1"/>
  <c r="AY93" i="46" s="1"/>
  <c r="AU121" i="46"/>
  <c r="BB215" i="46"/>
  <c r="BB227" i="46"/>
  <c r="BB19" i="46"/>
  <c r="BB21" i="46" s="1"/>
  <c r="AV19" i="46"/>
  <c r="Z130" i="46"/>
  <c r="AY131" i="46" s="1"/>
  <c r="BB193" i="46"/>
  <c r="BB195" i="46" s="1"/>
  <c r="BB191" i="46"/>
  <c r="AV190" i="46"/>
  <c r="BB217" i="46"/>
  <c r="BB219" i="46" s="1"/>
  <c r="AV217" i="46"/>
  <c r="AU37" i="46"/>
  <c r="S31" i="46"/>
  <c r="AX31" i="46" s="1"/>
  <c r="AX33" i="46" s="1"/>
  <c r="AG64" i="46"/>
  <c r="AZ65" i="46" s="1"/>
  <c r="AU67" i="46"/>
  <c r="BB73" i="46"/>
  <c r="BB75" i="46" s="1"/>
  <c r="AV73" i="46"/>
  <c r="AG244" i="46"/>
  <c r="AZ245" i="46" s="1"/>
  <c r="AZ259" i="46"/>
  <c r="AZ261" i="46" s="1"/>
  <c r="AV259" i="46"/>
  <c r="Z31" i="46"/>
  <c r="AY31" i="46" s="1"/>
  <c r="AY33" i="46" s="1"/>
  <c r="BB43" i="46"/>
  <c r="BB45" i="46" s="1"/>
  <c r="S70" i="46"/>
  <c r="AX71" i="46" s="1"/>
  <c r="S94" i="46"/>
  <c r="AX95" i="46" s="1"/>
  <c r="BB131" i="46"/>
  <c r="BB331" i="46"/>
  <c r="BB333" i="46" s="1"/>
  <c r="BB83" i="46"/>
  <c r="AV82" i="46"/>
  <c r="AN34" i="46"/>
  <c r="AN43" i="46"/>
  <c r="BA43" i="46" s="1"/>
  <c r="BA45" i="46" s="1"/>
  <c r="BB65" i="46"/>
  <c r="AV64" i="46"/>
  <c r="BB79" i="46"/>
  <c r="BB81" i="46" s="1"/>
  <c r="AV79" i="46"/>
  <c r="BB85" i="46"/>
  <c r="BB87" i="46" s="1"/>
  <c r="AV85" i="46"/>
  <c r="Z94" i="46"/>
  <c r="AY95" i="46" s="1"/>
  <c r="AN97" i="46"/>
  <c r="BA97" i="46" s="1"/>
  <c r="BA99" i="46" s="1"/>
  <c r="BB109" i="46"/>
  <c r="BB111" i="46" s="1"/>
  <c r="AV109" i="46"/>
  <c r="AU124" i="46"/>
  <c r="AN139" i="46"/>
  <c r="BA139" i="46" s="1"/>
  <c r="BA141" i="46" s="1"/>
  <c r="AU145" i="46"/>
  <c r="BB181" i="46"/>
  <c r="BB183" i="46" s="1"/>
  <c r="AV181" i="46"/>
  <c r="BB287" i="46"/>
  <c r="BB49" i="46"/>
  <c r="BB51" i="46" s="1"/>
  <c r="AV49" i="46"/>
  <c r="AG34" i="46"/>
  <c r="AZ35" i="46" s="1"/>
  <c r="AU52" i="46"/>
  <c r="Z76" i="46"/>
  <c r="AY77" i="46" s="1"/>
  <c r="AU97" i="46"/>
  <c r="S106" i="46"/>
  <c r="AX107" i="46" s="1"/>
  <c r="S115" i="46"/>
  <c r="Z178" i="46"/>
  <c r="AY179" i="46" s="1"/>
  <c r="BB313" i="46"/>
  <c r="BB315" i="46" s="1"/>
  <c r="BB149" i="46"/>
  <c r="BB223" i="46"/>
  <c r="BB225" i="46" s="1"/>
  <c r="AV223" i="46"/>
  <c r="AU22" i="46"/>
  <c r="BB41" i="46"/>
  <c r="AV40" i="46"/>
  <c r="S46" i="46"/>
  <c r="AX47" i="46" s="1"/>
  <c r="AG76" i="46"/>
  <c r="AZ77" i="46" s="1"/>
  <c r="Z106" i="46"/>
  <c r="AY107" i="46" s="1"/>
  <c r="Z151" i="46"/>
  <c r="AY151" i="46" s="1"/>
  <c r="AY153" i="46" s="1"/>
  <c r="AG178" i="46"/>
  <c r="AZ179" i="46" s="1"/>
  <c r="AG187" i="46"/>
  <c r="AZ187" i="46" s="1"/>
  <c r="AZ189" i="46" s="1"/>
  <c r="BB229" i="46"/>
  <c r="BB231" i="46" s="1"/>
  <c r="Z46" i="46"/>
  <c r="AY47" i="46" s="1"/>
  <c r="AV61" i="46"/>
  <c r="BB71" i="46"/>
  <c r="AV70" i="46"/>
  <c r="AG106" i="46"/>
  <c r="AZ107" i="46" s="1"/>
  <c r="AG148" i="46"/>
  <c r="AZ149" i="46" s="1"/>
  <c r="AU13" i="46"/>
  <c r="AG46" i="46"/>
  <c r="AZ47" i="46" s="1"/>
  <c r="AN55" i="46"/>
  <c r="BA55" i="46" s="1"/>
  <c r="BA57" i="46" s="1"/>
  <c r="BB77" i="46"/>
  <c r="BB151" i="46"/>
  <c r="BB153" i="46" s="1"/>
  <c r="AV151" i="46"/>
  <c r="Z166" i="46"/>
  <c r="AY167" i="46" s="1"/>
  <c r="AU172" i="46"/>
  <c r="S229" i="46"/>
  <c r="AX229" i="46" s="1"/>
  <c r="AX231" i="46" s="1"/>
  <c r="BB245" i="46"/>
  <c r="AN295" i="46"/>
  <c r="BA295" i="46" s="1"/>
  <c r="BA297" i="46" s="1"/>
  <c r="BB311" i="46"/>
  <c r="BB325" i="46"/>
  <c r="BB327" i="46" s="1"/>
  <c r="AV397" i="46"/>
  <c r="BB397" i="46"/>
  <c r="BB399" i="46" s="1"/>
  <c r="BB529" i="46"/>
  <c r="BB531" i="46" s="1"/>
  <c r="AV529" i="46"/>
  <c r="BB583" i="46"/>
  <c r="BB585" i="46" s="1"/>
  <c r="BB589" i="46"/>
  <c r="BB591" i="46" s="1"/>
  <c r="AV589" i="46"/>
  <c r="AG166" i="46"/>
  <c r="AZ167" i="46" s="1"/>
  <c r="Z184" i="46"/>
  <c r="AY185" i="46" s="1"/>
  <c r="Z229" i="46"/>
  <c r="AY229" i="46" s="1"/>
  <c r="AY231" i="46" s="1"/>
  <c r="AU295" i="46"/>
  <c r="BB541" i="46"/>
  <c r="BB543" i="46" s="1"/>
  <c r="S148" i="46"/>
  <c r="AX149" i="46" s="1"/>
  <c r="Z154" i="46"/>
  <c r="AY155" i="46" s="1"/>
  <c r="AG184" i="46"/>
  <c r="AZ185" i="46" s="1"/>
  <c r="AU208" i="46"/>
  <c r="AG220" i="46"/>
  <c r="AZ221" i="46" s="1"/>
  <c r="AG229" i="46"/>
  <c r="AZ229" i="46" s="1"/>
  <c r="AZ231" i="46" s="1"/>
  <c r="BB301" i="46"/>
  <c r="BB303" i="46" s="1"/>
  <c r="BB475" i="46"/>
  <c r="BB477" i="46" s="1"/>
  <c r="AV475" i="46"/>
  <c r="BB91" i="46"/>
  <c r="BB93" i="46" s="1"/>
  <c r="Z148" i="46"/>
  <c r="AY149" i="46" s="1"/>
  <c r="S178" i="46"/>
  <c r="AX179" i="46" s="1"/>
  <c r="AN184" i="46"/>
  <c r="BA185" i="46" s="1"/>
  <c r="S193" i="46"/>
  <c r="AX193" i="46" s="1"/>
  <c r="AX195" i="46" s="1"/>
  <c r="Z199" i="46"/>
  <c r="AY199" i="46" s="1"/>
  <c r="AY201" i="46" s="1"/>
  <c r="S211" i="46"/>
  <c r="AX211" i="46" s="1"/>
  <c r="AX213" i="46" s="1"/>
  <c r="AN250" i="46"/>
  <c r="BA251" i="46" s="1"/>
  <c r="Z262" i="46"/>
  <c r="AY263" i="46" s="1"/>
  <c r="BB281" i="46"/>
  <c r="AV280" i="46"/>
  <c r="BB367" i="46"/>
  <c r="BB369" i="46" s="1"/>
  <c r="AU112" i="46"/>
  <c r="AN154" i="46"/>
  <c r="BA155" i="46" s="1"/>
  <c r="BB161" i="46"/>
  <c r="AV160" i="46"/>
  <c r="AG199" i="46"/>
  <c r="AZ199" i="46" s="1"/>
  <c r="AZ201" i="46" s="1"/>
  <c r="BB221" i="46"/>
  <c r="AV220" i="46"/>
  <c r="AU250" i="46"/>
  <c r="AG262" i="46"/>
  <c r="AU154" i="46"/>
  <c r="AN199" i="46"/>
  <c r="BA199" i="46" s="1"/>
  <c r="BA201" i="46" s="1"/>
  <c r="Z265" i="46"/>
  <c r="AY265" i="46" s="1"/>
  <c r="AY267" i="46" s="1"/>
  <c r="Z334" i="46"/>
  <c r="AY335" i="46" s="1"/>
  <c r="AV127" i="46"/>
  <c r="AU139" i="46"/>
  <c r="BB199" i="46"/>
  <c r="BB201" i="46" s="1"/>
  <c r="BB241" i="46"/>
  <c r="BB243" i="46" s="1"/>
  <c r="AV241" i="46"/>
  <c r="BB299" i="46"/>
  <c r="AU319" i="46"/>
  <c r="AU178" i="46"/>
  <c r="S202" i="46"/>
  <c r="AX203" i="46" s="1"/>
  <c r="AG232" i="46"/>
  <c r="AZ233" i="46" s="1"/>
  <c r="AN235" i="46"/>
  <c r="BA235" i="46" s="1"/>
  <c r="BA237" i="46" s="1"/>
  <c r="AG265" i="46"/>
  <c r="AZ265" i="46" s="1"/>
  <c r="AZ267" i="46" s="1"/>
  <c r="AG283" i="46"/>
  <c r="AZ283" i="46" s="1"/>
  <c r="AZ285" i="46" s="1"/>
  <c r="S322" i="46"/>
  <c r="AX323" i="46" s="1"/>
  <c r="AN370" i="46"/>
  <c r="S196" i="46"/>
  <c r="AX197" i="46" s="1"/>
  <c r="Z202" i="46"/>
  <c r="AY203" i="46" s="1"/>
  <c r="AN232" i="46"/>
  <c r="AU235" i="46"/>
  <c r="AN265" i="46"/>
  <c r="BA265" i="46" s="1"/>
  <c r="BA267" i="46" s="1"/>
  <c r="BB277" i="46"/>
  <c r="BB279" i="46" s="1"/>
  <c r="AV277" i="46"/>
  <c r="AN283" i="46"/>
  <c r="BA283" i="46" s="1"/>
  <c r="BA285" i="46" s="1"/>
  <c r="BB293" i="46"/>
  <c r="BB341" i="46"/>
  <c r="AV340" i="46"/>
  <c r="AG142" i="46"/>
  <c r="AZ143" i="46" s="1"/>
  <c r="AG169" i="46"/>
  <c r="AZ169" i="46" s="1"/>
  <c r="AZ171" i="46" s="1"/>
  <c r="Z196" i="46"/>
  <c r="AY197" i="46" s="1"/>
  <c r="AG202" i="46"/>
  <c r="AZ203" i="46" s="1"/>
  <c r="S205" i="46"/>
  <c r="AX205" i="46" s="1"/>
  <c r="AX207" i="46" s="1"/>
  <c r="Z214" i="46"/>
  <c r="AY215" i="46" s="1"/>
  <c r="AU265" i="46"/>
  <c r="AU283" i="46"/>
  <c r="BB289" i="46"/>
  <c r="BB291" i="46" s="1"/>
  <c r="AV289" i="46"/>
  <c r="Z301" i="46"/>
  <c r="AY301" i="46" s="1"/>
  <c r="AY303" i="46" s="1"/>
  <c r="AN313" i="46"/>
  <c r="BA313" i="46" s="1"/>
  <c r="BA315" i="46" s="1"/>
  <c r="AG328" i="46"/>
  <c r="AZ329" i="46" s="1"/>
  <c r="Z133" i="46"/>
  <c r="AY133" i="46" s="1"/>
  <c r="AY135" i="46" s="1"/>
  <c r="AN142" i="46"/>
  <c r="BA143" i="46" s="1"/>
  <c r="S163" i="46"/>
  <c r="AX163" i="46" s="1"/>
  <c r="AX165" i="46" s="1"/>
  <c r="AN169" i="46"/>
  <c r="BA169" i="46" s="1"/>
  <c r="BA171" i="46" s="1"/>
  <c r="AU187" i="46"/>
  <c r="AN202" i="46"/>
  <c r="BA203" i="46" s="1"/>
  <c r="AG214" i="46"/>
  <c r="AZ215" i="46" s="1"/>
  <c r="S226" i="46"/>
  <c r="AX227" i="46" s="1"/>
  <c r="AN307" i="46"/>
  <c r="BA307" i="46" s="1"/>
  <c r="BA309" i="46" s="1"/>
  <c r="AN328" i="46"/>
  <c r="BA329" i="46" s="1"/>
  <c r="S334" i="46"/>
  <c r="AX335" i="46" s="1"/>
  <c r="AU142" i="46"/>
  <c r="Z163" i="46"/>
  <c r="AY163" i="46" s="1"/>
  <c r="AY165" i="46" s="1"/>
  <c r="BB167" i="46"/>
  <c r="AU169" i="46"/>
  <c r="AU202" i="46"/>
  <c r="AN214" i="46"/>
  <c r="BA215" i="46" s="1"/>
  <c r="AU256" i="46"/>
  <c r="AU307" i="46"/>
  <c r="S316" i="46"/>
  <c r="AX317" i="46" s="1"/>
  <c r="BB323" i="46"/>
  <c r="BB373" i="46"/>
  <c r="BB375" i="46" s="1"/>
  <c r="AG268" i="46"/>
  <c r="AZ269" i="46" s="1"/>
  <c r="Z172" i="46"/>
  <c r="AY173" i="46" s="1"/>
  <c r="AU205" i="46"/>
  <c r="BB239" i="46"/>
  <c r="AV238" i="46"/>
  <c r="Z244" i="46"/>
  <c r="AY245" i="46" s="1"/>
  <c r="S259" i="46"/>
  <c r="AX259" i="46" s="1"/>
  <c r="AX261" i="46" s="1"/>
  <c r="AN268" i="46"/>
  <c r="BA269" i="46" s="1"/>
  <c r="Z274" i="46"/>
  <c r="AY275" i="46" s="1"/>
  <c r="AU328" i="46"/>
  <c r="AU346" i="46"/>
  <c r="Z355" i="46"/>
  <c r="AY355" i="46" s="1"/>
  <c r="AY357" i="46" s="1"/>
  <c r="AU364" i="46"/>
  <c r="S367" i="46"/>
  <c r="AX367" i="46" s="1"/>
  <c r="AX369" i="46" s="1"/>
  <c r="AG373" i="46"/>
  <c r="AZ373" i="46" s="1"/>
  <c r="AZ375" i="46" s="1"/>
  <c r="BB421" i="46"/>
  <c r="BB423" i="46" s="1"/>
  <c r="AV421" i="46"/>
  <c r="BB451" i="46"/>
  <c r="BB453" i="46" s="1"/>
  <c r="AV451" i="46"/>
  <c r="BB551" i="46"/>
  <c r="BB305" i="46"/>
  <c r="S331" i="46"/>
  <c r="AX331" i="46" s="1"/>
  <c r="AX333" i="46" s="1"/>
  <c r="BB379" i="46"/>
  <c r="BB381" i="46" s="1"/>
  <c r="AV379" i="46"/>
  <c r="BB557" i="46"/>
  <c r="AN292" i="46"/>
  <c r="BA293" i="46" s="1"/>
  <c r="AN304" i="46"/>
  <c r="BA305" i="46" s="1"/>
  <c r="AU316" i="46"/>
  <c r="Z340" i="46"/>
  <c r="AY341" i="46" s="1"/>
  <c r="AG367" i="46"/>
  <c r="AZ367" i="46" s="1"/>
  <c r="AZ369" i="46" s="1"/>
  <c r="BB385" i="46"/>
  <c r="BB387" i="46" s="1"/>
  <c r="AV385" i="46"/>
  <c r="AG403" i="46"/>
  <c r="AZ403" i="46" s="1"/>
  <c r="AZ405" i="46" s="1"/>
  <c r="BB419" i="46"/>
  <c r="AV418" i="46"/>
  <c r="Z283" i="46"/>
  <c r="AY283" i="46" s="1"/>
  <c r="AY285" i="46" s="1"/>
  <c r="Z295" i="46"/>
  <c r="AY295" i="46" s="1"/>
  <c r="AY297" i="46" s="1"/>
  <c r="AN319" i="46"/>
  <c r="BA319" i="46" s="1"/>
  <c r="BA321" i="46" s="1"/>
  <c r="AG340" i="46"/>
  <c r="AZ341" i="46" s="1"/>
  <c r="BB355" i="46"/>
  <c r="BB357" i="46" s="1"/>
  <c r="AV355" i="46"/>
  <c r="AN376" i="46"/>
  <c r="BA377" i="46" s="1"/>
  <c r="BB409" i="46"/>
  <c r="BB411" i="46" s="1"/>
  <c r="BB511" i="46"/>
  <c r="BB513" i="46" s="1"/>
  <c r="AG307" i="46"/>
  <c r="AZ307" i="46" s="1"/>
  <c r="AZ309" i="46" s="1"/>
  <c r="AU376" i="46"/>
  <c r="BB479" i="46"/>
  <c r="AV478" i="46"/>
  <c r="Z391" i="46"/>
  <c r="AY391" i="46" s="1"/>
  <c r="AY393" i="46" s="1"/>
  <c r="AU424" i="46"/>
  <c r="BB467" i="46"/>
  <c r="BB353" i="46"/>
  <c r="AV352" i="46"/>
  <c r="BB395" i="46"/>
  <c r="AV394" i="46"/>
  <c r="BB485" i="46"/>
  <c r="AV505" i="46"/>
  <c r="BB505" i="46"/>
  <c r="BB507" i="46" s="1"/>
  <c r="AU274" i="46"/>
  <c r="S286" i="46"/>
  <c r="AX287" i="46" s="1"/>
  <c r="S298" i="46"/>
  <c r="AX299" i="46" s="1"/>
  <c r="AG322" i="46"/>
  <c r="AZ323" i="46" s="1"/>
  <c r="S325" i="46"/>
  <c r="AX325" i="46" s="1"/>
  <c r="AX327" i="46" s="1"/>
  <c r="S352" i="46"/>
  <c r="AX353" i="46" s="1"/>
  <c r="AN358" i="46"/>
  <c r="BA359" i="46" s="1"/>
  <c r="AU388" i="46"/>
  <c r="AG406" i="46"/>
  <c r="AZ407" i="46" s="1"/>
  <c r="BB415" i="46"/>
  <c r="BB417" i="46" s="1"/>
  <c r="AV415" i="46"/>
  <c r="BB641" i="46"/>
  <c r="AV640" i="46"/>
  <c r="Z310" i="46"/>
  <c r="AY311" i="46" s="1"/>
  <c r="Z352" i="46"/>
  <c r="AY353" i="46" s="1"/>
  <c r="AU358" i="46"/>
  <c r="AU391" i="46"/>
  <c r="AN409" i="46"/>
  <c r="BA409" i="46" s="1"/>
  <c r="BA411" i="46" s="1"/>
  <c r="AU430" i="46"/>
  <c r="BB493" i="46"/>
  <c r="BB495" i="46" s="1"/>
  <c r="S313" i="46"/>
  <c r="AX313" i="46" s="1"/>
  <c r="AX315" i="46" s="1"/>
  <c r="AG361" i="46"/>
  <c r="AZ361" i="46" s="1"/>
  <c r="AZ363" i="46" s="1"/>
  <c r="S394" i="46"/>
  <c r="AX395" i="46" s="1"/>
  <c r="AU403" i="46"/>
  <c r="AU334" i="46"/>
  <c r="AV337" i="46"/>
  <c r="AG385" i="46"/>
  <c r="AZ385" i="46" s="1"/>
  <c r="AZ387" i="46" s="1"/>
  <c r="BB449" i="46"/>
  <c r="AV448" i="46"/>
  <c r="AU343" i="46"/>
  <c r="AU361" i="46"/>
  <c r="Z412" i="46"/>
  <c r="AY413" i="46" s="1"/>
  <c r="BB383" i="46"/>
  <c r="AV382" i="46"/>
  <c r="Z397" i="46"/>
  <c r="AY397" i="46" s="1"/>
  <c r="AY399" i="46" s="1"/>
  <c r="BB401" i="46"/>
  <c r="AG412" i="46"/>
  <c r="AZ413" i="46" s="1"/>
  <c r="Z406" i="46"/>
  <c r="AY407" i="46" s="1"/>
  <c r="Z457" i="46"/>
  <c r="AY457" i="46" s="1"/>
  <c r="AY459" i="46" s="1"/>
  <c r="S466" i="46"/>
  <c r="AX467" i="46" s="1"/>
  <c r="AU520" i="46"/>
  <c r="S526" i="46"/>
  <c r="AX527" i="46" s="1"/>
  <c r="AN547" i="46"/>
  <c r="BB563" i="46"/>
  <c r="BB613" i="46"/>
  <c r="BB615" i="46" s="1"/>
  <c r="AV613" i="46"/>
  <c r="AU619" i="46"/>
  <c r="Z466" i="46"/>
  <c r="AY467" i="46" s="1"/>
  <c r="AN487" i="46"/>
  <c r="BA487" i="46" s="1"/>
  <c r="BA489" i="46" s="1"/>
  <c r="S496" i="46"/>
  <c r="AX497" i="46" s="1"/>
  <c r="AU508" i="46"/>
  <c r="S517" i="46"/>
  <c r="AX517" i="46" s="1"/>
  <c r="AX519" i="46" s="1"/>
  <c r="Z526" i="46"/>
  <c r="AY527" i="46" s="1"/>
  <c r="Z532" i="46"/>
  <c r="AY533" i="46" s="1"/>
  <c r="Z553" i="46"/>
  <c r="AY553" i="46" s="1"/>
  <c r="AY555" i="46" s="1"/>
  <c r="S430" i="46"/>
  <c r="AX431" i="46" s="1"/>
  <c r="AN442" i="46"/>
  <c r="BA443" i="46" s="1"/>
  <c r="AN457" i="46"/>
  <c r="BA457" i="46" s="1"/>
  <c r="BA459" i="46" s="1"/>
  <c r="AG466" i="46"/>
  <c r="AZ467" i="46" s="1"/>
  <c r="AU487" i="46"/>
  <c r="Z496" i="46"/>
  <c r="AY497" i="46" s="1"/>
  <c r="S511" i="46"/>
  <c r="AX511" i="46" s="1"/>
  <c r="AX513" i="46" s="1"/>
  <c r="Z517" i="46"/>
  <c r="AY517" i="46" s="1"/>
  <c r="AY519" i="46" s="1"/>
  <c r="AG526" i="46"/>
  <c r="AZ527" i="46" s="1"/>
  <c r="AG532" i="46"/>
  <c r="AZ533" i="46" s="1"/>
  <c r="AV535" i="46"/>
  <c r="BB535" i="46"/>
  <c r="BB537" i="46" s="1"/>
  <c r="AV544" i="46"/>
  <c r="AG553" i="46"/>
  <c r="AZ553" i="46" s="1"/>
  <c r="AZ555" i="46" s="1"/>
  <c r="AV571" i="46"/>
  <c r="AU406" i="46"/>
  <c r="AU442" i="46"/>
  <c r="AU457" i="46"/>
  <c r="AN466" i="46"/>
  <c r="BA467" i="46" s="1"/>
  <c r="AG496" i="46"/>
  <c r="AZ497" i="46" s="1"/>
  <c r="AN526" i="46"/>
  <c r="BA527" i="46" s="1"/>
  <c r="AN532" i="46"/>
  <c r="BA533" i="46" s="1"/>
  <c r="Z550" i="46"/>
  <c r="AY551" i="46" s="1"/>
  <c r="AN553" i="46"/>
  <c r="BA553" i="46" s="1"/>
  <c r="BA555" i="46" s="1"/>
  <c r="AU568" i="46"/>
  <c r="AV601" i="46"/>
  <c r="AG397" i="46"/>
  <c r="AZ397" i="46" s="1"/>
  <c r="AZ399" i="46" s="1"/>
  <c r="AN517" i="46"/>
  <c r="BA517" i="46" s="1"/>
  <c r="BA519" i="46" s="1"/>
  <c r="AU526" i="46"/>
  <c r="AU532" i="46"/>
  <c r="AU553" i="46"/>
  <c r="AG433" i="46"/>
  <c r="AZ433" i="46" s="1"/>
  <c r="AZ435" i="46" s="1"/>
  <c r="S457" i="46"/>
  <c r="AX457" i="46" s="1"/>
  <c r="AX459" i="46" s="1"/>
  <c r="AG481" i="46"/>
  <c r="AZ481" i="46" s="1"/>
  <c r="AZ483" i="46" s="1"/>
  <c r="BB497" i="46"/>
  <c r="AV499" i="46"/>
  <c r="BB499" i="46"/>
  <c r="BB501" i="46" s="1"/>
  <c r="AV595" i="46"/>
  <c r="BB595" i="46"/>
  <c r="BB597" i="46" s="1"/>
  <c r="AV469" i="46"/>
  <c r="BB469" i="46"/>
  <c r="BB471" i="46" s="1"/>
  <c r="S592" i="46"/>
  <c r="AX593" i="46" s="1"/>
  <c r="BB625" i="46"/>
  <c r="BB627" i="46" s="1"/>
  <c r="AV625" i="46"/>
  <c r="AU433" i="46"/>
  <c r="AV445" i="46"/>
  <c r="AG523" i="46"/>
  <c r="AZ523" i="46" s="1"/>
  <c r="AZ525" i="46" s="1"/>
  <c r="AU538" i="46"/>
  <c r="S547" i="46"/>
  <c r="AX547" i="46" s="1"/>
  <c r="AX549" i="46" s="1"/>
  <c r="BB575" i="46"/>
  <c r="AV574" i="46"/>
  <c r="S577" i="46"/>
  <c r="AX577" i="46" s="1"/>
  <c r="AX579" i="46" s="1"/>
  <c r="Z592" i="46"/>
  <c r="AY593" i="46" s="1"/>
  <c r="S622" i="46"/>
  <c r="AX623" i="46" s="1"/>
  <c r="AV631" i="46"/>
  <c r="BB631" i="46"/>
  <c r="BB633" i="46" s="1"/>
  <c r="Z400" i="46"/>
  <c r="AY401" i="46" s="1"/>
  <c r="AU412" i="46"/>
  <c r="S436" i="46"/>
  <c r="AX437" i="46" s="1"/>
  <c r="AV454" i="46"/>
  <c r="S484" i="46"/>
  <c r="AX485" i="46" s="1"/>
  <c r="AG502" i="46"/>
  <c r="AZ503" i="46" s="1"/>
  <c r="AN523" i="46"/>
  <c r="BA523" i="46" s="1"/>
  <c r="BA525" i="46" s="1"/>
  <c r="Z547" i="46"/>
  <c r="AY547" i="46" s="1"/>
  <c r="AY549" i="46" s="1"/>
  <c r="Z577" i="46"/>
  <c r="AY577" i="46" s="1"/>
  <c r="AY579" i="46" s="1"/>
  <c r="BB581" i="46"/>
  <c r="AG592" i="46"/>
  <c r="AZ593" i="46" s="1"/>
  <c r="Z622" i="46"/>
  <c r="AY623" i="46" s="1"/>
  <c r="Z436" i="46"/>
  <c r="AY437" i="46" s="1"/>
  <c r="AU463" i="46"/>
  <c r="AG472" i="46"/>
  <c r="AZ473" i="46" s="1"/>
  <c r="AN493" i="46"/>
  <c r="BA493" i="46" s="1"/>
  <c r="BA495" i="46" s="1"/>
  <c r="AN502" i="46"/>
  <c r="BA503" i="46" s="1"/>
  <c r="Z511" i="46"/>
  <c r="AY511" i="46" s="1"/>
  <c r="AY513" i="46" s="1"/>
  <c r="AU523" i="46"/>
  <c r="AG547" i="46"/>
  <c r="AZ547" i="46" s="1"/>
  <c r="AZ549" i="46" s="1"/>
  <c r="AN598" i="46"/>
  <c r="BA599" i="46" s="1"/>
  <c r="AV607" i="46"/>
  <c r="AG628" i="46"/>
  <c r="AZ629" i="46" s="1"/>
  <c r="AV637" i="46"/>
  <c r="AG436" i="46"/>
  <c r="AZ437" i="46" s="1"/>
  <c r="S460" i="46"/>
  <c r="AX461" i="46" s="1"/>
  <c r="AN472" i="46"/>
  <c r="BA473" i="46" s="1"/>
  <c r="Z490" i="46"/>
  <c r="AY491" i="46" s="1"/>
  <c r="AU502" i="46"/>
  <c r="BB587" i="46"/>
  <c r="AV586" i="46"/>
  <c r="BB593" i="46"/>
  <c r="AU598" i="46"/>
  <c r="AN628" i="46"/>
  <c r="BA629" i="46" s="1"/>
  <c r="AN436" i="46"/>
  <c r="BA437" i="46" s="1"/>
  <c r="AU472" i="46"/>
  <c r="AG490" i="46"/>
  <c r="AZ491" i="46" s="1"/>
  <c r="AU517" i="46"/>
  <c r="S541" i="46"/>
  <c r="AX541" i="46" s="1"/>
  <c r="AX543" i="46" s="1"/>
  <c r="S556" i="46"/>
  <c r="AX557" i="46" s="1"/>
  <c r="BB617" i="46"/>
  <c r="AV616" i="46"/>
  <c r="BB623" i="46"/>
  <c r="AU628" i="46"/>
  <c r="AU436" i="46"/>
  <c r="BB515" i="46"/>
  <c r="Z556" i="46"/>
  <c r="AY557" i="46" s="1"/>
  <c r="S562" i="46"/>
  <c r="AX563" i="46" s="1"/>
  <c r="BB635" i="46"/>
  <c r="AV634" i="46"/>
  <c r="AU490" i="46"/>
  <c r="S514" i="46"/>
  <c r="AX515" i="46" s="1"/>
  <c r="Z520" i="46"/>
  <c r="AY521" i="46" s="1"/>
  <c r="AG556" i="46"/>
  <c r="AZ557" i="46" s="1"/>
  <c r="Z562" i="46"/>
  <c r="AY563" i="46" s="1"/>
  <c r="AG583" i="46"/>
  <c r="AZ583" i="46" s="1"/>
  <c r="AZ585" i="46" s="1"/>
  <c r="BB605" i="46"/>
  <c r="AV604" i="46"/>
  <c r="Z613" i="46"/>
  <c r="AY613" i="46" s="1"/>
  <c r="AY615" i="46" s="1"/>
  <c r="Z427" i="46"/>
  <c r="AV439" i="46"/>
  <c r="BB439" i="46"/>
  <c r="BB441" i="46" s="1"/>
  <c r="AU460" i="46"/>
  <c r="AN463" i="46"/>
  <c r="BA463" i="46" s="1"/>
  <c r="BA465" i="46" s="1"/>
  <c r="Z481" i="46"/>
  <c r="AY481" i="46" s="1"/>
  <c r="AY483" i="46" s="1"/>
  <c r="S487" i="46"/>
  <c r="AX487" i="46" s="1"/>
  <c r="AX489" i="46" s="1"/>
  <c r="Z514" i="46"/>
  <c r="AY515" i="46" s="1"/>
  <c r="AG520" i="46"/>
  <c r="AZ521" i="46" s="1"/>
  <c r="AN556" i="46"/>
  <c r="BA557" i="46" s="1"/>
  <c r="AG562" i="46"/>
  <c r="AZ563" i="46" s="1"/>
  <c r="AV565" i="46"/>
  <c r="BB565" i="46"/>
  <c r="BB567" i="46" s="1"/>
  <c r="AN583" i="46"/>
  <c r="BA583" i="46" s="1"/>
  <c r="BA585" i="46" s="1"/>
  <c r="AG613" i="46"/>
  <c r="AZ613" i="46" s="1"/>
  <c r="AZ615" i="46" s="1"/>
  <c r="BB601" i="46"/>
  <c r="BB603" i="46" s="1"/>
  <c r="AV577" i="46"/>
  <c r="A29" i="42"/>
  <c r="A30" i="42" s="1"/>
  <c r="A31" i="42" s="1"/>
  <c r="A32" i="42" s="1"/>
  <c r="A33" i="42" s="1"/>
  <c r="A34" i="42" s="1"/>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A62" i="42" s="1"/>
  <c r="A63" i="42" s="1"/>
  <c r="A64" i="42" s="1"/>
  <c r="A65" i="42" s="1"/>
  <c r="A66" i="42" s="1"/>
  <c r="A67" i="42" s="1"/>
  <c r="A68" i="42" s="1"/>
  <c r="A69" i="42" s="1"/>
  <c r="A70" i="42" s="1"/>
  <c r="A71" i="42" s="1"/>
  <c r="A72" i="42" s="1"/>
  <c r="A73" i="42" s="1"/>
  <c r="A74" i="42" s="1"/>
  <c r="A75" i="42" s="1"/>
  <c r="A76" i="42" s="1"/>
  <c r="A77" i="42" s="1"/>
  <c r="BB407" i="46" l="1"/>
  <c r="AV406" i="46"/>
  <c r="AV490" i="46"/>
  <c r="BB491" i="46"/>
  <c r="BB527" i="46"/>
  <c r="AV526" i="46"/>
  <c r="AV403" i="46"/>
  <c r="BB403" i="46"/>
  <c r="BB405" i="46" s="1"/>
  <c r="AZ263" i="46"/>
  <c r="AV262" i="46"/>
  <c r="AV541" i="46"/>
  <c r="AV325" i="46"/>
  <c r="BB13" i="46"/>
  <c r="BB15" i="46" s="1"/>
  <c r="AV13" i="46"/>
  <c r="AV184" i="46"/>
  <c r="BB155" i="46"/>
  <c r="AV154" i="46"/>
  <c r="AV523" i="46"/>
  <c r="BB523" i="46"/>
  <c r="BB525" i="46" s="1"/>
  <c r="BB509" i="46"/>
  <c r="AV508" i="46"/>
  <c r="BB389" i="46"/>
  <c r="AV388" i="46"/>
  <c r="AV466" i="46"/>
  <c r="BB203" i="46"/>
  <c r="AV202" i="46"/>
  <c r="AV292" i="46"/>
  <c r="BB179" i="46"/>
  <c r="AV178" i="46"/>
  <c r="BB251" i="46"/>
  <c r="AV250" i="46"/>
  <c r="BB23" i="46"/>
  <c r="AV22" i="46"/>
  <c r="AV226" i="46"/>
  <c r="AV268" i="46"/>
  <c r="BB599" i="46"/>
  <c r="AV598" i="46"/>
  <c r="AV412" i="46"/>
  <c r="BB413" i="46"/>
  <c r="AV400" i="46"/>
  <c r="AV169" i="46"/>
  <c r="BB169" i="46"/>
  <c r="BB171" i="46" s="1"/>
  <c r="AV163" i="46"/>
  <c r="AV304" i="46"/>
  <c r="AV286" i="46"/>
  <c r="BB473" i="46"/>
  <c r="AV472" i="46"/>
  <c r="BB461" i="46"/>
  <c r="AV460" i="46"/>
  <c r="AV592" i="46"/>
  <c r="BB425" i="46"/>
  <c r="AV424" i="46"/>
  <c r="AV319" i="46"/>
  <c r="BB319" i="46"/>
  <c r="BB321" i="46" s="1"/>
  <c r="AV295" i="46"/>
  <c r="BB295" i="46"/>
  <c r="BB297" i="46" s="1"/>
  <c r="AV310" i="46"/>
  <c r="BA35" i="46"/>
  <c r="AV34" i="46"/>
  <c r="AV106" i="46"/>
  <c r="AV433" i="46"/>
  <c r="BB433" i="46"/>
  <c r="BB435" i="46" s="1"/>
  <c r="BB569" i="46"/>
  <c r="AV568" i="46"/>
  <c r="AV148" i="46"/>
  <c r="AV67" i="46"/>
  <c r="BB67" i="46"/>
  <c r="BB69" i="46" s="1"/>
  <c r="AV214" i="46"/>
  <c r="AV16" i="46"/>
  <c r="AV619" i="46"/>
  <c r="BB619" i="46"/>
  <c r="BB621" i="46" s="1"/>
  <c r="AV493" i="46"/>
  <c r="AV550" i="46"/>
  <c r="BB143" i="46"/>
  <c r="AV142" i="46"/>
  <c r="AV298" i="46"/>
  <c r="AV211" i="46"/>
  <c r="AV244" i="46"/>
  <c r="BB145" i="46"/>
  <c r="BB147" i="46" s="1"/>
  <c r="AV145" i="46"/>
  <c r="AV166" i="46"/>
  <c r="AV31" i="46"/>
  <c r="BB517" i="46"/>
  <c r="BB519" i="46" s="1"/>
  <c r="AV517" i="46"/>
  <c r="BB257" i="46"/>
  <c r="AV256" i="46"/>
  <c r="AV205" i="46"/>
  <c r="BB205" i="46"/>
  <c r="BB207" i="46" s="1"/>
  <c r="BB283" i="46"/>
  <c r="BB285" i="46" s="1"/>
  <c r="AV283" i="46"/>
  <c r="AV235" i="46"/>
  <c r="BB235" i="46"/>
  <c r="BB237" i="46" s="1"/>
  <c r="BB121" i="46"/>
  <c r="BB123" i="46" s="1"/>
  <c r="AV121" i="46"/>
  <c r="AV376" i="46"/>
  <c r="BB377" i="46"/>
  <c r="AV265" i="46"/>
  <c r="BB265" i="46"/>
  <c r="BB267" i="46" s="1"/>
  <c r="BA233" i="46"/>
  <c r="AV232" i="46"/>
  <c r="AV313" i="46"/>
  <c r="BB125" i="46"/>
  <c r="AV124" i="46"/>
  <c r="AV331" i="46"/>
  <c r="AV37" i="46"/>
  <c r="BB37" i="46"/>
  <c r="BB39" i="46" s="1"/>
  <c r="BB437" i="46"/>
  <c r="AV436" i="46"/>
  <c r="BB463" i="46"/>
  <c r="BB465" i="46" s="1"/>
  <c r="AV463" i="46"/>
  <c r="AV622" i="46"/>
  <c r="AV487" i="46"/>
  <c r="BB487" i="46"/>
  <c r="BB489" i="46" s="1"/>
  <c r="AV562" i="46"/>
  <c r="AV343" i="46"/>
  <c r="BB343" i="46"/>
  <c r="BB345" i="46" s="1"/>
  <c r="BB391" i="46"/>
  <c r="BB393" i="46" s="1"/>
  <c r="AV391" i="46"/>
  <c r="AV274" i="46"/>
  <c r="BB275" i="46"/>
  <c r="AV112" i="46"/>
  <c r="BB113" i="46"/>
  <c r="AV301" i="46"/>
  <c r="BB173" i="46"/>
  <c r="AV172" i="46"/>
  <c r="AV229" i="46"/>
  <c r="AV130" i="46"/>
  <c r="AV94" i="46"/>
  <c r="BB533" i="46"/>
  <c r="AV532" i="46"/>
  <c r="BB329" i="46"/>
  <c r="AV328" i="46"/>
  <c r="BB629" i="46"/>
  <c r="AV628" i="46"/>
  <c r="AV430" i="46"/>
  <c r="BB431" i="46"/>
  <c r="AV361" i="46"/>
  <c r="BB361" i="46"/>
  <c r="BB363" i="46" s="1"/>
  <c r="AV496" i="46"/>
  <c r="AV481" i="46"/>
  <c r="BB359" i="46"/>
  <c r="AV358" i="46"/>
  <c r="AV511" i="46"/>
  <c r="AV199" i="46"/>
  <c r="AX115" i="46"/>
  <c r="AX117" i="46" s="1"/>
  <c r="AV115" i="46"/>
  <c r="AV25" i="46"/>
  <c r="AV514" i="46"/>
  <c r="BB503" i="46"/>
  <c r="AV502" i="46"/>
  <c r="BA547" i="46"/>
  <c r="BA549" i="46" s="1"/>
  <c r="AV547" i="46"/>
  <c r="AV373" i="46"/>
  <c r="BA371" i="46"/>
  <c r="AV370" i="46"/>
  <c r="AV139" i="46"/>
  <c r="BB139" i="46"/>
  <c r="BB141" i="46" s="1"/>
  <c r="AV367" i="46"/>
  <c r="AV583" i="46"/>
  <c r="AV196" i="46"/>
  <c r="AY427" i="46"/>
  <c r="AY429" i="46" s="1"/>
  <c r="AV427" i="46"/>
  <c r="AV457" i="46"/>
  <c r="BB457" i="46"/>
  <c r="BB459" i="46" s="1"/>
  <c r="AV316" i="46"/>
  <c r="BB317" i="46"/>
  <c r="AV97" i="46"/>
  <c r="BB97" i="46"/>
  <c r="BB99" i="46" s="1"/>
  <c r="AV46" i="46"/>
  <c r="BB539" i="46"/>
  <c r="AV538" i="46"/>
  <c r="BB443" i="46"/>
  <c r="AV442" i="46"/>
  <c r="AV520" i="46"/>
  <c r="BB521" i="46"/>
  <c r="AV484" i="46"/>
  <c r="AV409" i="46"/>
  <c r="BB365" i="46"/>
  <c r="AV364" i="46"/>
  <c r="AV322" i="46"/>
  <c r="BB187" i="46"/>
  <c r="BB189" i="46" s="1"/>
  <c r="AV187" i="46"/>
  <c r="BB209" i="46"/>
  <c r="AV208" i="46"/>
  <c r="AV76" i="46"/>
  <c r="AV43" i="46"/>
  <c r="AV193" i="46"/>
  <c r="BB133" i="46"/>
  <c r="BB135" i="46" s="1"/>
  <c r="AV133" i="46"/>
  <c r="AV28" i="46"/>
  <c r="BB53" i="46"/>
  <c r="AV52" i="46"/>
  <c r="AV91" i="46"/>
  <c r="AV55" i="46"/>
  <c r="AV553" i="46"/>
  <c r="BB553" i="46"/>
  <c r="BB555" i="46" s="1"/>
  <c r="BB335" i="46"/>
  <c r="AV334" i="46"/>
  <c r="AV556" i="46"/>
  <c r="BB347" i="46"/>
  <c r="AV346" i="46"/>
  <c r="AV307" i="46"/>
  <c r="BB307" i="46"/>
  <c r="BB309" i="46" s="1"/>
  <c r="F240" i="19"/>
  <c r="F318" i="19" s="1"/>
  <c r="K72" i="13" l="1"/>
  <c r="H7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D2CAFD8A-A868-4384-8D76-133E224CA257}">
      <text>
        <r>
          <rPr>
            <b/>
            <sz val="9"/>
            <color indexed="81"/>
            <rFont val="ＭＳ Ｐゴシック"/>
            <family val="3"/>
            <charset val="128"/>
          </rPr>
          <t xml:space="preserve">建築主が連名になる場合があります。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ハウスプラス住宅保証</author>
  </authors>
  <commentList>
    <comment ref="BA5" authorId="0" shapeId="0" xr:uid="{DBC18E0E-4B9B-4201-A30C-2BEA9170DBC8}">
      <text>
        <r>
          <rPr>
            <sz val="12"/>
            <color indexed="81"/>
            <rFont val="ＭＳ Ｐゴシック"/>
            <family val="3"/>
            <charset val="128"/>
          </rPr>
          <t>３％程度を上限に設定してください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<sst xmlns="http://schemas.openxmlformats.org/spreadsheetml/2006/main" count="12394" uniqueCount="1685">
  <si>
    <t>評価対象建築物の名称</t>
    <rPh sb="0" eb="2">
      <t>ヒョウカ</t>
    </rPh>
    <rPh sb="2" eb="4">
      <t>タイショウ</t>
    </rPh>
    <rPh sb="4" eb="7">
      <t>ケンチクブツ</t>
    </rPh>
    <rPh sb="8" eb="10">
      <t>メイショウ</t>
    </rPh>
    <phoneticPr fontId="4"/>
  </si>
  <si>
    <t>評価対象建築物の所在地</t>
    <phoneticPr fontId="4"/>
  </si>
  <si>
    <t>設計者等の氏名</t>
    <rPh sb="0" eb="2">
      <t>セッケイ</t>
    </rPh>
    <rPh sb="2" eb="3">
      <t>シャ</t>
    </rPh>
    <rPh sb="3" eb="4">
      <t>トウ</t>
    </rPh>
    <rPh sb="5" eb="7">
      <t>シメイ</t>
    </rPh>
    <phoneticPr fontId="4"/>
  </si>
  <si>
    <t>評価者氏名</t>
    <rPh sb="0" eb="2">
      <t>ヒョウカ</t>
    </rPh>
    <rPh sb="2" eb="3">
      <t>シャ</t>
    </rPh>
    <rPh sb="3" eb="5">
      <t>シメイ</t>
    </rPh>
    <phoneticPr fontId="4"/>
  </si>
  <si>
    <t>性能表示
事項</t>
    <rPh sb="0" eb="2">
      <t>セイノウ</t>
    </rPh>
    <rPh sb="2" eb="4">
      <t>ヒョウジ</t>
    </rPh>
    <rPh sb="5" eb="7">
      <t>ジコウ</t>
    </rPh>
    <phoneticPr fontId="4"/>
  </si>
  <si>
    <t>確認
項目</t>
    <rPh sb="0" eb="2">
      <t>カクニン</t>
    </rPh>
    <rPh sb="3" eb="5">
      <t>コウモク</t>
    </rPh>
    <phoneticPr fontId="4"/>
  </si>
  <si>
    <t>設計内容説明欄</t>
    <rPh sb="0" eb="2">
      <t>セッケイ</t>
    </rPh>
    <rPh sb="2" eb="4">
      <t>ナイヨウ</t>
    </rPh>
    <rPh sb="4" eb="6">
      <t>セツメイ</t>
    </rPh>
    <rPh sb="6" eb="7">
      <t>ラン</t>
    </rPh>
    <phoneticPr fontId="4"/>
  </si>
  <si>
    <t>確認欄</t>
    <rPh sb="0" eb="2">
      <t>カクニン</t>
    </rPh>
    <rPh sb="2" eb="3">
      <t>ラン</t>
    </rPh>
    <phoneticPr fontId="4"/>
  </si>
  <si>
    <t>項目</t>
    <rPh sb="0" eb="2">
      <t>コウモク</t>
    </rPh>
    <phoneticPr fontId="4"/>
  </si>
  <si>
    <t>設計内容</t>
    <rPh sb="0" eb="2">
      <t>セッケイ</t>
    </rPh>
    <rPh sb="2" eb="4">
      <t>ナイヨウ</t>
    </rPh>
    <phoneticPr fontId="4"/>
  </si>
  <si>
    <t>記載図書</t>
    <rPh sb="0" eb="2">
      <t>キサイ</t>
    </rPh>
    <rPh sb="2" eb="4">
      <t>トショ</t>
    </rPh>
    <phoneticPr fontId="4"/>
  </si>
  <si>
    <t>等級</t>
    <rPh sb="0" eb="2">
      <t>トウキュウ</t>
    </rPh>
    <phoneticPr fontId="4"/>
  </si>
  <si>
    <t>構造躯体</t>
    <rPh sb="0" eb="2">
      <t>コウゾウ</t>
    </rPh>
    <rPh sb="2" eb="4">
      <t>クタイ</t>
    </rPh>
    <phoneticPr fontId="4"/>
  </si>
  <si>
    <t>□</t>
  </si>
  <si>
    <t>■</t>
  </si>
  <si>
    <t>計算書</t>
    <rPh sb="0" eb="3">
      <t>ケイサンショ</t>
    </rPh>
    <phoneticPr fontId="4"/>
  </si>
  <si>
    <t>その他</t>
    <rPh sb="2" eb="3">
      <t>タ</t>
    </rPh>
    <phoneticPr fontId="4"/>
  </si>
  <si>
    <t>（</t>
    <phoneticPr fontId="4"/>
  </si>
  <si>
    <t>）</t>
    <phoneticPr fontId="4"/>
  </si>
  <si>
    <t>評価対象外</t>
    <rPh sb="0" eb="2">
      <t>ヒョウカ</t>
    </rPh>
    <rPh sb="2" eb="4">
      <t>タイショウ</t>
    </rPh>
    <rPh sb="4" eb="5">
      <t>ガイ</t>
    </rPh>
    <phoneticPr fontId="4"/>
  </si>
  <si>
    <t>型式</t>
    <rPh sb="0" eb="2">
      <t>カタシキ</t>
    </rPh>
    <phoneticPr fontId="4"/>
  </si>
  <si>
    <t>基礎</t>
    <rPh sb="0" eb="2">
      <t>キソ</t>
    </rPh>
    <phoneticPr fontId="4"/>
  </si>
  <si>
    <t>1-2耐震等級</t>
    <rPh sb="3" eb="5">
      <t>タイシン</t>
    </rPh>
    <rPh sb="5" eb="7">
      <t>トウキュウ</t>
    </rPh>
    <phoneticPr fontId="4"/>
  </si>
  <si>
    <t>（損傷防止）</t>
    <rPh sb="1" eb="3">
      <t>ソンショウ</t>
    </rPh>
    <rPh sb="3" eb="5">
      <t>ボウシ</t>
    </rPh>
    <phoneticPr fontId="4"/>
  </si>
  <si>
    <t>1-4耐風等級</t>
    <phoneticPr fontId="4"/>
  </si>
  <si>
    <t>認定書等活用</t>
    <rPh sb="0" eb="2">
      <t>ニンテイ</t>
    </rPh>
    <rPh sb="2" eb="3">
      <t>ショ</t>
    </rPh>
    <rPh sb="3" eb="4">
      <t>トウ</t>
    </rPh>
    <rPh sb="4" eb="6">
      <t>カツヨウ</t>
    </rPh>
    <phoneticPr fontId="4"/>
  </si>
  <si>
    <t>地盤</t>
    <rPh sb="0" eb="2">
      <t>ジバン</t>
    </rPh>
    <phoneticPr fontId="4"/>
  </si>
  <si>
    <t>調査書</t>
    <rPh sb="0" eb="3">
      <t>チョウサショ</t>
    </rPh>
    <phoneticPr fontId="4"/>
  </si>
  <si>
    <t>［</t>
    <phoneticPr fontId="4"/>
  </si>
  <si>
    <t>kN/㎡</t>
    <phoneticPr fontId="4"/>
  </si>
  <si>
    <t>］</t>
    <phoneticPr fontId="4"/>
  </si>
  <si>
    <t>1-5耐積雪等級</t>
    <phoneticPr fontId="4"/>
  </si>
  <si>
    <t>kN/本</t>
    <rPh sb="3" eb="4">
      <t>ホン</t>
    </rPh>
    <phoneticPr fontId="4"/>
  </si>
  <si>
    <t>直接基礎</t>
    <rPh sb="0" eb="2">
      <t>チョクセツ</t>
    </rPh>
    <rPh sb="2" eb="4">
      <t>キソ</t>
    </rPh>
    <phoneticPr fontId="4"/>
  </si>
  <si>
    <t>杭基礎</t>
    <rPh sb="0" eb="1">
      <t>クイ</t>
    </rPh>
    <rPh sb="1" eb="3">
      <t>キソ</t>
    </rPh>
    <phoneticPr fontId="4"/>
  </si>
  <si>
    <t>　</t>
  </si>
  <si>
    <t>杭径</t>
    <rPh sb="0" eb="1">
      <t>クイ</t>
    </rPh>
    <rPh sb="1" eb="2">
      <t>ケイ</t>
    </rPh>
    <phoneticPr fontId="4"/>
  </si>
  <si>
    <t>～</t>
    <phoneticPr fontId="4"/>
  </si>
  <si>
    <t>㎝</t>
    <phoneticPr fontId="4"/>
  </si>
  <si>
    <t>拡底径</t>
    <rPh sb="0" eb="1">
      <t>カク</t>
    </rPh>
    <rPh sb="1" eb="2">
      <t>テイ</t>
    </rPh>
    <rPh sb="2" eb="3">
      <t>ケイ</t>
    </rPh>
    <phoneticPr fontId="4"/>
  </si>
  <si>
    <t>m</t>
    <phoneticPr fontId="4"/>
  </si>
  <si>
    <t>2-5耐火等級</t>
    <phoneticPr fontId="4"/>
  </si>
  <si>
    <t>開口部の</t>
    <rPh sb="0" eb="3">
      <t>カイコウブ</t>
    </rPh>
    <phoneticPr fontId="4"/>
  </si>
  <si>
    <t>・</t>
    <phoneticPr fontId="4"/>
  </si>
  <si>
    <t>仕上表</t>
    <rPh sb="0" eb="2">
      <t>シア</t>
    </rPh>
    <rPh sb="2" eb="3">
      <t>ヒョウ</t>
    </rPh>
    <phoneticPr fontId="4"/>
  </si>
  <si>
    <t>（延焼のおそ</t>
    <rPh sb="1" eb="3">
      <t>エンショウ</t>
    </rPh>
    <phoneticPr fontId="4"/>
  </si>
  <si>
    <t>耐火性能</t>
    <rPh sb="0" eb="2">
      <t>タイカ</t>
    </rPh>
    <rPh sb="2" eb="3">
      <t>セイ</t>
    </rPh>
    <rPh sb="3" eb="4">
      <t>ノウ</t>
    </rPh>
    <phoneticPr fontId="4"/>
  </si>
  <si>
    <t>60分以上</t>
    <rPh sb="2" eb="3">
      <t>プン</t>
    </rPh>
    <rPh sb="3" eb="5">
      <t>イジョウ</t>
    </rPh>
    <phoneticPr fontId="4"/>
  </si>
  <si>
    <t>20分以上</t>
    <rPh sb="2" eb="3">
      <t>プン</t>
    </rPh>
    <rPh sb="3" eb="5">
      <t>イジョウ</t>
    </rPh>
    <phoneticPr fontId="4"/>
  </si>
  <si>
    <t>配置図</t>
    <rPh sb="0" eb="3">
      <t>ハイチズ</t>
    </rPh>
    <phoneticPr fontId="4"/>
  </si>
  <si>
    <t>れのある部分</t>
    <rPh sb="4" eb="5">
      <t>ブ</t>
    </rPh>
    <phoneticPr fontId="4"/>
  </si>
  <si>
    <t>(耐火性能</t>
    <phoneticPr fontId="4"/>
  </si>
  <si>
    <t>平面図</t>
    <rPh sb="0" eb="3">
      <t>ヘイメンズ</t>
    </rPh>
    <phoneticPr fontId="4"/>
  </si>
  <si>
    <t>・開口部）</t>
    <rPh sb="1" eb="3">
      <t>カイコウ</t>
    </rPh>
    <rPh sb="3" eb="4">
      <t>ブ</t>
    </rPh>
    <phoneticPr fontId="4"/>
  </si>
  <si>
    <t>が最も低</t>
    <phoneticPr fontId="4"/>
  </si>
  <si>
    <t>矩計図</t>
    <rPh sb="0" eb="3">
      <t>カナバカリ</t>
    </rPh>
    <phoneticPr fontId="4"/>
  </si>
  <si>
    <t>該当なし</t>
    <rPh sb="0" eb="2">
      <t>ガイトウ</t>
    </rPh>
    <phoneticPr fontId="4"/>
  </si>
  <si>
    <t>いもの)</t>
    <phoneticPr fontId="4"/>
  </si>
  <si>
    <t>2-6耐火等級</t>
    <phoneticPr fontId="4"/>
  </si>
  <si>
    <t>外壁・軒裏</t>
    <rPh sb="0" eb="2">
      <t>ガイヘキ</t>
    </rPh>
    <rPh sb="3" eb="4">
      <t>ノキ</t>
    </rPh>
    <rPh sb="4" eb="5">
      <t>ウラ</t>
    </rPh>
    <phoneticPr fontId="4"/>
  </si>
  <si>
    <t>45分以上</t>
    <rPh sb="2" eb="3">
      <t>フン</t>
    </rPh>
    <rPh sb="3" eb="5">
      <t>イジョウ</t>
    </rPh>
    <phoneticPr fontId="4"/>
  </si>
  <si>
    <t>の構造</t>
    <rPh sb="1" eb="3">
      <t>コウゾウ</t>
    </rPh>
    <phoneticPr fontId="4"/>
  </si>
  <si>
    <t>れのある部分</t>
    <phoneticPr fontId="4"/>
  </si>
  <si>
    <t>立面図</t>
    <rPh sb="0" eb="3">
      <t>リツメンズ</t>
    </rPh>
    <phoneticPr fontId="4"/>
  </si>
  <si>
    <t>・開口部以外）</t>
    <phoneticPr fontId="4"/>
  </si>
  <si>
    <t>が最も低</t>
    <phoneticPr fontId="4"/>
  </si>
  <si>
    <t>3劣化の軽減に関すること</t>
    <rPh sb="1" eb="3">
      <t>レッカ</t>
    </rPh>
    <rPh sb="4" eb="6">
      <t>ケイゲン</t>
    </rPh>
    <rPh sb="7" eb="8">
      <t>カン</t>
    </rPh>
    <phoneticPr fontId="4"/>
  </si>
  <si>
    <t>（構造躯体等）</t>
    <rPh sb="1" eb="3">
      <t>コウゾウ</t>
    </rPh>
    <rPh sb="3" eb="4">
      <t>ムクロ</t>
    </rPh>
    <rPh sb="4" eb="6">
      <t>カラダナド</t>
    </rPh>
    <phoneticPr fontId="4"/>
  </si>
  <si>
    <t>　</t>
    <phoneticPr fontId="4"/>
  </si>
  <si>
    <t>有</t>
    <rPh sb="0" eb="1">
      <t>ア</t>
    </rPh>
    <phoneticPr fontId="4"/>
  </si>
  <si>
    <t>（</t>
    <phoneticPr fontId="4"/>
  </si>
  <si>
    <t>）</t>
    <phoneticPr fontId="4"/>
  </si>
  <si>
    <t>コンクリート</t>
    <phoneticPr fontId="4"/>
  </si>
  <si>
    <t>)</t>
    <phoneticPr fontId="4"/>
  </si>
  <si>
    <t>無</t>
    <rPh sb="0" eb="1">
      <t>ナ</t>
    </rPh>
    <phoneticPr fontId="4"/>
  </si>
  <si>
    <t>仕様書</t>
    <rPh sb="0" eb="2">
      <t>シヨウ</t>
    </rPh>
    <rPh sb="2" eb="3">
      <t>ショ</t>
    </rPh>
    <phoneticPr fontId="4"/>
  </si>
  <si>
    <t>対策等級</t>
    <rPh sb="0" eb="2">
      <t>タイサク</t>
    </rPh>
    <rPh sb="2" eb="4">
      <t>トウキュウ</t>
    </rPh>
    <phoneticPr fontId="4"/>
  </si>
  <si>
    <t>矩計図</t>
    <rPh sb="0" eb="3">
      <t>カナバカリズ</t>
    </rPh>
    <phoneticPr fontId="4"/>
  </si>
  <si>
    <t>・</t>
    <phoneticPr fontId="4"/>
  </si>
  <si>
    <t>の位置</t>
    <rPh sb="1" eb="3">
      <t>イチ</t>
    </rPh>
    <phoneticPr fontId="4"/>
  </si>
  <si>
    <t>外壁面、吹き抜け等の住戸外周部</t>
    <rPh sb="0" eb="2">
      <t>ガイヘキ</t>
    </rPh>
    <rPh sb="2" eb="3">
      <t>メン</t>
    </rPh>
    <rPh sb="4" eb="5">
      <t>フ</t>
    </rPh>
    <rPh sb="6" eb="7">
      <t>ヌ</t>
    </rPh>
    <rPh sb="8" eb="9">
      <t>トウ</t>
    </rPh>
    <rPh sb="10" eb="11">
      <t>ジュウ</t>
    </rPh>
    <rPh sb="11" eb="12">
      <t>コ</t>
    </rPh>
    <rPh sb="12" eb="14">
      <t>ガイシュウ</t>
    </rPh>
    <rPh sb="14" eb="15">
      <t>ブ</t>
    </rPh>
    <phoneticPr fontId="4"/>
  </si>
  <si>
    <t>設備図</t>
    <rPh sb="0" eb="2">
      <t>セツビ</t>
    </rPh>
    <rPh sb="2" eb="3">
      <t>ズ</t>
    </rPh>
    <phoneticPr fontId="4"/>
  </si>
  <si>
    <t>住戸専用部</t>
    <rPh sb="0" eb="1">
      <t>ジュウ</t>
    </rPh>
    <rPh sb="1" eb="2">
      <t>コ</t>
    </rPh>
    <rPh sb="2" eb="4">
      <t>センヨウ</t>
    </rPh>
    <rPh sb="4" eb="5">
      <t>ブ</t>
    </rPh>
    <phoneticPr fontId="4"/>
  </si>
  <si>
    <t>住戸番号等</t>
  </si>
  <si>
    <t>感知警報</t>
    <rPh sb="0" eb="2">
      <t>カンチ</t>
    </rPh>
    <rPh sb="2" eb="4">
      <t>ケイホウ</t>
    </rPh>
    <phoneticPr fontId="4"/>
  </si>
  <si>
    <t>感知部分の</t>
    <rPh sb="0" eb="2">
      <t>カンチ</t>
    </rPh>
    <rPh sb="2" eb="4">
      <t>ブブン</t>
    </rPh>
    <phoneticPr fontId="4"/>
  </si>
  <si>
    <t>装置</t>
    <rPh sb="0" eb="2">
      <t>ソウチ</t>
    </rPh>
    <phoneticPr fontId="4"/>
  </si>
  <si>
    <t>設置場所等</t>
    <rPh sb="0" eb="2">
      <t>セッチ</t>
    </rPh>
    <rPh sb="2" eb="4">
      <t>バショ</t>
    </rPh>
    <rPh sb="4" eb="5">
      <t>トウ</t>
    </rPh>
    <phoneticPr fontId="4"/>
  </si>
  <si>
    <t>）</t>
    <phoneticPr fontId="4"/>
  </si>
  <si>
    <t>）</t>
    <phoneticPr fontId="4"/>
  </si>
  <si>
    <t>　</t>
    <phoneticPr fontId="4"/>
  </si>
  <si>
    <t>）</t>
    <phoneticPr fontId="4"/>
  </si>
  <si>
    <t>排煙形式</t>
    <rPh sb="0" eb="2">
      <t>ハイエン</t>
    </rPh>
    <rPh sb="2" eb="4">
      <t>ケイシキ</t>
    </rPh>
    <phoneticPr fontId="4"/>
  </si>
  <si>
    <t>開放型廊下</t>
    <rPh sb="0" eb="2">
      <t>カイホウ</t>
    </rPh>
    <rPh sb="2" eb="3">
      <t>ガタ</t>
    </rPh>
    <rPh sb="3" eb="5">
      <t>ロウカ</t>
    </rPh>
    <phoneticPr fontId="4"/>
  </si>
  <si>
    <t>自然排煙</t>
    <rPh sb="0" eb="2">
      <t>シゼン</t>
    </rPh>
    <rPh sb="2" eb="4">
      <t>ハイエン</t>
    </rPh>
    <phoneticPr fontId="4"/>
  </si>
  <si>
    <t>対策</t>
    <rPh sb="0" eb="2">
      <t>タイサク</t>
    </rPh>
    <phoneticPr fontId="4"/>
  </si>
  <si>
    <t>機械排気（一般）</t>
    <rPh sb="0" eb="2">
      <t>キカイ</t>
    </rPh>
    <rPh sb="2" eb="4">
      <t>ハイキ</t>
    </rPh>
    <rPh sb="5" eb="7">
      <t>イッパン</t>
    </rPh>
    <phoneticPr fontId="4"/>
  </si>
  <si>
    <t>機械排気（加圧式）</t>
    <rPh sb="0" eb="2">
      <t>キカイ</t>
    </rPh>
    <rPh sb="2" eb="4">
      <t>ハイキ</t>
    </rPh>
    <rPh sb="5" eb="7">
      <t>カアツ</t>
    </rPh>
    <rPh sb="7" eb="8">
      <t>シキ</t>
    </rPh>
    <phoneticPr fontId="4"/>
  </si>
  <si>
    <t>平面形状</t>
    <rPh sb="0" eb="2">
      <t>ヘイメン</t>
    </rPh>
    <rPh sb="2" eb="4">
      <t>ケイジョウ</t>
    </rPh>
    <phoneticPr fontId="4"/>
  </si>
  <si>
    <t>通常の歩行距離による２以上の方向への避難が可能</t>
    <rPh sb="0" eb="2">
      <t>ツウジョウ</t>
    </rPh>
    <rPh sb="3" eb="5">
      <t>ホコウ</t>
    </rPh>
    <rPh sb="5" eb="7">
      <t>キョリ</t>
    </rPh>
    <rPh sb="11" eb="13">
      <t>イジョウ</t>
    </rPh>
    <rPh sb="14" eb="16">
      <t>ホウコウ</t>
    </rPh>
    <rPh sb="18" eb="20">
      <t>ヒナン</t>
    </rPh>
    <rPh sb="21" eb="23">
      <t>カノウ</t>
    </rPh>
    <phoneticPr fontId="4"/>
  </si>
  <si>
    <t>直通階段との間に他住戸等がない</t>
    <rPh sb="0" eb="2">
      <t>チョクツウ</t>
    </rPh>
    <rPh sb="2" eb="4">
      <t>カイダン</t>
    </rPh>
    <rPh sb="6" eb="7">
      <t>アイダ</t>
    </rPh>
    <rPh sb="8" eb="9">
      <t>タ</t>
    </rPh>
    <rPh sb="9" eb="10">
      <t>ジュウ</t>
    </rPh>
    <rPh sb="10" eb="11">
      <t>コ</t>
    </rPh>
    <rPh sb="11" eb="12">
      <t>トウ</t>
    </rPh>
    <phoneticPr fontId="4"/>
  </si>
  <si>
    <t>耐火等級</t>
    <rPh sb="0" eb="2">
      <t>タイカ</t>
    </rPh>
    <rPh sb="2" eb="4">
      <t>トウキュウ</t>
    </rPh>
    <phoneticPr fontId="4"/>
  </si>
  <si>
    <t>脱出対策</t>
    <rPh sb="0" eb="2">
      <t>ダッシュツ</t>
    </rPh>
    <rPh sb="2" eb="4">
      <t>タイサク</t>
    </rPh>
    <phoneticPr fontId="4"/>
  </si>
  <si>
    <t>避難器具</t>
    <rPh sb="0" eb="2">
      <t>ヒナン</t>
    </rPh>
    <rPh sb="2" eb="4">
      <t>キグ</t>
    </rPh>
    <phoneticPr fontId="4"/>
  </si>
  <si>
    <t>直通階段に直接通ずるバルコニー</t>
    <rPh sb="0" eb="2">
      <t>チョクツウ</t>
    </rPh>
    <rPh sb="2" eb="4">
      <t>カイダン</t>
    </rPh>
    <rPh sb="5" eb="7">
      <t>チョクセツ</t>
    </rPh>
    <rPh sb="7" eb="8">
      <t>ツウ</t>
    </rPh>
    <phoneticPr fontId="4"/>
  </si>
  <si>
    <t>の種類</t>
    <rPh sb="1" eb="3">
      <t>シュルイ</t>
    </rPh>
    <phoneticPr fontId="4"/>
  </si>
  <si>
    <t>隣戸に通ずるバルコニー</t>
    <rPh sb="0" eb="1">
      <t>リン</t>
    </rPh>
    <rPh sb="1" eb="2">
      <t>コ</t>
    </rPh>
    <rPh sb="3" eb="4">
      <t>ツウ</t>
    </rPh>
    <phoneticPr fontId="4"/>
  </si>
  <si>
    <t>界壁</t>
    <rPh sb="0" eb="1">
      <t>カイ</t>
    </rPh>
    <rPh sb="1" eb="2">
      <t>ヘキ</t>
    </rPh>
    <phoneticPr fontId="4"/>
  </si>
  <si>
    <t>界壁の構造等</t>
    <rPh sb="0" eb="1">
      <t>カイ</t>
    </rPh>
    <rPh sb="1" eb="2">
      <t>ヘキ</t>
    </rPh>
    <rPh sb="3" eb="5">
      <t>コウゾウ</t>
    </rPh>
    <rPh sb="5" eb="6">
      <t>トウ</t>
    </rPh>
    <phoneticPr fontId="4"/>
  </si>
  <si>
    <t>断面図</t>
    <rPh sb="0" eb="3">
      <t>ダンメンズ</t>
    </rPh>
    <phoneticPr fontId="4"/>
  </si>
  <si>
    <t>界床</t>
    <rPh sb="0" eb="1">
      <t>カイ</t>
    </rPh>
    <rPh sb="1" eb="2">
      <t>ユカ</t>
    </rPh>
    <phoneticPr fontId="4"/>
  </si>
  <si>
    <t>界床の構造等</t>
    <rPh sb="0" eb="1">
      <t>カイ</t>
    </rPh>
    <rPh sb="1" eb="2">
      <t>ユカ</t>
    </rPh>
    <rPh sb="3" eb="5">
      <t>コウゾウ</t>
    </rPh>
    <rPh sb="5" eb="6">
      <t>トウ</t>
    </rPh>
    <phoneticPr fontId="4"/>
  </si>
  <si>
    <t>専用</t>
    <rPh sb="0" eb="2">
      <t>センヨウ</t>
    </rPh>
    <phoneticPr fontId="4"/>
  </si>
  <si>
    <t>（</t>
    <phoneticPr fontId="4"/>
  </si>
  <si>
    <t>4-4 更新対策</t>
    <rPh sb="4" eb="6">
      <t>コウシン</t>
    </rPh>
    <rPh sb="6" eb="8">
      <t>タイサク</t>
    </rPh>
    <phoneticPr fontId="4"/>
  </si>
  <si>
    <t>構造</t>
    <rPh sb="0" eb="2">
      <t>コウゾウ</t>
    </rPh>
    <phoneticPr fontId="4"/>
  </si>
  <si>
    <t>躯体天井高</t>
    <rPh sb="0" eb="2">
      <t>クタイ</t>
    </rPh>
    <rPh sb="2" eb="4">
      <t>テンジョウ</t>
    </rPh>
    <rPh sb="4" eb="5">
      <t>タカ</t>
    </rPh>
    <phoneticPr fontId="4"/>
  </si>
  <si>
    <t>[</t>
    <phoneticPr fontId="4"/>
  </si>
  <si>
    <t>]</t>
    <phoneticPr fontId="4"/>
  </si>
  <si>
    <t>mm以上</t>
    <phoneticPr fontId="4"/>
  </si>
  <si>
    <t>（住戸専用部）</t>
    <rPh sb="1" eb="2">
      <t>ジュウ</t>
    </rPh>
    <rPh sb="2" eb="3">
      <t>コ</t>
    </rPh>
    <rPh sb="3" eb="5">
      <t>センヨウ</t>
    </rPh>
    <rPh sb="5" eb="6">
      <t>ブ</t>
    </rPh>
    <phoneticPr fontId="4"/>
  </si>
  <si>
    <t>躯体等</t>
    <rPh sb="0" eb="2">
      <t>クタイ</t>
    </rPh>
    <rPh sb="2" eb="3">
      <t>トウ</t>
    </rPh>
    <phoneticPr fontId="4"/>
  </si>
  <si>
    <t>異なる躯体天井高が存在する場合</t>
    <rPh sb="0" eb="1">
      <t>コト</t>
    </rPh>
    <rPh sb="3" eb="5">
      <t>クタイ</t>
    </rPh>
    <rPh sb="5" eb="7">
      <t>テンジョウ</t>
    </rPh>
    <rPh sb="7" eb="8">
      <t>タカ</t>
    </rPh>
    <rPh sb="9" eb="11">
      <t>ソンザイ</t>
    </rPh>
    <rPh sb="13" eb="15">
      <t>バアイ</t>
    </rPh>
    <phoneticPr fontId="4"/>
  </si>
  <si>
    <t>矩計図</t>
    <rPh sb="0" eb="1">
      <t>ク</t>
    </rPh>
    <rPh sb="1" eb="2">
      <t>ケイ</t>
    </rPh>
    <rPh sb="2" eb="3">
      <t>ズ</t>
    </rPh>
    <phoneticPr fontId="4"/>
  </si>
  <si>
    <t>最も低い部位の高さ</t>
    <rPh sb="0" eb="1">
      <t>モット</t>
    </rPh>
    <rPh sb="2" eb="3">
      <t>ヒク</t>
    </rPh>
    <rPh sb="4" eb="6">
      <t>ブイ</t>
    </rPh>
    <rPh sb="7" eb="8">
      <t>タカ</t>
    </rPh>
    <phoneticPr fontId="4"/>
  </si>
  <si>
    <t>[</t>
    <phoneticPr fontId="4"/>
  </si>
  <si>
    <t>最も低い部位</t>
    <rPh sb="0" eb="1">
      <t>モット</t>
    </rPh>
    <rPh sb="2" eb="3">
      <t>ヒク</t>
    </rPh>
    <rPh sb="4" eb="6">
      <t>ブイ</t>
    </rPh>
    <phoneticPr fontId="4"/>
  </si>
  <si>
    <t>はり</t>
    <phoneticPr fontId="4"/>
  </si>
  <si>
    <t>傾斜屋根</t>
    <rPh sb="0" eb="2">
      <t>ケイシャ</t>
    </rPh>
    <rPh sb="2" eb="4">
      <t>ヤネ</t>
    </rPh>
    <phoneticPr fontId="4"/>
  </si>
  <si>
    <t>構造図</t>
    <rPh sb="0" eb="2">
      <t>コウゾウ</t>
    </rPh>
    <rPh sb="2" eb="3">
      <t>ズ</t>
    </rPh>
    <phoneticPr fontId="4"/>
  </si>
  <si>
    <t>住戸専用部の</t>
    <rPh sb="0" eb="1">
      <t>ジュウ</t>
    </rPh>
    <rPh sb="1" eb="2">
      <t>コ</t>
    </rPh>
    <rPh sb="2" eb="4">
      <t>センヨウ</t>
    </rPh>
    <rPh sb="4" eb="5">
      <t>ブ</t>
    </rPh>
    <phoneticPr fontId="4"/>
  </si>
  <si>
    <t>住戸専用部の構造躯体で、間取り変更の障害となりうもの</t>
    <phoneticPr fontId="4"/>
  </si>
  <si>
    <t>構造躯体の</t>
    <rPh sb="0" eb="2">
      <t>コウゾウ</t>
    </rPh>
    <rPh sb="2" eb="4">
      <t>クタイ</t>
    </rPh>
    <phoneticPr fontId="4"/>
  </si>
  <si>
    <t>壁有り</t>
    <rPh sb="0" eb="1">
      <t>カベ</t>
    </rPh>
    <rPh sb="1" eb="2">
      <t>ア</t>
    </rPh>
    <phoneticPr fontId="4"/>
  </si>
  <si>
    <t>柱有り</t>
    <rPh sb="0" eb="1">
      <t>ハシラ</t>
    </rPh>
    <rPh sb="1" eb="2">
      <t>ア</t>
    </rPh>
    <phoneticPr fontId="4"/>
  </si>
  <si>
    <t>なし</t>
    <phoneticPr fontId="4"/>
  </si>
  <si>
    <t>壁又は柱</t>
    <rPh sb="0" eb="1">
      <t>カベ</t>
    </rPh>
    <rPh sb="1" eb="2">
      <t>マタ</t>
    </rPh>
    <rPh sb="3" eb="4">
      <t>ハシラ</t>
    </rPh>
    <phoneticPr fontId="4"/>
  </si>
  <si>
    <t>住戸
番号</t>
    <rPh sb="0" eb="1">
      <t>ジュウ</t>
    </rPh>
    <rPh sb="1" eb="2">
      <t>ト</t>
    </rPh>
    <rPh sb="3" eb="5">
      <t>バンゴウ</t>
    </rPh>
    <phoneticPr fontId="4"/>
  </si>
  <si>
    <t>階</t>
    <rPh sb="0" eb="1">
      <t>カイ</t>
    </rPh>
    <phoneticPr fontId="4"/>
  </si>
  <si>
    <t>階高
(㎜）
SL
～
SL</t>
    <rPh sb="0" eb="1">
      <t>カイ</t>
    </rPh>
    <rPh sb="1" eb="2">
      <t>タカ</t>
    </rPh>
    <phoneticPr fontId="4"/>
  </si>
  <si>
    <t>最も低い部分の空間の内法高さ</t>
    <rPh sb="0" eb="1">
      <t>モット</t>
    </rPh>
    <rPh sb="2" eb="3">
      <t>ヒク</t>
    </rPh>
    <rPh sb="4" eb="6">
      <t>ブブン</t>
    </rPh>
    <rPh sb="7" eb="9">
      <t>クウカン</t>
    </rPh>
    <rPh sb="10" eb="12">
      <t>ウチノリ</t>
    </rPh>
    <rPh sb="12" eb="13">
      <t>タカ</t>
    </rPh>
    <phoneticPr fontId="4"/>
  </si>
  <si>
    <t>住戸専用部
壁・柱の有無</t>
    <rPh sb="0" eb="2">
      <t>ジュウコ</t>
    </rPh>
    <rPh sb="2" eb="4">
      <t>センヨウ</t>
    </rPh>
    <rPh sb="4" eb="5">
      <t>ブ</t>
    </rPh>
    <rPh sb="6" eb="7">
      <t>カベ</t>
    </rPh>
    <rPh sb="8" eb="9">
      <t>ハシラ</t>
    </rPh>
    <rPh sb="10" eb="12">
      <t>ウム</t>
    </rPh>
    <phoneticPr fontId="4"/>
  </si>
  <si>
    <t>上階
ｽﾗﾌﾞ
符号</t>
    <rPh sb="0" eb="2">
      <t>ジョウカイ</t>
    </rPh>
    <rPh sb="8" eb="10">
      <t>フゴウ</t>
    </rPh>
    <phoneticPr fontId="4"/>
  </si>
  <si>
    <t>上階
床厚
（㎜）</t>
    <rPh sb="0" eb="2">
      <t>ジョウカイ</t>
    </rPh>
    <rPh sb="3" eb="4">
      <t>ユカ</t>
    </rPh>
    <rPh sb="4" eb="5">
      <t>アツ</t>
    </rPh>
    <phoneticPr fontId="4"/>
  </si>
  <si>
    <t>躯体天井高
設計値
（㎜）</t>
    <rPh sb="0" eb="2">
      <t>クタイ</t>
    </rPh>
    <rPh sb="2" eb="4">
      <t>テンジョウ</t>
    </rPh>
    <rPh sb="4" eb="5">
      <t>タカ</t>
    </rPh>
    <rPh sb="6" eb="8">
      <t>セッケイ</t>
    </rPh>
    <rPh sb="8" eb="9">
      <t>チ</t>
    </rPh>
    <phoneticPr fontId="4"/>
  </si>
  <si>
    <t>低減値
（㎜）</t>
    <rPh sb="0" eb="2">
      <t>テイゲン</t>
    </rPh>
    <rPh sb="2" eb="3">
      <t>チ</t>
    </rPh>
    <phoneticPr fontId="4"/>
  </si>
  <si>
    <t>躯体天井高
表示値
（㎜以上）</t>
    <rPh sb="0" eb="2">
      <t>クタイ</t>
    </rPh>
    <rPh sb="2" eb="4">
      <t>テンジョウ</t>
    </rPh>
    <rPh sb="4" eb="5">
      <t>タカ</t>
    </rPh>
    <rPh sb="6" eb="8">
      <t>ヒョウジ</t>
    </rPh>
    <rPh sb="8" eb="9">
      <t>チ</t>
    </rPh>
    <rPh sb="12" eb="14">
      <t>イジョウ</t>
    </rPh>
    <phoneticPr fontId="4"/>
  </si>
  <si>
    <t>上階
梁等
符号</t>
    <rPh sb="0" eb="2">
      <t>ジョウカイ</t>
    </rPh>
    <rPh sb="3" eb="4">
      <t>ハリ</t>
    </rPh>
    <rPh sb="4" eb="5">
      <t>トウ</t>
    </rPh>
    <rPh sb="6" eb="8">
      <t>フゴウ</t>
    </rPh>
    <phoneticPr fontId="4"/>
  </si>
  <si>
    <t>上階
梁成等
（㎜）</t>
    <rPh sb="0" eb="2">
      <t>ジョウカイ</t>
    </rPh>
    <rPh sb="3" eb="4">
      <t>ハリ</t>
    </rPh>
    <rPh sb="4" eb="5">
      <t>セイ</t>
    </rPh>
    <rPh sb="5" eb="6">
      <t>トウ</t>
    </rPh>
    <phoneticPr fontId="4"/>
  </si>
  <si>
    <t>内法高さ
設計値
（㎜）</t>
    <rPh sb="0" eb="2">
      <t>ウチノリ</t>
    </rPh>
    <rPh sb="2" eb="3">
      <t>タカ</t>
    </rPh>
    <rPh sb="5" eb="7">
      <t>セッケイ</t>
    </rPh>
    <rPh sb="7" eb="8">
      <t>チ</t>
    </rPh>
    <phoneticPr fontId="4"/>
  </si>
  <si>
    <t>内法高さ
表示値
（㎜以上）</t>
    <rPh sb="0" eb="2">
      <t>ウチノリ</t>
    </rPh>
    <rPh sb="2" eb="3">
      <t>タカ</t>
    </rPh>
    <rPh sb="5" eb="7">
      <t>ヒョウジ</t>
    </rPh>
    <rPh sb="7" eb="8">
      <t>チ</t>
    </rPh>
    <rPh sb="11" eb="13">
      <t>イジョウ</t>
    </rPh>
    <phoneticPr fontId="4"/>
  </si>
  <si>
    <t>梁</t>
    <rPh sb="0" eb="1">
      <t>ハリ</t>
    </rPh>
    <phoneticPr fontId="4"/>
  </si>
  <si>
    <t>傾斜
屋根</t>
    <rPh sb="0" eb="2">
      <t>ケイシャ</t>
    </rPh>
    <rPh sb="3" eb="5">
      <t>ヤネ</t>
    </rPh>
    <phoneticPr fontId="4"/>
  </si>
  <si>
    <t>その他</t>
    <phoneticPr fontId="4"/>
  </si>
  <si>
    <t>無</t>
    <rPh sb="0" eb="1">
      <t>ナシ</t>
    </rPh>
    <phoneticPr fontId="4"/>
  </si>
  <si>
    <t>有</t>
    <rPh sb="0" eb="1">
      <t>アリ</t>
    </rPh>
    <phoneticPr fontId="4"/>
  </si>
  <si>
    <t>壁</t>
    <rPh sb="0" eb="1">
      <t>カベ</t>
    </rPh>
    <phoneticPr fontId="4"/>
  </si>
  <si>
    <t>柱</t>
    <rPh sb="0" eb="1">
      <t>ハシラ</t>
    </rPh>
    <phoneticPr fontId="4"/>
  </si>
  <si>
    <t>）地域</t>
    <rPh sb="1" eb="3">
      <t>チイキ</t>
    </rPh>
    <phoneticPr fontId="4"/>
  </si>
  <si>
    <t>結露防止</t>
    <rPh sb="0" eb="2">
      <t>ケツロ</t>
    </rPh>
    <rPh sb="2" eb="4">
      <t>ボウシ</t>
    </rPh>
    <phoneticPr fontId="4"/>
  </si>
  <si>
    <t>繊維系断熱材</t>
    <rPh sb="0" eb="2">
      <t>センイ</t>
    </rPh>
    <rPh sb="2" eb="3">
      <t>ケイ</t>
    </rPh>
    <rPh sb="3" eb="6">
      <t>ダンネツザイ</t>
    </rPh>
    <phoneticPr fontId="4"/>
  </si>
  <si>
    <t>繊維系断熱材等の使用（</t>
    <rPh sb="0" eb="3">
      <t>センイケイ</t>
    </rPh>
    <rPh sb="3" eb="6">
      <t>ダンネツザイ</t>
    </rPh>
    <rPh sb="6" eb="7">
      <t>トウ</t>
    </rPh>
    <rPh sb="8" eb="10">
      <t>シヨウ</t>
    </rPh>
    <phoneticPr fontId="4"/>
  </si>
  <si>
    <t>無　）</t>
    <rPh sb="0" eb="1">
      <t>ナシ</t>
    </rPh>
    <phoneticPr fontId="4"/>
  </si>
  <si>
    <t>防湿層</t>
    <rPh sb="0" eb="2">
      <t>ボウシツ</t>
    </rPh>
    <rPh sb="2" eb="3">
      <t>ソウ</t>
    </rPh>
    <phoneticPr fontId="4"/>
  </si>
  <si>
    <t>防湿層の設置</t>
    <rPh sb="0" eb="2">
      <t>ボウシツ</t>
    </rPh>
    <rPh sb="2" eb="3">
      <t>ソウ</t>
    </rPh>
    <rPh sb="4" eb="6">
      <t>セッチ</t>
    </rPh>
    <phoneticPr fontId="4"/>
  </si>
  <si>
    <t>の設置</t>
    <rPh sb="1" eb="3">
      <t>セッチ</t>
    </rPh>
    <phoneticPr fontId="4"/>
  </si>
  <si>
    <t>除外規定適用</t>
    <rPh sb="0" eb="2">
      <t>ジョガイ</t>
    </rPh>
    <rPh sb="2" eb="4">
      <t>キテイ</t>
    </rPh>
    <rPh sb="4" eb="6">
      <t>テキヨウ</t>
    </rPh>
    <phoneticPr fontId="4"/>
  </si>
  <si>
    <t>・</t>
    <phoneticPr fontId="4"/>
  </si>
  <si>
    <t>認定書等</t>
    <phoneticPr fontId="4"/>
  </si>
  <si>
    <t>５温熱環境・エネルギー消費量に関すること</t>
    <rPh sb="11" eb="14">
      <t>ショウヒリョウ</t>
    </rPh>
    <rPh sb="15" eb="16">
      <t>カン</t>
    </rPh>
    <phoneticPr fontId="4"/>
  </si>
  <si>
    <t>５－１</t>
    <phoneticPr fontId="4"/>
  </si>
  <si>
    <t>適用する基準</t>
    <rPh sb="0" eb="2">
      <t>テキヨウ</t>
    </rPh>
    <rPh sb="4" eb="6">
      <t>キジュン</t>
    </rPh>
    <phoneticPr fontId="4"/>
  </si>
  <si>
    <t>断熱等性能</t>
    <rPh sb="0" eb="2">
      <t>ダンネツ</t>
    </rPh>
    <rPh sb="2" eb="3">
      <t>トウ</t>
    </rPh>
    <rPh sb="3" eb="5">
      <t>セイノウ</t>
    </rPh>
    <phoneticPr fontId="4"/>
  </si>
  <si>
    <t>外皮平均熱貫流率</t>
    <rPh sb="0" eb="2">
      <t>ガイヒ</t>
    </rPh>
    <rPh sb="2" eb="4">
      <t>ヘイキン</t>
    </rPh>
    <phoneticPr fontId="4"/>
  </si>
  <si>
    <t>外皮平均熱貫流率UA</t>
    <rPh sb="0" eb="1">
      <t>ガイ</t>
    </rPh>
    <rPh sb="1" eb="2">
      <t>ヒ</t>
    </rPh>
    <rPh sb="2" eb="4">
      <t>ヘイキン</t>
    </rPh>
    <rPh sb="4" eb="5">
      <t>ネツ</t>
    </rPh>
    <rPh sb="5" eb="7">
      <t>カンリュウ</t>
    </rPh>
    <rPh sb="7" eb="8">
      <t>リツ</t>
    </rPh>
    <phoneticPr fontId="4"/>
  </si>
  <si>
    <t>基準に適合</t>
    <rPh sb="0" eb="2">
      <t>キジュン</t>
    </rPh>
    <rPh sb="3" eb="5">
      <t>テキゴウ</t>
    </rPh>
    <phoneticPr fontId="4"/>
  </si>
  <si>
    <t>(</t>
    <phoneticPr fontId="4"/>
  </si>
  <si>
    <t>Ｗ/㎡Ｋ</t>
    <phoneticPr fontId="4"/>
  </si>
  <si>
    <t>冷房期の平均日射熱取得率</t>
    <rPh sb="0" eb="2">
      <t>レイボウ</t>
    </rPh>
    <rPh sb="2" eb="3">
      <t>キ</t>
    </rPh>
    <rPh sb="4" eb="6">
      <t>ヘイキン</t>
    </rPh>
    <rPh sb="6" eb="8">
      <t>ニッシャ</t>
    </rPh>
    <rPh sb="8" eb="9">
      <t>ネツ</t>
    </rPh>
    <rPh sb="9" eb="12">
      <t>シュトクリツ</t>
    </rPh>
    <phoneticPr fontId="4"/>
  </si>
  <si>
    <t>冷房期の平均日射熱取得率ηA</t>
    <rPh sb="0" eb="2">
      <t>レイボウ</t>
    </rPh>
    <rPh sb="2" eb="3">
      <t>キ</t>
    </rPh>
    <rPh sb="4" eb="6">
      <t>ヘイキン</t>
    </rPh>
    <rPh sb="6" eb="8">
      <t>ニッシャ</t>
    </rPh>
    <rPh sb="8" eb="9">
      <t>ネツ</t>
    </rPh>
    <rPh sb="9" eb="12">
      <t>シュトクリツ</t>
    </rPh>
    <phoneticPr fontId="4"/>
  </si>
  <si>
    <t>適用条件</t>
    <rPh sb="0" eb="2">
      <t>テキヨウ</t>
    </rPh>
    <rPh sb="2" eb="4">
      <t>ジョウケン</t>
    </rPh>
    <phoneticPr fontId="4"/>
  </si>
  <si>
    <t>開口部比率</t>
  </si>
  <si>
    <t>躯体の断熱</t>
    <rPh sb="0" eb="2">
      <t>クタイ</t>
    </rPh>
    <rPh sb="3" eb="4">
      <t>ダン</t>
    </rPh>
    <rPh sb="4" eb="5">
      <t>ネツ</t>
    </rPh>
    <phoneticPr fontId="4"/>
  </si>
  <si>
    <t>熱貫流率基準に適合</t>
    <rPh sb="0" eb="1">
      <t>ネツ</t>
    </rPh>
    <rPh sb="1" eb="3">
      <t>カンリュウ</t>
    </rPh>
    <rPh sb="3" eb="4">
      <t>リツ</t>
    </rPh>
    <rPh sb="4" eb="6">
      <t>キジュン</t>
    </rPh>
    <rPh sb="7" eb="8">
      <t>テキ</t>
    </rPh>
    <rPh sb="8" eb="9">
      <t>ゴウ</t>
    </rPh>
    <phoneticPr fontId="4"/>
  </si>
  <si>
    <t>熱抵抗値基準に適合</t>
    <rPh sb="0" eb="1">
      <t>ネツ</t>
    </rPh>
    <rPh sb="1" eb="3">
      <t>テイコウ</t>
    </rPh>
    <rPh sb="3" eb="4">
      <t>チ</t>
    </rPh>
    <rPh sb="4" eb="6">
      <t>キジュン</t>
    </rPh>
    <rPh sb="7" eb="9">
      <t>テキゴウ</t>
    </rPh>
    <phoneticPr fontId="4"/>
  </si>
  <si>
    <t>開口部の断熱及び日射</t>
    <rPh sb="0" eb="3">
      <t>カイコウブ</t>
    </rPh>
    <rPh sb="4" eb="5">
      <t>ダン</t>
    </rPh>
    <rPh sb="5" eb="6">
      <t>ネツ</t>
    </rPh>
    <phoneticPr fontId="4"/>
  </si>
  <si>
    <t>開口部比率の区分</t>
    <rPh sb="0" eb="3">
      <t>カイコウブ</t>
    </rPh>
    <rPh sb="3" eb="5">
      <t>ヒリツ</t>
    </rPh>
    <rPh sb="6" eb="8">
      <t>クブン</t>
    </rPh>
    <phoneticPr fontId="4"/>
  </si>
  <si>
    <t>区分（い）</t>
    <rPh sb="0" eb="2">
      <t>クブン</t>
    </rPh>
    <phoneticPr fontId="4"/>
  </si>
  <si>
    <t>区分（ろ）</t>
    <rPh sb="0" eb="2">
      <t>クブン</t>
    </rPh>
    <phoneticPr fontId="4"/>
  </si>
  <si>
    <t>区分（は）</t>
    <rPh sb="0" eb="2">
      <t>クブン</t>
    </rPh>
    <phoneticPr fontId="4"/>
  </si>
  <si>
    <t>緩和措置あり</t>
    <phoneticPr fontId="4"/>
  </si>
  <si>
    <t>窓の断熱(２％緩和）</t>
    <rPh sb="0" eb="1">
      <t>マド</t>
    </rPh>
    <rPh sb="7" eb="9">
      <t>カンワ</t>
    </rPh>
    <phoneticPr fontId="4"/>
  </si>
  <si>
    <t>窓の日射(４％緩和）</t>
    <rPh sb="0" eb="1">
      <t>マド</t>
    </rPh>
    <rPh sb="7" eb="9">
      <t>カンワ</t>
    </rPh>
    <phoneticPr fontId="4"/>
  </si>
  <si>
    <t>6-1 ホルム</t>
    <phoneticPr fontId="4"/>
  </si>
  <si>
    <t>居室の</t>
    <rPh sb="0" eb="2">
      <t>キョシツ</t>
    </rPh>
    <phoneticPr fontId="4"/>
  </si>
  <si>
    <t>使用建材</t>
    <rPh sb="0" eb="2">
      <t>シヨウ</t>
    </rPh>
    <rPh sb="2" eb="4">
      <t>ケンザイ</t>
    </rPh>
    <phoneticPr fontId="4"/>
  </si>
  <si>
    <t>製材等</t>
    <rPh sb="0" eb="2">
      <t>セイザイ</t>
    </rPh>
    <rPh sb="2" eb="3">
      <t>トウ</t>
    </rPh>
    <phoneticPr fontId="4"/>
  </si>
  <si>
    <t>特定建材</t>
    <rPh sb="0" eb="2">
      <t>トクテイ</t>
    </rPh>
    <rPh sb="2" eb="4">
      <t>ケンザイ</t>
    </rPh>
    <phoneticPr fontId="4"/>
  </si>
  <si>
    <t>その他の建材</t>
    <rPh sb="2" eb="3">
      <t>タ</t>
    </rPh>
    <rPh sb="4" eb="6">
      <t>ケンザイ</t>
    </rPh>
    <phoneticPr fontId="4"/>
  </si>
  <si>
    <t>アルデヒド</t>
    <phoneticPr fontId="4"/>
  </si>
  <si>
    <t>内装の</t>
    <rPh sb="0" eb="2">
      <t>ナイソウ</t>
    </rPh>
    <phoneticPr fontId="4"/>
  </si>
  <si>
    <t>ホルムアルデ</t>
    <phoneticPr fontId="4"/>
  </si>
  <si>
    <t>特定建材のうち最もﾎﾙﾑｱﾙﾃﾞﾋﾄﾞ発散が大きい建材</t>
    <rPh sb="0" eb="2">
      <t>トクテイ</t>
    </rPh>
    <rPh sb="2" eb="4">
      <t>ケンザイ</t>
    </rPh>
    <rPh sb="7" eb="8">
      <t>モット</t>
    </rPh>
    <rPh sb="22" eb="23">
      <t>オオ</t>
    </rPh>
    <rPh sb="25" eb="27">
      <t>ケンザイ</t>
    </rPh>
    <phoneticPr fontId="4"/>
  </si>
  <si>
    <t>材料表</t>
    <rPh sb="0" eb="2">
      <t>ザイリョウ</t>
    </rPh>
    <rPh sb="2" eb="3">
      <t>オモテ</t>
    </rPh>
    <phoneticPr fontId="4"/>
  </si>
  <si>
    <t>仕上げ材</t>
    <rPh sb="0" eb="2">
      <t>シア</t>
    </rPh>
    <phoneticPr fontId="4"/>
  </si>
  <si>
    <t>ヒド発散等級</t>
    <rPh sb="2" eb="4">
      <t>ハッサン</t>
    </rPh>
    <rPh sb="4" eb="6">
      <t>トウキュウ</t>
    </rPh>
    <phoneticPr fontId="4"/>
  </si>
  <si>
    <t>F☆☆☆☆</t>
    <phoneticPr fontId="4"/>
  </si>
  <si>
    <t>F☆☆☆</t>
    <phoneticPr fontId="4"/>
  </si>
  <si>
    <t>F☆☆</t>
    <phoneticPr fontId="4"/>
  </si>
  <si>
    <t>（内装及び</t>
    <rPh sb="1" eb="3">
      <t>ナイソウ</t>
    </rPh>
    <rPh sb="3" eb="4">
      <t>オヨ</t>
    </rPh>
    <phoneticPr fontId="4"/>
  </si>
  <si>
    <t>（等級3）</t>
    <rPh sb="1" eb="3">
      <t>トウキュウ</t>
    </rPh>
    <phoneticPr fontId="4"/>
  </si>
  <si>
    <t>（等級2）</t>
    <rPh sb="1" eb="3">
      <t>トウキュウ</t>
    </rPh>
    <phoneticPr fontId="4"/>
  </si>
  <si>
    <t>（等級1）</t>
    <rPh sb="1" eb="3">
      <t>トウキュウ</t>
    </rPh>
    <phoneticPr fontId="4"/>
  </si>
  <si>
    <t>天井裏等）</t>
  </si>
  <si>
    <t>天井裏</t>
    <rPh sb="0" eb="3">
      <t>テンジョウウラ</t>
    </rPh>
    <phoneticPr fontId="4"/>
  </si>
  <si>
    <t>措置方法</t>
    <rPh sb="0" eb="2">
      <t>ソチ</t>
    </rPh>
    <rPh sb="2" eb="4">
      <t>ホウホウ</t>
    </rPh>
    <phoneticPr fontId="4"/>
  </si>
  <si>
    <t>換気又は気密措置による</t>
    <rPh sb="0" eb="2">
      <t>カンキ</t>
    </rPh>
    <rPh sb="2" eb="3">
      <t>マタ</t>
    </rPh>
    <rPh sb="4" eb="6">
      <t>キミツ</t>
    </rPh>
    <rPh sb="6" eb="8">
      <t>ソチ</t>
    </rPh>
    <phoneticPr fontId="4"/>
  </si>
  <si>
    <t>使用建材による</t>
    <rPh sb="0" eb="2">
      <t>シヨウ</t>
    </rPh>
    <rPh sb="2" eb="4">
      <t>ケンザイ</t>
    </rPh>
    <phoneticPr fontId="4"/>
  </si>
  <si>
    <t>等の下</t>
    <rPh sb="0" eb="1">
      <t>トウ</t>
    </rPh>
    <rPh sb="2" eb="3">
      <t>シタ</t>
    </rPh>
    <phoneticPr fontId="4"/>
  </si>
  <si>
    <t>地材等</t>
    <rPh sb="0" eb="1">
      <t>チ</t>
    </rPh>
    <rPh sb="1" eb="2">
      <t>ザイ</t>
    </rPh>
    <rPh sb="2" eb="3">
      <t>ナド</t>
    </rPh>
    <phoneticPr fontId="4"/>
  </si>
  <si>
    <t>建具表</t>
    <rPh sb="0" eb="2">
      <t>タテグ</t>
    </rPh>
    <rPh sb="2" eb="3">
      <t>ヒョウ</t>
    </rPh>
    <phoneticPr fontId="4"/>
  </si>
  <si>
    <t>西面</t>
    <rPh sb="0" eb="1">
      <t>ニシ</t>
    </rPh>
    <rPh sb="1" eb="2">
      <t>メン</t>
    </rPh>
    <phoneticPr fontId="4"/>
  </si>
  <si>
    <t>南面</t>
    <rPh sb="0" eb="1">
      <t>ミナミ</t>
    </rPh>
    <rPh sb="1" eb="2">
      <t>メン</t>
    </rPh>
    <phoneticPr fontId="4"/>
  </si>
  <si>
    <t>北面</t>
    <rPh sb="0" eb="1">
      <t>キタ</t>
    </rPh>
    <rPh sb="1" eb="2">
      <t>メン</t>
    </rPh>
    <phoneticPr fontId="4"/>
  </si>
  <si>
    <t>真上</t>
    <rPh sb="0" eb="2">
      <t>マウエ</t>
    </rPh>
    <phoneticPr fontId="4"/>
  </si>
  <si>
    <t>9-1 高齢者</t>
    <phoneticPr fontId="4"/>
  </si>
  <si>
    <t>部屋の</t>
    <rPh sb="0" eb="2">
      <t>ヘヤ</t>
    </rPh>
    <phoneticPr fontId="4"/>
  </si>
  <si>
    <t>特定寝室</t>
    <rPh sb="0" eb="2">
      <t>トクテイ</t>
    </rPh>
    <rPh sb="2" eb="4">
      <t>シンシツ</t>
    </rPh>
    <phoneticPr fontId="4"/>
  </si>
  <si>
    <t>特定寝室</t>
  </si>
  <si>
    <t>階、室名：</t>
    <rPh sb="0" eb="1">
      <t>カイ</t>
    </rPh>
    <rPh sb="2" eb="3">
      <t>シツ</t>
    </rPh>
    <rPh sb="3" eb="4">
      <t>メイ</t>
    </rPh>
    <phoneticPr fontId="4"/>
  </si>
  <si>
    <t>等配慮対策</t>
    <rPh sb="0" eb="1">
      <t>トウ</t>
    </rPh>
    <rPh sb="1" eb="2">
      <t>クバ</t>
    </rPh>
    <phoneticPr fontId="4"/>
  </si>
  <si>
    <t>配置等</t>
    <rPh sb="0" eb="2">
      <t>ハイチ</t>
    </rPh>
    <rPh sb="2" eb="3">
      <t>トウ</t>
    </rPh>
    <phoneticPr fontId="4"/>
  </si>
  <si>
    <t>基準に適合したホームエレベーター</t>
    <rPh sb="0" eb="2">
      <t>キジュン</t>
    </rPh>
    <rPh sb="3" eb="5">
      <t>テキゴウ</t>
    </rPh>
    <phoneticPr fontId="4"/>
  </si>
  <si>
    <t>）</t>
    <phoneticPr fontId="4"/>
  </si>
  <si>
    <t>（専用部分）</t>
    <rPh sb="1" eb="3">
      <t>センヨウ</t>
    </rPh>
    <rPh sb="3" eb="5">
      <t>ブブン</t>
    </rPh>
    <phoneticPr fontId="4"/>
  </si>
  <si>
    <t>段差</t>
    <rPh sb="0" eb="2">
      <t>ダンサ</t>
    </rPh>
    <phoneticPr fontId="4"/>
  </si>
  <si>
    <t>日常生活</t>
    <rPh sb="0" eb="2">
      <t>ニチジョウ</t>
    </rPh>
    <rPh sb="2" eb="4">
      <t>セイカツ</t>
    </rPh>
    <phoneticPr fontId="4"/>
  </si>
  <si>
    <t>日常生活空間内の床が段差のない構造</t>
    <rPh sb="0" eb="2">
      <t>ニチジョウ</t>
    </rPh>
    <rPh sb="2" eb="4">
      <t>セイカツ</t>
    </rPh>
    <rPh sb="4" eb="6">
      <t>クウカン</t>
    </rPh>
    <rPh sb="6" eb="7">
      <t>ナイ</t>
    </rPh>
    <rPh sb="8" eb="9">
      <t>ユカ</t>
    </rPh>
    <rPh sb="10" eb="12">
      <t>ダンサ</t>
    </rPh>
    <rPh sb="15" eb="17">
      <t>コウゾウ</t>
    </rPh>
    <phoneticPr fontId="4"/>
  </si>
  <si>
    <t>空間内</t>
    <phoneticPr fontId="4"/>
  </si>
  <si>
    <t>・</t>
    <phoneticPr fontId="4"/>
  </si>
  <si>
    <t>玄関出入口</t>
    <rPh sb="0" eb="2">
      <t>ゲンカン</t>
    </rPh>
    <rPh sb="2" eb="3">
      <t>デ</t>
    </rPh>
    <rPh sb="3" eb="5">
      <t>イリグチ</t>
    </rPh>
    <phoneticPr fontId="4"/>
  </si>
  <si>
    <t>玄関上りかまち</t>
    <rPh sb="0" eb="2">
      <t>ゲンカン</t>
    </rPh>
    <rPh sb="2" eb="3">
      <t>アガ</t>
    </rPh>
    <phoneticPr fontId="4"/>
  </si>
  <si>
    <t>浴室出入口</t>
    <rPh sb="0" eb="2">
      <t>ヨクシツ</t>
    </rPh>
    <rPh sb="2" eb="3">
      <t>デ</t>
    </rPh>
    <rPh sb="3" eb="4">
      <t>イ</t>
    </rPh>
    <rPh sb="4" eb="5">
      <t>グチ</t>
    </rPh>
    <phoneticPr fontId="4"/>
  </si>
  <si>
    <t>その他の段差</t>
    <rPh sb="2" eb="3">
      <t>タ</t>
    </rPh>
    <rPh sb="4" eb="6">
      <t>ダンサ</t>
    </rPh>
    <phoneticPr fontId="4"/>
  </si>
  <si>
    <t>（</t>
    <phoneticPr fontId="4"/>
  </si>
  <si>
    <t>）</t>
    <phoneticPr fontId="4"/>
  </si>
  <si>
    <t>日常生活空間外</t>
    <rPh sb="0" eb="2">
      <t>ニチジョウ</t>
    </rPh>
    <rPh sb="2" eb="4">
      <t>セイカツ</t>
    </rPh>
    <phoneticPr fontId="4"/>
  </si>
  <si>
    <t>日常生活空間外の床が段差のない構造</t>
    <rPh sb="0" eb="2">
      <t>ニチジョウ</t>
    </rPh>
    <rPh sb="2" eb="4">
      <t>セイカツ</t>
    </rPh>
    <rPh sb="4" eb="6">
      <t>クウカン</t>
    </rPh>
    <rPh sb="6" eb="7">
      <t>ガイ</t>
    </rPh>
    <rPh sb="8" eb="9">
      <t>ユカ</t>
    </rPh>
    <rPh sb="10" eb="12">
      <t>ダンサ</t>
    </rPh>
    <rPh sb="15" eb="17">
      <t>コウゾウ</t>
    </rPh>
    <phoneticPr fontId="4"/>
  </si>
  <si>
    <t>階段</t>
    <rPh sb="0" eb="2">
      <t>カイダン</t>
    </rPh>
    <phoneticPr fontId="4"/>
  </si>
  <si>
    <t>勾配等</t>
    <rPh sb="0" eb="2">
      <t>コウバイ</t>
    </rPh>
    <rPh sb="2" eb="3">
      <t>ナド</t>
    </rPh>
    <phoneticPr fontId="4"/>
  </si>
  <si>
    <t>蹴込み</t>
    <rPh sb="0" eb="1">
      <t>ケ</t>
    </rPh>
    <rPh sb="1" eb="2">
      <t>コ</t>
    </rPh>
    <phoneticPr fontId="4"/>
  </si>
  <si>
    <t>蹴込みが30mm以下</t>
    <rPh sb="8" eb="10">
      <t>イカ</t>
    </rPh>
    <phoneticPr fontId="4"/>
  </si>
  <si>
    <t>蹴込み板の設置</t>
    <rPh sb="5" eb="7">
      <t>セッチ</t>
    </rPh>
    <phoneticPr fontId="4"/>
  </si>
  <si>
    <t>形式等</t>
    <rPh sb="0" eb="2">
      <t>ケイシキ</t>
    </rPh>
    <rPh sb="2" eb="3">
      <t>トウ</t>
    </rPh>
    <phoneticPr fontId="4"/>
  </si>
  <si>
    <t>回り階段等の設置</t>
    <rPh sb="0" eb="1">
      <t>マワ</t>
    </rPh>
    <rPh sb="2" eb="4">
      <t>カイダン</t>
    </rPh>
    <rPh sb="4" eb="5">
      <t>トウ</t>
    </rPh>
    <rPh sb="6" eb="8">
      <t>セッチ</t>
    </rPh>
    <phoneticPr fontId="4"/>
  </si>
  <si>
    <t>通路等への食い込み、突出</t>
    <phoneticPr fontId="4"/>
  </si>
  <si>
    <t>最下段の通路等への突出</t>
    <phoneticPr fontId="4"/>
  </si>
  <si>
    <t>滑り防止</t>
    <rPh sb="0" eb="1">
      <t>スベ</t>
    </rPh>
    <rPh sb="2" eb="4">
      <t>ボウシ</t>
    </rPh>
    <phoneticPr fontId="4"/>
  </si>
  <si>
    <t>滑り止め</t>
  </si>
  <si>
    <t>有、踏面と同一面</t>
    <rPh sb="0" eb="1">
      <t>ユウ</t>
    </rPh>
    <rPh sb="2" eb="3">
      <t>フ</t>
    </rPh>
    <rPh sb="3" eb="4">
      <t>メン</t>
    </rPh>
    <rPh sb="5" eb="7">
      <t>ドウイツ</t>
    </rPh>
    <rPh sb="7" eb="8">
      <t>メン</t>
    </rPh>
    <phoneticPr fontId="4"/>
  </si>
  <si>
    <t>階段無</t>
    <rPh sb="0" eb="2">
      <t>カイダン</t>
    </rPh>
    <rPh sb="2" eb="3">
      <t>ナシ</t>
    </rPh>
    <phoneticPr fontId="4"/>
  </si>
  <si>
    <t>段鼻</t>
    <rPh sb="0" eb="1">
      <t>ダン</t>
    </rPh>
    <rPh sb="1" eb="2">
      <t>ハナ</t>
    </rPh>
    <phoneticPr fontId="4"/>
  </si>
  <si>
    <t>段鼻の出</t>
  </si>
  <si>
    <t>階段の幅員</t>
    <rPh sb="0" eb="2">
      <t>カイダン</t>
    </rPh>
    <rPh sb="3" eb="4">
      <t>ハバ</t>
    </rPh>
    <rPh sb="4" eb="5">
      <t>イン</t>
    </rPh>
    <phoneticPr fontId="4"/>
  </si>
  <si>
    <t>必要な階段幅員の確保</t>
    <rPh sb="0" eb="2">
      <t>ヒツヨウ</t>
    </rPh>
    <rPh sb="3" eb="5">
      <t>カイダン</t>
    </rPh>
    <rPh sb="5" eb="7">
      <t>フクイン</t>
    </rPh>
    <rPh sb="8" eb="10">
      <t>カクホ</t>
    </rPh>
    <phoneticPr fontId="4"/>
  </si>
  <si>
    <t>手摺</t>
    <rPh sb="0" eb="2">
      <t>テスリ</t>
    </rPh>
    <phoneticPr fontId="4"/>
  </si>
  <si>
    <t>手摺の設置</t>
    <rPh sb="0" eb="2">
      <t>テスリ</t>
    </rPh>
    <rPh sb="3" eb="5">
      <t>セッチ</t>
    </rPh>
    <phoneticPr fontId="4"/>
  </si>
  <si>
    <t>便所</t>
    <rPh sb="0" eb="2">
      <t>ベンジョ</t>
    </rPh>
    <phoneticPr fontId="4"/>
  </si>
  <si>
    <t>浴室</t>
    <rPh sb="1" eb="2">
      <t>シツ</t>
    </rPh>
    <phoneticPr fontId="4"/>
  </si>
  <si>
    <t>玄関（</t>
    <rPh sb="0" eb="2">
      <t>ゲンカン</t>
    </rPh>
    <phoneticPr fontId="4"/>
  </si>
  <si>
    <t>設置準備）</t>
    <rPh sb="0" eb="2">
      <t>セッチ</t>
    </rPh>
    <rPh sb="2" eb="4">
      <t>ジュンビ</t>
    </rPh>
    <phoneticPr fontId="4"/>
  </si>
  <si>
    <t>脱衣室</t>
    <rPh sb="0" eb="3">
      <t>ダツイシツ</t>
    </rPh>
    <phoneticPr fontId="4"/>
  </si>
  <si>
    <t>（</t>
    <phoneticPr fontId="4"/>
  </si>
  <si>
    <t>転落防止手摺</t>
    <rPh sb="0" eb="2">
      <t>テンラク</t>
    </rPh>
    <rPh sb="2" eb="4">
      <t>ボウシ</t>
    </rPh>
    <rPh sb="4" eb="6">
      <t>テスリ</t>
    </rPh>
    <phoneticPr fontId="4"/>
  </si>
  <si>
    <t>バルコニー (</t>
    <phoneticPr fontId="4"/>
  </si>
  <si>
    <t>手すりの設置</t>
    <rPh sb="0" eb="1">
      <t>テ</t>
    </rPh>
    <rPh sb="4" eb="6">
      <t>セッチ</t>
    </rPh>
    <phoneticPr fontId="4"/>
  </si>
  <si>
    <t>転落のおそれなし）</t>
    <rPh sb="0" eb="2">
      <t>テンラク</t>
    </rPh>
    <phoneticPr fontId="4"/>
  </si>
  <si>
    <t>窓(2階以上)(</t>
    <rPh sb="0" eb="1">
      <t>マド</t>
    </rPh>
    <rPh sb="3" eb="6">
      <t>カイイジョウ</t>
    </rPh>
    <phoneticPr fontId="4"/>
  </si>
  <si>
    <t>廊下及び階段</t>
    <rPh sb="0" eb="2">
      <t>ロウカ</t>
    </rPh>
    <rPh sb="2" eb="3">
      <t>オヨ</t>
    </rPh>
    <rPh sb="4" eb="6">
      <t>カイダン</t>
    </rPh>
    <phoneticPr fontId="4"/>
  </si>
  <si>
    <t>開放なし</t>
    <rPh sb="0" eb="2">
      <t>カイホウ</t>
    </rPh>
    <phoneticPr fontId="4"/>
  </si>
  <si>
    <t>通路等の</t>
    <rPh sb="0" eb="2">
      <t>ツウロ</t>
    </rPh>
    <rPh sb="2" eb="3">
      <t>トウ</t>
    </rPh>
    <phoneticPr fontId="4"/>
  </si>
  <si>
    <t>通路の幅員</t>
    <rPh sb="0" eb="2">
      <t>ツウロ</t>
    </rPh>
    <rPh sb="3" eb="4">
      <t>ハバ</t>
    </rPh>
    <rPh sb="4" eb="5">
      <t>イン</t>
    </rPh>
    <phoneticPr fontId="4"/>
  </si>
  <si>
    <t>幅員</t>
    <rPh sb="0" eb="2">
      <t>フクイン</t>
    </rPh>
    <phoneticPr fontId="4"/>
  </si>
  <si>
    <t>出入口の幅員</t>
    <rPh sb="0" eb="2">
      <t>デイリ</t>
    </rPh>
    <rPh sb="2" eb="3">
      <t>グチ</t>
    </rPh>
    <rPh sb="4" eb="5">
      <t>ハバ</t>
    </rPh>
    <rPh sb="5" eb="6">
      <t>イン</t>
    </rPh>
    <phoneticPr fontId="4"/>
  </si>
  <si>
    <t>(日常生活</t>
    <rPh sb="1" eb="3">
      <t>ニチジョウ</t>
    </rPh>
    <rPh sb="3" eb="5">
      <t>セイカツ</t>
    </rPh>
    <phoneticPr fontId="4"/>
  </si>
  <si>
    <t>空間内）</t>
    <rPh sb="0" eb="2">
      <t>クウカン</t>
    </rPh>
    <rPh sb="2" eb="3">
      <t>ナイ</t>
    </rPh>
    <phoneticPr fontId="4"/>
  </si>
  <si>
    <t>工事を伴わない撤去等</t>
    <rPh sb="0" eb="2">
      <t>コウジ</t>
    </rPh>
    <rPh sb="3" eb="4">
      <t>トモナ</t>
    </rPh>
    <rPh sb="7" eb="10">
      <t>テッキョトウ</t>
    </rPh>
    <phoneticPr fontId="4"/>
  </si>
  <si>
    <t>軽微な改造</t>
    <rPh sb="0" eb="2">
      <t>ケイビ</t>
    </rPh>
    <rPh sb="3" eb="5">
      <t>カイゾウ</t>
    </rPh>
    <phoneticPr fontId="4"/>
  </si>
  <si>
    <t>）</t>
    <phoneticPr fontId="4"/>
  </si>
  <si>
    <t>寝室･便所</t>
    <rPh sb="0" eb="2">
      <t>シンシツ</t>
    </rPh>
    <rPh sb="3" eb="4">
      <t>ベン</t>
    </rPh>
    <rPh sb="4" eb="5">
      <t>トコロ</t>
    </rPh>
    <phoneticPr fontId="4"/>
  </si>
  <si>
    <t>浴室の寸法</t>
    <rPh sb="0" eb="2">
      <t>ヨクシツ</t>
    </rPh>
    <rPh sb="3" eb="5">
      <t>スンポウ</t>
    </rPh>
    <phoneticPr fontId="4"/>
  </si>
  <si>
    <t>及び浴室</t>
    <rPh sb="0" eb="1">
      <t>オヨ</t>
    </rPh>
    <rPh sb="3" eb="4">
      <t>シツ</t>
    </rPh>
    <phoneticPr fontId="4"/>
  </si>
  <si>
    <t>便所の寸法等</t>
    <rPh sb="0" eb="1">
      <t>ベン</t>
    </rPh>
    <rPh sb="1" eb="2">
      <t>ショ</t>
    </rPh>
    <rPh sb="3" eb="5">
      <t>スンポウ</t>
    </rPh>
    <rPh sb="5" eb="6">
      <t>トウ</t>
    </rPh>
    <phoneticPr fontId="4"/>
  </si>
  <si>
    <t>ドアの開放により確保</t>
    <rPh sb="3" eb="5">
      <t>カイホウ</t>
    </rPh>
    <rPh sb="8" eb="10">
      <t>カクホ</t>
    </rPh>
    <phoneticPr fontId="4"/>
  </si>
  <si>
    <t>軽微な改造により確保</t>
    <rPh sb="0" eb="2">
      <t>ケイビ</t>
    </rPh>
    <rPh sb="3" eb="5">
      <t>カイゾウ</t>
    </rPh>
    <rPh sb="8" eb="10">
      <t>カクホ</t>
    </rPh>
    <phoneticPr fontId="4"/>
  </si>
  <si>
    <t>工事を伴わない撤去等により確保</t>
    <rPh sb="0" eb="2">
      <t>コウジ</t>
    </rPh>
    <rPh sb="3" eb="4">
      <t>トモナ</t>
    </rPh>
    <rPh sb="7" eb="10">
      <t>テッキョトウ</t>
    </rPh>
    <rPh sb="13" eb="15">
      <t>カクホ</t>
    </rPh>
    <phoneticPr fontId="4"/>
  </si>
  <si>
    <t>腰掛け式便器を設置</t>
    <rPh sb="0" eb="2">
      <t>コシカ</t>
    </rPh>
    <rPh sb="3" eb="4">
      <t>シキ</t>
    </rPh>
    <rPh sb="4" eb="6">
      <t>ベンキ</t>
    </rPh>
    <rPh sb="7" eb="9">
      <t>セッチ</t>
    </rPh>
    <phoneticPr fontId="4"/>
  </si>
  <si>
    <t>特定寝室面積</t>
    <rPh sb="0" eb="2">
      <t>トクテイ</t>
    </rPh>
    <rPh sb="2" eb="4">
      <t>シンシツ</t>
    </rPh>
    <rPh sb="4" eb="6">
      <t>メンセキ</t>
    </rPh>
    <phoneticPr fontId="4"/>
  </si>
  <si>
    <t>9-2</t>
    <phoneticPr fontId="4"/>
  </si>
  <si>
    <t>共用廊下</t>
    <rPh sb="0" eb="2">
      <t>キョウヨウ</t>
    </rPh>
    <rPh sb="2" eb="4">
      <t>ロウカ</t>
    </rPh>
    <phoneticPr fontId="4"/>
  </si>
  <si>
    <t>高齢者等配</t>
    <rPh sb="0" eb="3">
      <t>コウレイシャ</t>
    </rPh>
    <rPh sb="3" eb="4">
      <t>トウ</t>
    </rPh>
    <rPh sb="4" eb="5">
      <t>クバ</t>
    </rPh>
    <phoneticPr fontId="4"/>
  </si>
  <si>
    <t>共用廊下の床が段差のない構造</t>
    <rPh sb="0" eb="2">
      <t>キョウヨウ</t>
    </rPh>
    <rPh sb="2" eb="4">
      <t>ロウカ</t>
    </rPh>
    <rPh sb="5" eb="6">
      <t>ユカ</t>
    </rPh>
    <rPh sb="7" eb="9">
      <t>ダンサ</t>
    </rPh>
    <rPh sb="12" eb="14">
      <t>コウゾウ</t>
    </rPh>
    <phoneticPr fontId="4"/>
  </si>
  <si>
    <t>慮対策等級</t>
    <rPh sb="0" eb="1">
      <t>オモンバカ</t>
    </rPh>
    <rPh sb="1" eb="3">
      <t>タイサク</t>
    </rPh>
    <rPh sb="3" eb="5">
      <t>トウキュウ</t>
    </rPh>
    <phoneticPr fontId="4"/>
  </si>
  <si>
    <t>（共用部分）</t>
    <rPh sb="1" eb="3">
      <t>キョウヨウ</t>
    </rPh>
    <rPh sb="3" eb="5">
      <t>ブブン</t>
    </rPh>
    <phoneticPr fontId="4"/>
  </si>
  <si>
    <t>傾斜路の設置</t>
    <rPh sb="0" eb="2">
      <t>ケイシャ</t>
    </rPh>
    <rPh sb="2" eb="3">
      <t>ロ</t>
    </rPh>
    <rPh sb="4" eb="6">
      <t>セッチ</t>
    </rPh>
    <phoneticPr fontId="4"/>
  </si>
  <si>
    <t>両側手すり（幅員1200mm以上）の斜路</t>
    <rPh sb="0" eb="2">
      <t>リョウガワ</t>
    </rPh>
    <rPh sb="2" eb="3">
      <t>テ</t>
    </rPh>
    <rPh sb="6" eb="8">
      <t>フクイン</t>
    </rPh>
    <rPh sb="14" eb="16">
      <t>イジョウ</t>
    </rPh>
    <rPh sb="18" eb="19">
      <t>シャ</t>
    </rPh>
    <rPh sb="19" eb="20">
      <t>ロ</t>
    </rPh>
    <phoneticPr fontId="4"/>
  </si>
  <si>
    <t>片側手すり（幅員900mm以上）</t>
    <rPh sb="0" eb="2">
      <t>カタガワ</t>
    </rPh>
    <rPh sb="2" eb="3">
      <t>テ</t>
    </rPh>
    <rPh sb="6" eb="8">
      <t>フクイン</t>
    </rPh>
    <rPh sb="13" eb="15">
      <t>イジョウ</t>
    </rPh>
    <phoneticPr fontId="4"/>
  </si>
  <si>
    <t>段の設置</t>
    <rPh sb="0" eb="1">
      <t>ダン</t>
    </rPh>
    <rPh sb="2" eb="4">
      <t>セッチ</t>
    </rPh>
    <phoneticPr fontId="4"/>
  </si>
  <si>
    <t>幅員1200mm以上</t>
    <phoneticPr fontId="4"/>
  </si>
  <si>
    <t>幅員900mm以上</t>
    <phoneticPr fontId="4"/>
  </si>
  <si>
    <t>同一等級の階段の構造の基準に適合</t>
    <rPh sb="0" eb="2">
      <t>ドウイツ</t>
    </rPh>
    <rPh sb="2" eb="4">
      <t>トウキュウ</t>
    </rPh>
    <rPh sb="5" eb="7">
      <t>カイダン</t>
    </rPh>
    <rPh sb="8" eb="10">
      <t>コウゾウ</t>
    </rPh>
    <rPh sb="11" eb="13">
      <t>キジュン</t>
    </rPh>
    <rPh sb="14" eb="16">
      <t>テキゴウ</t>
    </rPh>
    <phoneticPr fontId="4"/>
  </si>
  <si>
    <t>片側設置</t>
    <rPh sb="0" eb="2">
      <t>カタガワ</t>
    </rPh>
    <rPh sb="2" eb="4">
      <t>セッチ</t>
    </rPh>
    <phoneticPr fontId="4"/>
  </si>
  <si>
    <t>共用階段</t>
    <rPh sb="0" eb="2">
      <t>キョウヨウ</t>
    </rPh>
    <rPh sb="2" eb="4">
      <t>カイダン</t>
    </rPh>
    <phoneticPr fontId="4"/>
  </si>
  <si>
    <t>蹴込みが20mm以下</t>
    <rPh sb="8" eb="10">
      <t>イカ</t>
    </rPh>
    <phoneticPr fontId="4"/>
  </si>
  <si>
    <t>踊り場付き折れ階段又は直階段</t>
    <rPh sb="0" eb="1">
      <t>オド</t>
    </rPh>
    <rPh sb="2" eb="3">
      <t>バ</t>
    </rPh>
    <rPh sb="3" eb="4">
      <t>ツキ</t>
    </rPh>
    <rPh sb="5" eb="6">
      <t>オ</t>
    </rPh>
    <rPh sb="7" eb="9">
      <t>カイダン</t>
    </rPh>
    <rPh sb="9" eb="10">
      <t>マタ</t>
    </rPh>
    <rPh sb="11" eb="12">
      <t>チョク</t>
    </rPh>
    <rPh sb="12" eb="14">
      <t>カイダン</t>
    </rPh>
    <phoneticPr fontId="4"/>
  </si>
  <si>
    <t>通路等への食い込み、突出</t>
    <phoneticPr fontId="4"/>
  </si>
  <si>
    <t>両側設置</t>
    <rPh sb="0" eb="2">
      <t>リョウガワ</t>
    </rPh>
    <rPh sb="2" eb="4">
      <t>セッチ</t>
    </rPh>
    <phoneticPr fontId="4"/>
  </si>
  <si>
    <t>エレベーター</t>
    <phoneticPr fontId="4"/>
  </si>
  <si>
    <t>住戸の位置</t>
    <rPh sb="0" eb="1">
      <t>ジュウ</t>
    </rPh>
    <rPh sb="1" eb="2">
      <t>コ</t>
    </rPh>
    <rPh sb="3" eb="5">
      <t>イチ</t>
    </rPh>
    <phoneticPr fontId="4"/>
  </si>
  <si>
    <t>建物出入口の在する階</t>
    <rPh sb="0" eb="2">
      <t>タテモノ</t>
    </rPh>
    <rPh sb="2" eb="3">
      <t>デ</t>
    </rPh>
    <rPh sb="3" eb="5">
      <t>イリグチ</t>
    </rPh>
    <rPh sb="6" eb="7">
      <t>ア</t>
    </rPh>
    <rPh sb="9" eb="10">
      <t>カイ</t>
    </rPh>
    <phoneticPr fontId="4"/>
  </si>
  <si>
    <t>左記以外</t>
    <rPh sb="0" eb="2">
      <t>サキ</t>
    </rPh>
    <rPh sb="2" eb="4">
      <t>イガイ</t>
    </rPh>
    <phoneticPr fontId="4"/>
  </si>
  <si>
    <t>の利用</t>
    <rPh sb="1" eb="3">
      <t>リヨウ</t>
    </rPh>
    <phoneticPr fontId="4"/>
  </si>
  <si>
    <t>エレベータを利用して住棟出入口に到達可能</t>
    <phoneticPr fontId="4"/>
  </si>
  <si>
    <t>歩行による垂直移動が１階分以内</t>
    <rPh sb="0" eb="2">
      <t>ホコウ</t>
    </rPh>
    <rPh sb="5" eb="7">
      <t>スイチョク</t>
    </rPh>
    <rPh sb="7" eb="9">
      <t>イドウ</t>
    </rPh>
    <rPh sb="11" eb="12">
      <t>カイ</t>
    </rPh>
    <rPh sb="12" eb="13">
      <t>ブン</t>
    </rPh>
    <rPh sb="13" eb="15">
      <t>イナイ</t>
    </rPh>
    <phoneticPr fontId="4"/>
  </si>
  <si>
    <t>建物出入口</t>
    <rPh sb="0" eb="2">
      <t>タテモノ</t>
    </rPh>
    <rPh sb="2" eb="3">
      <t>デ</t>
    </rPh>
    <rPh sb="3" eb="4">
      <t>イ</t>
    </rPh>
    <rPh sb="4" eb="5">
      <t>クチ</t>
    </rPh>
    <phoneticPr fontId="4"/>
  </si>
  <si>
    <t>床が段差のない構造</t>
    <rPh sb="0" eb="1">
      <t>ユカ</t>
    </rPh>
    <rPh sb="2" eb="4">
      <t>ダンサ</t>
    </rPh>
    <rPh sb="7" eb="9">
      <t>コウゾウ</t>
    </rPh>
    <phoneticPr fontId="4"/>
  </si>
  <si>
    <t>から</t>
    <phoneticPr fontId="4"/>
  </si>
  <si>
    <t>ホール</t>
    <phoneticPr fontId="4"/>
  </si>
  <si>
    <t>までの床</t>
    <rPh sb="3" eb="4">
      <t>ユカ</t>
    </rPh>
    <phoneticPr fontId="4"/>
  </si>
  <si>
    <t>幅員1200mm以上</t>
    <phoneticPr fontId="4"/>
  </si>
  <si>
    <t>幅員900mm以上</t>
    <phoneticPr fontId="4"/>
  </si>
  <si>
    <t>10-1</t>
    <phoneticPr fontId="4"/>
  </si>
  <si>
    <t>区分a</t>
    <rPh sb="0" eb="2">
      <t>クブン</t>
    </rPh>
    <phoneticPr fontId="4"/>
  </si>
  <si>
    <t>侵入防止対策</t>
    <rPh sb="0" eb="2">
      <t>シンニュウ</t>
    </rPh>
    <rPh sb="2" eb="4">
      <t>ボウシ</t>
    </rPh>
    <rPh sb="4" eb="6">
      <t>タイサク</t>
    </rPh>
    <phoneticPr fontId="4"/>
  </si>
  <si>
    <t>選択</t>
    <rPh sb="0" eb="2">
      <t>センタク</t>
    </rPh>
    <phoneticPr fontId="4"/>
  </si>
  <si>
    <t>最高</t>
    <rPh sb="0" eb="2">
      <t>サイコウ</t>
    </rPh>
    <phoneticPr fontId="4"/>
  </si>
  <si>
    <t>等価厚さ</t>
    <rPh sb="0" eb="2">
      <t>トウカ</t>
    </rPh>
    <rPh sb="2" eb="3">
      <t>アツ</t>
    </rPh>
    <phoneticPr fontId="4"/>
  </si>
  <si>
    <t>直接床構造の上に施工</t>
    <rPh sb="0" eb="2">
      <t>チョクセツ</t>
    </rPh>
    <rPh sb="2" eb="3">
      <t>ユカ</t>
    </rPh>
    <rPh sb="3" eb="5">
      <t>コウゾウ</t>
    </rPh>
    <rPh sb="6" eb="7">
      <t>ウエ</t>
    </rPh>
    <rPh sb="8" eb="10">
      <t>セコウ</t>
    </rPh>
    <phoneticPr fontId="4"/>
  </si>
  <si>
    <t>床仕上げ材</t>
    <rPh sb="0" eb="1">
      <t>ユカ</t>
    </rPh>
    <rPh sb="1" eb="3">
      <t>シア</t>
    </rPh>
    <rPh sb="4" eb="5">
      <t>ザイ</t>
    </rPh>
    <phoneticPr fontId="4"/>
  </si>
  <si>
    <t>最低</t>
    <rPh sb="0" eb="2">
      <t>サイテイ</t>
    </rPh>
    <phoneticPr fontId="4"/>
  </si>
  <si>
    <t>相当スラブ厚</t>
    <rPh sb="0" eb="2">
      <t>ソウトウ</t>
    </rPh>
    <rPh sb="5" eb="6">
      <t>アツ</t>
    </rPh>
    <phoneticPr fontId="4"/>
  </si>
  <si>
    <t>cm</t>
    <phoneticPr fontId="4"/>
  </si>
  <si>
    <t>8-2イ</t>
    <phoneticPr fontId="4"/>
  </si>
  <si>
    <t>（</t>
    <phoneticPr fontId="4"/>
  </si>
  <si>
    <t>8-2ロ</t>
    <phoneticPr fontId="4"/>
  </si>
  <si>
    <t>レベル低減量</t>
    <rPh sb="3" eb="5">
      <t>テイゲン</t>
    </rPh>
    <rPh sb="5" eb="6">
      <t>リョウ</t>
    </rPh>
    <phoneticPr fontId="4"/>
  </si>
  <si>
    <t>なし</t>
  </si>
  <si>
    <t>透過損失等級</t>
    <rPh sb="0" eb="2">
      <t>トウカ</t>
    </rPh>
    <rPh sb="2" eb="4">
      <t>ソンシツ</t>
    </rPh>
    <rPh sb="4" eb="6">
      <t>トウキュウ</t>
    </rPh>
    <phoneticPr fontId="4"/>
  </si>
  <si>
    <t>遮音性能</t>
    <rPh sb="0" eb="2">
      <t>シャオン</t>
    </rPh>
    <rPh sb="2" eb="4">
      <t>セイノウ</t>
    </rPh>
    <phoneticPr fontId="4"/>
  </si>
  <si>
    <t>付帯条件</t>
    <rPh sb="0" eb="2">
      <t>フタイ</t>
    </rPh>
    <rPh sb="2" eb="4">
      <t>ジョウケン</t>
    </rPh>
    <phoneticPr fontId="4"/>
  </si>
  <si>
    <t>8-4</t>
    <phoneticPr fontId="4"/>
  </si>
  <si>
    <t>北の方位の</t>
    <rPh sb="0" eb="1">
      <t>キタ</t>
    </rPh>
    <rPh sb="2" eb="4">
      <t>ホウイ</t>
    </rPh>
    <phoneticPr fontId="4"/>
  </si>
  <si>
    <t>ＪＩＳの遮音等級表示品</t>
    <rPh sb="4" eb="6">
      <t>シャオン</t>
    </rPh>
    <rPh sb="6" eb="8">
      <t>トウキュウ</t>
    </rPh>
    <rPh sb="8" eb="10">
      <t>ヒョウジ</t>
    </rPh>
    <rPh sb="10" eb="11">
      <t>ヒン</t>
    </rPh>
    <phoneticPr fontId="4"/>
  </si>
  <si>
    <t>ｻｯｼ・ﾄﾞｱｾｯﾄ</t>
    <phoneticPr fontId="4"/>
  </si>
  <si>
    <t>その他試験を行うもの</t>
    <rPh sb="2" eb="3">
      <t>タ</t>
    </rPh>
    <rPh sb="3" eb="5">
      <t>シケン</t>
    </rPh>
    <rPh sb="6" eb="7">
      <t>オコナ</t>
    </rPh>
    <phoneticPr fontId="4"/>
  </si>
  <si>
    <t>(外壁開口部)</t>
    <rPh sb="1" eb="3">
      <t>ガイヘキ</t>
    </rPh>
    <rPh sb="3" eb="6">
      <t>カイコウブ</t>
    </rPh>
    <phoneticPr fontId="4"/>
  </si>
  <si>
    <t>（遮音性能が</t>
    <rPh sb="1" eb="3">
      <t>シャオン</t>
    </rPh>
    <rPh sb="3" eb="5">
      <t>セイノウ</t>
    </rPh>
    <phoneticPr fontId="4"/>
  </si>
  <si>
    <t>試験実施機関名称</t>
    <rPh sb="0" eb="2">
      <t>シケン</t>
    </rPh>
    <rPh sb="2" eb="4">
      <t>ジッシ</t>
    </rPh>
    <rPh sb="4" eb="6">
      <t>キカン</t>
    </rPh>
    <rPh sb="6" eb="8">
      <t>メイショウ</t>
    </rPh>
    <phoneticPr fontId="4"/>
  </si>
  <si>
    <t>（</t>
    <phoneticPr fontId="4"/>
  </si>
  <si>
    <t>最低のもの）</t>
    <rPh sb="0" eb="2">
      <t>サイテイ</t>
    </rPh>
    <phoneticPr fontId="4"/>
  </si>
  <si>
    <t>透過損失の平均値</t>
    <rPh sb="0" eb="2">
      <t>トウカ</t>
    </rPh>
    <rPh sb="2" eb="4">
      <t>ソンシツ</t>
    </rPh>
    <rPh sb="5" eb="8">
      <t>ヘイキンチ</t>
    </rPh>
    <phoneticPr fontId="4"/>
  </si>
  <si>
    <t>ｄＢ</t>
    <phoneticPr fontId="4"/>
  </si>
  <si>
    <t>東面</t>
    <rPh sb="0" eb="1">
      <t>ヒガシ</t>
    </rPh>
    <rPh sb="1" eb="2">
      <t>メン</t>
    </rPh>
    <phoneticPr fontId="4"/>
  </si>
  <si>
    <t>東の方位の</t>
    <rPh sb="0" eb="1">
      <t>ヒガシ</t>
    </rPh>
    <rPh sb="2" eb="4">
      <t>ホウイ</t>
    </rPh>
    <phoneticPr fontId="4"/>
  </si>
  <si>
    <t>ｻｯｼ・ﾄﾞｱｾｯﾄ</t>
    <phoneticPr fontId="4"/>
  </si>
  <si>
    <t>ｄＢ</t>
    <phoneticPr fontId="4"/>
  </si>
  <si>
    <t>南の方位の</t>
    <rPh sb="0" eb="1">
      <t>ミナミ</t>
    </rPh>
    <rPh sb="2" eb="4">
      <t>ホウイ</t>
    </rPh>
    <phoneticPr fontId="4"/>
  </si>
  <si>
    <t>北該当無し</t>
    <rPh sb="0" eb="1">
      <t>キタ</t>
    </rPh>
    <rPh sb="1" eb="3">
      <t>ガイトウ</t>
    </rPh>
    <rPh sb="3" eb="4">
      <t>ナ</t>
    </rPh>
    <phoneticPr fontId="4"/>
  </si>
  <si>
    <t>東該当無し</t>
    <rPh sb="0" eb="1">
      <t>ヒガシ</t>
    </rPh>
    <rPh sb="1" eb="3">
      <t>ガイトウ</t>
    </rPh>
    <rPh sb="3" eb="4">
      <t>ナ</t>
    </rPh>
    <phoneticPr fontId="4"/>
  </si>
  <si>
    <t>西の方位の</t>
    <rPh sb="0" eb="1">
      <t>ニシ</t>
    </rPh>
    <rPh sb="2" eb="4">
      <t>ホウイ</t>
    </rPh>
    <phoneticPr fontId="4"/>
  </si>
  <si>
    <t>南該当無し</t>
    <rPh sb="0" eb="1">
      <t>ミナミ</t>
    </rPh>
    <rPh sb="1" eb="3">
      <t>ガイトウ</t>
    </rPh>
    <rPh sb="3" eb="4">
      <t>ナ</t>
    </rPh>
    <phoneticPr fontId="4"/>
  </si>
  <si>
    <t>西該当無し</t>
    <rPh sb="0" eb="1">
      <t>ニシ</t>
    </rPh>
    <rPh sb="1" eb="3">
      <t>ガイトウ</t>
    </rPh>
    <rPh sb="3" eb="4">
      <t>ナ</t>
    </rPh>
    <phoneticPr fontId="4"/>
  </si>
  <si>
    <t>ｄＢ</t>
    <phoneticPr fontId="4"/>
  </si>
  <si>
    <t>性能表示事項</t>
    <rPh sb="0" eb="2">
      <t>セイノウ</t>
    </rPh>
    <rPh sb="2" eb="4">
      <t>ヒョウジ</t>
    </rPh>
    <rPh sb="4" eb="6">
      <t>ジコウ</t>
    </rPh>
    <phoneticPr fontId="4"/>
  </si>
  <si>
    <t>種別</t>
    <rPh sb="0" eb="2">
      <t>シュベツ</t>
    </rPh>
    <phoneticPr fontId="4"/>
  </si>
  <si>
    <t>番号</t>
    <rPh sb="0" eb="2">
      <t>バンゴウ</t>
    </rPh>
    <phoneticPr fontId="4"/>
  </si>
  <si>
    <t>認定書等添付状況</t>
    <rPh sb="0" eb="3">
      <t>ニンテイショ</t>
    </rPh>
    <rPh sb="3" eb="4">
      <t>トウ</t>
    </rPh>
    <rPh sb="4" eb="6">
      <t>テンプ</t>
    </rPh>
    <rPh sb="6" eb="8">
      <t>ジョウキョウ</t>
    </rPh>
    <phoneticPr fontId="4"/>
  </si>
  <si>
    <t>認証</t>
    <phoneticPr fontId="4"/>
  </si>
  <si>
    <t>特認</t>
    <phoneticPr fontId="4"/>
  </si>
  <si>
    <t>添付</t>
    <rPh sb="0" eb="2">
      <t>テンプ</t>
    </rPh>
    <phoneticPr fontId="4"/>
  </si>
  <si>
    <t>表紙のみ添付</t>
    <rPh sb="0" eb="2">
      <t>ヒョウシ</t>
    </rPh>
    <rPh sb="4" eb="6">
      <t>テンプ</t>
    </rPh>
    <phoneticPr fontId="4"/>
  </si>
  <si>
    <t>認証</t>
    <phoneticPr fontId="4"/>
  </si>
  <si>
    <t>特認</t>
    <phoneticPr fontId="4"/>
  </si>
  <si>
    <t>1-1耐震等級</t>
    <phoneticPr fontId="4"/>
  </si>
  <si>
    <t>限界耐力計算</t>
    <rPh sb="0" eb="2">
      <t>ゲンカイ</t>
    </rPh>
    <rPh sb="2" eb="4">
      <t>タイリョク</t>
    </rPh>
    <rPh sb="4" eb="6">
      <t>ケイサン</t>
    </rPh>
    <phoneticPr fontId="4"/>
  </si>
  <si>
    <t>構造図</t>
    <rPh sb="0" eb="3">
      <t>コウゾウズ</t>
    </rPh>
    <phoneticPr fontId="4"/>
  </si>
  <si>
    <t>1-3その他　</t>
    <phoneticPr fontId="4"/>
  </si>
  <si>
    <t>kN/㎡</t>
    <phoneticPr fontId="4"/>
  </si>
  <si>
    <t>［</t>
    <phoneticPr fontId="4"/>
  </si>
  <si>
    <t>～</t>
    <phoneticPr fontId="3"/>
  </si>
  <si>
    <t>［</t>
    <phoneticPr fontId="4"/>
  </si>
  <si>
    <t>］</t>
    <phoneticPr fontId="4"/>
  </si>
  <si>
    <t>］</t>
    <phoneticPr fontId="4"/>
  </si>
  <si>
    <t>［</t>
    <phoneticPr fontId="4"/>
  </si>
  <si>
    <t>㎝</t>
    <phoneticPr fontId="4"/>
  </si>
  <si>
    <t>種類</t>
    <rPh sb="0" eb="2">
      <t>シュルイ</t>
    </rPh>
    <phoneticPr fontId="4"/>
  </si>
  <si>
    <t>認定書等の活用(認定書等に記入）</t>
    <rPh sb="0" eb="3">
      <t>ニンテイショ</t>
    </rPh>
    <rPh sb="3" eb="4">
      <t>トウ</t>
    </rPh>
    <rPh sb="5" eb="7">
      <t>カツヨウ</t>
    </rPh>
    <rPh sb="8" eb="11">
      <t>ニンテイショ</t>
    </rPh>
    <rPh sb="11" eb="12">
      <t>トウ</t>
    </rPh>
    <rPh sb="13" eb="15">
      <t>キニュウ</t>
    </rPh>
    <phoneticPr fontId="4"/>
  </si>
  <si>
    <t>3-1劣化対策</t>
    <phoneticPr fontId="4"/>
  </si>
  <si>
    <t>セメント</t>
    <phoneticPr fontId="4"/>
  </si>
  <si>
    <t>セメントの</t>
    <phoneticPr fontId="4"/>
  </si>
  <si>
    <t>ポルトランドセメント （JIS R5210）</t>
    <phoneticPr fontId="4"/>
  </si>
  <si>
    <t>普通</t>
    <rPh sb="0" eb="2">
      <t>フツウ</t>
    </rPh>
    <phoneticPr fontId="4"/>
  </si>
  <si>
    <t>中庸熱</t>
    <rPh sb="0" eb="1">
      <t>チュウ</t>
    </rPh>
    <rPh sb="1" eb="2">
      <t>ヨウ</t>
    </rPh>
    <rPh sb="2" eb="3">
      <t>ネツ</t>
    </rPh>
    <phoneticPr fontId="4"/>
  </si>
  <si>
    <t>低熱</t>
    <rPh sb="0" eb="1">
      <t>テイ</t>
    </rPh>
    <rPh sb="1" eb="2">
      <t>ネツ</t>
    </rPh>
    <phoneticPr fontId="4"/>
  </si>
  <si>
    <t>その他　）</t>
    <rPh sb="2" eb="3">
      <t>タ</t>
    </rPh>
    <phoneticPr fontId="4"/>
  </si>
  <si>
    <t>概要書</t>
    <rPh sb="0" eb="2">
      <t>ガイヨウ</t>
    </rPh>
    <rPh sb="2" eb="3">
      <t>ショ</t>
    </rPh>
    <phoneticPr fontId="4"/>
  </si>
  <si>
    <t>フライアッシュセメント　（JIS R5213）</t>
    <phoneticPr fontId="4"/>
  </si>
  <si>
    <t>高炉セメント　（JIS R5211）</t>
    <rPh sb="0" eb="2">
      <t>コウロ</t>
    </rPh>
    <phoneticPr fontId="4"/>
  </si>
  <si>
    <t>コンクリー</t>
    <phoneticPr fontId="4"/>
  </si>
  <si>
    <t>水セメント比</t>
    <rPh sb="0" eb="1">
      <t>ミズ</t>
    </rPh>
    <phoneticPr fontId="4"/>
  </si>
  <si>
    <t>普通コンクリート</t>
    <rPh sb="0" eb="2">
      <t>フツウ</t>
    </rPh>
    <phoneticPr fontId="4"/>
  </si>
  <si>
    <t>トのセメン</t>
    <phoneticPr fontId="4"/>
  </si>
  <si>
    <t>軽量コンクリート</t>
    <rPh sb="0" eb="2">
      <t>ケイリョウ</t>
    </rPh>
    <phoneticPr fontId="4"/>
  </si>
  <si>
    <t>ト比</t>
    <phoneticPr fontId="4"/>
  </si>
  <si>
    <t>水セメント比</t>
    <rPh sb="0" eb="1">
      <t>ミズ</t>
    </rPh>
    <rPh sb="5" eb="6">
      <t>ヒ</t>
    </rPh>
    <phoneticPr fontId="4"/>
  </si>
  <si>
    <t>）</t>
    <phoneticPr fontId="4"/>
  </si>
  <si>
    <t>％以下</t>
    <rPh sb="1" eb="3">
      <t>イカ</t>
    </rPh>
    <phoneticPr fontId="4"/>
  </si>
  <si>
    <t>最小かぶり</t>
    <rPh sb="0" eb="2">
      <t>サイショウ</t>
    </rPh>
    <phoneticPr fontId="4"/>
  </si>
  <si>
    <t>土に接しない</t>
    <rPh sb="0" eb="1">
      <t>ツチ</t>
    </rPh>
    <rPh sb="2" eb="3">
      <t>セッ</t>
    </rPh>
    <phoneticPr fontId="4"/>
  </si>
  <si>
    <t>耐力壁以外の壁・床</t>
    <rPh sb="0" eb="2">
      <t>タイリョク</t>
    </rPh>
    <rPh sb="2" eb="3">
      <t>ヘキ</t>
    </rPh>
    <rPh sb="3" eb="5">
      <t>イガイ</t>
    </rPh>
    <rPh sb="6" eb="7">
      <t>カベ</t>
    </rPh>
    <rPh sb="8" eb="9">
      <t>ユカ</t>
    </rPh>
    <phoneticPr fontId="4"/>
  </si>
  <si>
    <t>屋内</t>
    <rPh sb="0" eb="2">
      <t>オクナイ</t>
    </rPh>
    <phoneticPr fontId="4"/>
  </si>
  <si>
    <t>mm</t>
    <phoneticPr fontId="4"/>
  </si>
  <si>
    <t>mm</t>
    <phoneticPr fontId="4"/>
  </si>
  <si>
    <t>厚さ</t>
    <rPh sb="0" eb="1">
      <t>アツ</t>
    </rPh>
    <phoneticPr fontId="4"/>
  </si>
  <si>
    <t>部分</t>
    <rPh sb="0" eb="2">
      <t>ブブン</t>
    </rPh>
    <phoneticPr fontId="4"/>
  </si>
  <si>
    <t>屋外</t>
    <rPh sb="0" eb="2">
      <t>オクガイ</t>
    </rPh>
    <phoneticPr fontId="4"/>
  </si>
  <si>
    <t>耐力壁・柱・はり</t>
    <rPh sb="0" eb="2">
      <t>タイリョク</t>
    </rPh>
    <rPh sb="2" eb="3">
      <t>ヘキ</t>
    </rPh>
    <phoneticPr fontId="4"/>
  </si>
  <si>
    <t>mm</t>
    <phoneticPr fontId="4"/>
  </si>
  <si>
    <t>土に接する</t>
    <rPh sb="0" eb="1">
      <t>ツチ</t>
    </rPh>
    <rPh sb="2" eb="3">
      <t>セッ</t>
    </rPh>
    <phoneticPr fontId="4"/>
  </si>
  <si>
    <t>壁・柱・床・梁・基礎の立上り</t>
    <phoneticPr fontId="4"/>
  </si>
  <si>
    <t>基礎（立上り部分を除く）</t>
    <phoneticPr fontId="4"/>
  </si>
  <si>
    <t>）</t>
    <phoneticPr fontId="4"/>
  </si>
  <si>
    <t>外壁仕上げ</t>
    <rPh sb="0" eb="2">
      <t>ガイヘキ</t>
    </rPh>
    <rPh sb="2" eb="4">
      <t>シア</t>
    </rPh>
    <phoneticPr fontId="4"/>
  </si>
  <si>
    <t>タイル貼</t>
    <rPh sb="3" eb="4">
      <t>ハ</t>
    </rPh>
    <phoneticPr fontId="4"/>
  </si>
  <si>
    <t>モルタル塗</t>
    <rPh sb="4" eb="5">
      <t>ヌ</t>
    </rPh>
    <phoneticPr fontId="4"/>
  </si>
  <si>
    <t>外断熱工法</t>
    <rPh sb="0" eb="1">
      <t>ソト</t>
    </rPh>
    <rPh sb="1" eb="3">
      <t>ダンネツ</t>
    </rPh>
    <rPh sb="3" eb="5">
      <t>コウホウ</t>
    </rPh>
    <phoneticPr fontId="4"/>
  </si>
  <si>
    <t>なし</t>
    <phoneticPr fontId="4"/>
  </si>
  <si>
    <t>部材の設計</t>
    <rPh sb="0" eb="2">
      <t>ブザイ</t>
    </rPh>
    <rPh sb="3" eb="5">
      <t>セッケイ</t>
    </rPh>
    <phoneticPr fontId="4"/>
  </si>
  <si>
    <t>設計かぶり</t>
    <rPh sb="0" eb="2">
      <t>セッケイ</t>
    </rPh>
    <phoneticPr fontId="4"/>
  </si>
  <si>
    <t>設計かぶり厚さ　＝　最小かぶり厚さ　＋　10mm以上</t>
    <rPh sb="0" eb="2">
      <t>セッケイ</t>
    </rPh>
    <rPh sb="5" eb="6">
      <t>アツ</t>
    </rPh>
    <rPh sb="10" eb="12">
      <t>サイショウ</t>
    </rPh>
    <rPh sb="15" eb="16">
      <t>アツ</t>
    </rPh>
    <rPh sb="24" eb="26">
      <t>イジョウ</t>
    </rPh>
    <phoneticPr fontId="4"/>
  </si>
  <si>
    <t>配筋</t>
    <phoneticPr fontId="4"/>
  </si>
  <si>
    <t>）</t>
    <phoneticPr fontId="4"/>
  </si>
  <si>
    <t>コンクリ</t>
    <phoneticPr fontId="4"/>
  </si>
  <si>
    <t>スランプ</t>
    <phoneticPr fontId="4"/>
  </si>
  <si>
    <t>ート品質</t>
    <rPh sb="2" eb="4">
      <t>ヒンシツ</t>
    </rPh>
    <phoneticPr fontId="4"/>
  </si>
  <si>
    <t>単位水量</t>
    <rPh sb="0" eb="2">
      <t>タンイ</t>
    </rPh>
    <rPh sb="2" eb="4">
      <t>スイリョウ</t>
    </rPh>
    <phoneticPr fontId="4"/>
  </si>
  <si>
    <t>185kg/㎥以下</t>
    <rPh sb="7" eb="9">
      <t>イカ</t>
    </rPh>
    <phoneticPr fontId="4"/>
  </si>
  <si>
    <t>（</t>
    <phoneticPr fontId="4"/>
  </si>
  <si>
    <t>空気量</t>
    <rPh sb="0" eb="2">
      <t>クウキ</t>
    </rPh>
    <rPh sb="2" eb="3">
      <t>リョウ</t>
    </rPh>
    <phoneticPr fontId="4"/>
  </si>
  <si>
    <t>4%～6%</t>
    <phoneticPr fontId="4"/>
  </si>
  <si>
    <t>コンクリートの</t>
    <phoneticPr fontId="4"/>
  </si>
  <si>
    <t>・打込,締め固め方法</t>
    <rPh sb="1" eb="3">
      <t>ウチコ</t>
    </rPh>
    <rPh sb="4" eb="5">
      <t>シ</t>
    </rPh>
    <rPh sb="6" eb="7">
      <t>カタ</t>
    </rPh>
    <rPh sb="8" eb="10">
      <t>ホウホウ</t>
    </rPh>
    <phoneticPr fontId="4"/>
  </si>
  <si>
    <t>充填方法等</t>
    <rPh sb="0" eb="2">
      <t>ジュウテン</t>
    </rPh>
    <rPh sb="2" eb="4">
      <t>ホウホウ</t>
    </rPh>
    <rPh sb="4" eb="5">
      <t>トウ</t>
    </rPh>
    <phoneticPr fontId="4"/>
  </si>
  <si>
    <t>打ち込み及び締め固めの方法を設計図書に記載</t>
    <rPh sb="0" eb="1">
      <t>ウ</t>
    </rPh>
    <rPh sb="2" eb="3">
      <t>コ</t>
    </rPh>
    <rPh sb="4" eb="5">
      <t>オヨ</t>
    </rPh>
    <rPh sb="6" eb="7">
      <t>シ</t>
    </rPh>
    <rPh sb="8" eb="9">
      <t>カタ</t>
    </rPh>
    <rPh sb="11" eb="13">
      <t>ホウホウ</t>
    </rPh>
    <rPh sb="14" eb="16">
      <t>セッケイ</t>
    </rPh>
    <rPh sb="16" eb="18">
      <t>トショ</t>
    </rPh>
    <rPh sb="19" eb="21">
      <t>キサイ</t>
    </rPh>
    <phoneticPr fontId="4"/>
  </si>
  <si>
    <t>・打ち継ぎ部の処理方法</t>
    <rPh sb="1" eb="2">
      <t>ウ</t>
    </rPh>
    <rPh sb="3" eb="4">
      <t>ツ</t>
    </rPh>
    <rPh sb="5" eb="6">
      <t>ブ</t>
    </rPh>
    <rPh sb="7" eb="9">
      <t>ショリ</t>
    </rPh>
    <rPh sb="9" eb="11">
      <t>ホウホウ</t>
    </rPh>
    <phoneticPr fontId="4"/>
  </si>
  <si>
    <t>打ち継ぎ部分処理方法を設計図書に記載</t>
    <rPh sb="0" eb="1">
      <t>ウ</t>
    </rPh>
    <rPh sb="2" eb="3">
      <t>ツ</t>
    </rPh>
    <rPh sb="4" eb="6">
      <t>ブブン</t>
    </rPh>
    <rPh sb="6" eb="8">
      <t>ショリ</t>
    </rPh>
    <rPh sb="8" eb="10">
      <t>ホウホウ</t>
    </rPh>
    <rPh sb="11" eb="13">
      <t>セッケイ</t>
    </rPh>
    <rPh sb="13" eb="15">
      <t>トショ</t>
    </rPh>
    <rPh sb="16" eb="18">
      <t>キサイ</t>
    </rPh>
    <phoneticPr fontId="4"/>
  </si>
  <si>
    <t>（JASS5に準拠）</t>
  </si>
  <si>
    <t>・養生用法</t>
    <rPh sb="1" eb="3">
      <t>ヨウジョウ</t>
    </rPh>
    <rPh sb="3" eb="5">
      <t>ヨウホウ</t>
    </rPh>
    <phoneticPr fontId="4"/>
  </si>
  <si>
    <t>養生方法を設計図書に記載</t>
  </si>
  <si>
    <t>8-4　透過損失等級（外壁開口部）</t>
    <rPh sb="4" eb="6">
      <t>トウカ</t>
    </rPh>
    <rPh sb="6" eb="8">
      <t>ソンシツ</t>
    </rPh>
    <rPh sb="8" eb="10">
      <t>トウキュウ</t>
    </rPh>
    <rPh sb="11" eb="13">
      <t>ガイヘキ</t>
    </rPh>
    <rPh sb="13" eb="16">
      <t>カイコウブ</t>
    </rPh>
    <phoneticPr fontId="4"/>
  </si>
  <si>
    <t>8-3　透過損失等級（界壁）</t>
    <rPh sb="4" eb="6">
      <t>トウカ</t>
    </rPh>
    <rPh sb="6" eb="8">
      <t>ソンシツ</t>
    </rPh>
    <rPh sb="8" eb="10">
      <t>トウキュウ</t>
    </rPh>
    <rPh sb="11" eb="12">
      <t>カイ</t>
    </rPh>
    <rPh sb="12" eb="13">
      <t>ヘキ</t>
    </rPh>
    <phoneticPr fontId="4"/>
  </si>
  <si>
    <t>8-2　軽量床衝撃音対策</t>
    <rPh sb="4" eb="6">
      <t>ケイリョウ</t>
    </rPh>
    <rPh sb="6" eb="7">
      <t>ユカ</t>
    </rPh>
    <rPh sb="7" eb="9">
      <t>ショウゲキ</t>
    </rPh>
    <rPh sb="9" eb="10">
      <t>オン</t>
    </rPh>
    <rPh sb="10" eb="12">
      <t>タイサク</t>
    </rPh>
    <phoneticPr fontId="4"/>
  </si>
  <si>
    <t>8-1　重量床衝撃音対策</t>
    <rPh sb="4" eb="6">
      <t>ジュウリョウ</t>
    </rPh>
    <rPh sb="6" eb="7">
      <t>ユカ</t>
    </rPh>
    <rPh sb="7" eb="9">
      <t>ショウゲキ</t>
    </rPh>
    <rPh sb="9" eb="10">
      <t>オン</t>
    </rPh>
    <rPh sb="10" eb="12">
      <t>タイサク</t>
    </rPh>
    <phoneticPr fontId="4"/>
  </si>
  <si>
    <t>10-1 開口部の侵入防止対策</t>
    <rPh sb="5" eb="8">
      <t>カイコウブ</t>
    </rPh>
    <rPh sb="9" eb="11">
      <t>シンニュウ</t>
    </rPh>
    <rPh sb="11" eb="13">
      <t>ボウシ</t>
    </rPh>
    <rPh sb="13" eb="15">
      <t>タイサク</t>
    </rPh>
    <phoneticPr fontId="4"/>
  </si>
  <si>
    <t>9-2　高齢者等配慮対策等級（共用部分）</t>
    <rPh sb="4" eb="7">
      <t>コウレイシャ</t>
    </rPh>
    <rPh sb="7" eb="8">
      <t>トウ</t>
    </rPh>
    <rPh sb="8" eb="10">
      <t>ハイリョ</t>
    </rPh>
    <rPh sb="10" eb="12">
      <t>タイサク</t>
    </rPh>
    <rPh sb="12" eb="14">
      <t>トウキュウ</t>
    </rPh>
    <rPh sb="15" eb="17">
      <t>キョウヨウ</t>
    </rPh>
    <rPh sb="17" eb="19">
      <t>ブブン</t>
    </rPh>
    <phoneticPr fontId="4"/>
  </si>
  <si>
    <t>9-1　高齢者等配慮対策等級（専用部分）</t>
    <rPh sb="4" eb="7">
      <t>コウレイシャ</t>
    </rPh>
    <rPh sb="7" eb="8">
      <t>トウ</t>
    </rPh>
    <rPh sb="8" eb="10">
      <t>ハイリョ</t>
    </rPh>
    <rPh sb="10" eb="12">
      <t>タイサク</t>
    </rPh>
    <rPh sb="12" eb="14">
      <t>トウキュウ</t>
    </rPh>
    <rPh sb="15" eb="17">
      <t>センヨウ</t>
    </rPh>
    <rPh sb="17" eb="19">
      <t>ブブン</t>
    </rPh>
    <phoneticPr fontId="4"/>
  </si>
  <si>
    <t>7-2　方位別開口比</t>
    <rPh sb="4" eb="6">
      <t>ホウイ</t>
    </rPh>
    <rPh sb="6" eb="7">
      <t>ベツ</t>
    </rPh>
    <rPh sb="7" eb="9">
      <t>カイコウ</t>
    </rPh>
    <rPh sb="9" eb="10">
      <t>ヒ</t>
    </rPh>
    <phoneticPr fontId="4"/>
  </si>
  <si>
    <t>7-1　単純開口率</t>
    <rPh sb="4" eb="6">
      <t>タンジュン</t>
    </rPh>
    <rPh sb="6" eb="8">
      <t>カイコウ</t>
    </rPh>
    <rPh sb="8" eb="9">
      <t>リツ</t>
    </rPh>
    <phoneticPr fontId="4"/>
  </si>
  <si>
    <t>局所換気対策</t>
    <rPh sb="0" eb="2">
      <t>キョクショ</t>
    </rPh>
    <rPh sb="2" eb="4">
      <t>カンキ</t>
    </rPh>
    <rPh sb="4" eb="6">
      <t>タイサク</t>
    </rPh>
    <phoneticPr fontId="4"/>
  </si>
  <si>
    <t>居室の換気対策</t>
  </si>
  <si>
    <t xml:space="preserve">6-2　換気対策 </t>
    <rPh sb="4" eb="6">
      <t>カンキ</t>
    </rPh>
    <rPh sb="6" eb="8">
      <t>タイサク</t>
    </rPh>
    <phoneticPr fontId="4"/>
  </si>
  <si>
    <t>6-1　ホルムアルデヒド対策（内装及び天井裏等）</t>
    <rPh sb="12" eb="14">
      <t>タイサク</t>
    </rPh>
    <rPh sb="15" eb="17">
      <t>ナイソウ</t>
    </rPh>
    <rPh sb="17" eb="18">
      <t>オヨ</t>
    </rPh>
    <rPh sb="19" eb="22">
      <t>テンジョウウラ</t>
    </rPh>
    <rPh sb="22" eb="23">
      <t>トウ</t>
    </rPh>
    <phoneticPr fontId="4"/>
  </si>
  <si>
    <t>4-4　更新対策（住戸専用部）</t>
    <rPh sb="9" eb="10">
      <t>ジュウ</t>
    </rPh>
    <rPh sb="10" eb="11">
      <t>コ</t>
    </rPh>
    <rPh sb="11" eb="13">
      <t>センヨウ</t>
    </rPh>
    <rPh sb="13" eb="14">
      <t>ブ</t>
    </rPh>
    <phoneticPr fontId="4"/>
  </si>
  <si>
    <t>4-3　更新対策（共用排水管）</t>
    <rPh sb="4" eb="6">
      <t>コウシン</t>
    </rPh>
    <rPh sb="6" eb="8">
      <t>タイサク</t>
    </rPh>
    <rPh sb="11" eb="13">
      <t>ハイスイ</t>
    </rPh>
    <phoneticPr fontId="4"/>
  </si>
  <si>
    <t>4-2　維持管理対策等級（共用配管）</t>
    <rPh sb="4" eb="6">
      <t>イジ</t>
    </rPh>
    <rPh sb="6" eb="8">
      <t>カンリ</t>
    </rPh>
    <rPh sb="8" eb="10">
      <t>タイサク</t>
    </rPh>
    <rPh sb="10" eb="12">
      <t>トウキュウ</t>
    </rPh>
    <rPh sb="13" eb="15">
      <t>キョウヨウ</t>
    </rPh>
    <rPh sb="15" eb="17">
      <t>ハイカン</t>
    </rPh>
    <phoneticPr fontId="4"/>
  </si>
  <si>
    <t>4-1　維持管理対策等級（専用配管）</t>
    <rPh sb="4" eb="6">
      <t>イジ</t>
    </rPh>
    <rPh sb="6" eb="8">
      <t>カンリ</t>
    </rPh>
    <rPh sb="8" eb="10">
      <t>タイサク</t>
    </rPh>
    <rPh sb="10" eb="12">
      <t>トウキュウ</t>
    </rPh>
    <rPh sb="13" eb="15">
      <t>センヨウ</t>
    </rPh>
    <rPh sb="15" eb="17">
      <t>ハイカン</t>
    </rPh>
    <phoneticPr fontId="4"/>
  </si>
  <si>
    <t>3-1　劣化対策等級（構造躯体等）</t>
    <rPh sb="4" eb="6">
      <t>レッカ</t>
    </rPh>
    <rPh sb="6" eb="8">
      <t>タイサク</t>
    </rPh>
    <rPh sb="8" eb="10">
      <t>トウキュウ</t>
    </rPh>
    <rPh sb="11" eb="13">
      <t>コウゾウ</t>
    </rPh>
    <rPh sb="13" eb="14">
      <t>ク</t>
    </rPh>
    <rPh sb="14" eb="15">
      <t>タイ</t>
    </rPh>
    <rPh sb="15" eb="16">
      <t>トウ</t>
    </rPh>
    <phoneticPr fontId="4"/>
  </si>
  <si>
    <r>
      <t>2-7　耐火等級（界壁及び界床）</t>
    </r>
    <r>
      <rPr>
        <sz val="8"/>
        <rFont val="ＭＳ 明朝"/>
        <family val="1"/>
        <charset val="128"/>
      </rPr>
      <t/>
    </r>
    <rPh sb="4" eb="6">
      <t>タイカ</t>
    </rPh>
    <rPh sb="6" eb="8">
      <t>トウキュウ</t>
    </rPh>
    <rPh sb="9" eb="10">
      <t>カイ</t>
    </rPh>
    <rPh sb="10" eb="11">
      <t>ヘキ</t>
    </rPh>
    <rPh sb="11" eb="12">
      <t>オヨ</t>
    </rPh>
    <rPh sb="13" eb="14">
      <t>カイ</t>
    </rPh>
    <rPh sb="14" eb="15">
      <t>ユカ</t>
    </rPh>
    <phoneticPr fontId="4"/>
  </si>
  <si>
    <t>2-4　脱出対策（火災時）</t>
    <rPh sb="4" eb="6">
      <t>ダッシュツ</t>
    </rPh>
    <rPh sb="6" eb="8">
      <t>タイサク</t>
    </rPh>
    <rPh sb="9" eb="11">
      <t>カサイ</t>
    </rPh>
    <rPh sb="11" eb="12">
      <t>ジ</t>
    </rPh>
    <phoneticPr fontId="4"/>
  </si>
  <si>
    <t>2-3　避難安全対策（他住戸等火災時･共用廊下）</t>
    <rPh sb="4" eb="6">
      <t>ヒナン</t>
    </rPh>
    <rPh sb="6" eb="8">
      <t>アンゼン</t>
    </rPh>
    <rPh sb="8" eb="10">
      <t>タイサク</t>
    </rPh>
    <rPh sb="11" eb="12">
      <t>タ</t>
    </rPh>
    <rPh sb="12" eb="13">
      <t>ジュウ</t>
    </rPh>
    <rPh sb="13" eb="14">
      <t>コ</t>
    </rPh>
    <rPh sb="14" eb="15">
      <t>トウ</t>
    </rPh>
    <rPh sb="15" eb="17">
      <t>カサイ</t>
    </rPh>
    <rPh sb="17" eb="18">
      <t>ジ</t>
    </rPh>
    <rPh sb="19" eb="21">
      <t>キョウヨウ</t>
    </rPh>
    <rPh sb="21" eb="23">
      <t>ロウカ</t>
    </rPh>
    <phoneticPr fontId="4"/>
  </si>
  <si>
    <t>2-2　感知警報装置設置等級（他住戸等火災時）</t>
    <rPh sb="4" eb="6">
      <t>カンチ</t>
    </rPh>
    <rPh sb="6" eb="8">
      <t>ケイホウ</t>
    </rPh>
    <rPh sb="8" eb="10">
      <t>ソウチ</t>
    </rPh>
    <rPh sb="10" eb="12">
      <t>セッチ</t>
    </rPh>
    <rPh sb="12" eb="14">
      <t>トウキュウ</t>
    </rPh>
    <rPh sb="15" eb="16">
      <t>タ</t>
    </rPh>
    <rPh sb="16" eb="17">
      <t>ジュウ</t>
    </rPh>
    <rPh sb="17" eb="18">
      <t>コ</t>
    </rPh>
    <rPh sb="18" eb="19">
      <t>トウ</t>
    </rPh>
    <rPh sb="19" eb="21">
      <t>カサイ</t>
    </rPh>
    <rPh sb="21" eb="22">
      <t>ジ</t>
    </rPh>
    <phoneticPr fontId="4"/>
  </si>
  <si>
    <t>2-1　感知警報装置設置等級（自住戸火災時）</t>
    <rPh sb="4" eb="6">
      <t>カンチ</t>
    </rPh>
    <rPh sb="6" eb="8">
      <t>ケイホウ</t>
    </rPh>
    <rPh sb="8" eb="10">
      <t>ソウチ</t>
    </rPh>
    <rPh sb="10" eb="12">
      <t>セッチ</t>
    </rPh>
    <rPh sb="12" eb="14">
      <t>トウキュウ</t>
    </rPh>
    <rPh sb="15" eb="16">
      <t>ジ</t>
    </rPh>
    <rPh sb="16" eb="17">
      <t>ジュウ</t>
    </rPh>
    <rPh sb="17" eb="18">
      <t>コ</t>
    </rPh>
    <rPh sb="18" eb="20">
      <t>カサイ</t>
    </rPh>
    <rPh sb="20" eb="21">
      <t>ジ</t>
    </rPh>
    <phoneticPr fontId="4"/>
  </si>
  <si>
    <t>2.火災時の安全に関すること</t>
    <rPh sb="2" eb="4">
      <t>カサイ</t>
    </rPh>
    <rPh sb="4" eb="5">
      <t>ジ</t>
    </rPh>
    <rPh sb="6" eb="8">
      <t>アンゼン</t>
    </rPh>
    <rPh sb="9" eb="10">
      <t>カン</t>
    </rPh>
    <phoneticPr fontId="4"/>
  </si>
  <si>
    <t>1-3　その他（倒壊防止・損傷防止）</t>
    <rPh sb="6" eb="7">
      <t>タ</t>
    </rPh>
    <rPh sb="8" eb="10">
      <t>トウカイ</t>
    </rPh>
    <rPh sb="10" eb="12">
      <t>ボウシ</t>
    </rPh>
    <phoneticPr fontId="4"/>
  </si>
  <si>
    <t>1-2　耐震等級（構造躯体の損傷防止）</t>
    <rPh sb="4" eb="6">
      <t>タイシン</t>
    </rPh>
    <rPh sb="6" eb="8">
      <t>トウキュウ</t>
    </rPh>
    <rPh sb="9" eb="11">
      <t>コウゾウ</t>
    </rPh>
    <rPh sb="11" eb="12">
      <t>ク</t>
    </rPh>
    <rPh sb="12" eb="13">
      <t>タイ</t>
    </rPh>
    <rPh sb="14" eb="16">
      <t>ソンショウ</t>
    </rPh>
    <rPh sb="16" eb="18">
      <t>ボウシ</t>
    </rPh>
    <phoneticPr fontId="4"/>
  </si>
  <si>
    <t>1-1　耐震等級（構造躯体の倒壊等防止）</t>
    <rPh sb="4" eb="6">
      <t>タイシン</t>
    </rPh>
    <rPh sb="6" eb="8">
      <t>トウキュウ</t>
    </rPh>
    <rPh sb="9" eb="11">
      <t>コウゾウ</t>
    </rPh>
    <rPh sb="11" eb="12">
      <t>ク</t>
    </rPh>
    <rPh sb="12" eb="13">
      <t>タイ</t>
    </rPh>
    <rPh sb="14" eb="16">
      <t>トウカイ</t>
    </rPh>
    <rPh sb="16" eb="17">
      <t>トウ</t>
    </rPh>
    <rPh sb="17" eb="19">
      <t>ボウシ</t>
    </rPh>
    <phoneticPr fontId="4"/>
  </si>
  <si>
    <t>評価方法</t>
    <rPh sb="0" eb="2">
      <t>ヒョウカ</t>
    </rPh>
    <rPh sb="2" eb="4">
      <t>ホウホウ</t>
    </rPh>
    <phoneticPr fontId="4"/>
  </si>
  <si>
    <t>設計者氏名</t>
    <rPh sb="0" eb="3">
      <t>セッケイシャ</t>
    </rPh>
    <rPh sb="3" eb="5">
      <t>シメイ</t>
    </rPh>
    <phoneticPr fontId="4"/>
  </si>
  <si>
    <t>建築物の所在地</t>
    <rPh sb="0" eb="3">
      <t>ケンチクブツ</t>
    </rPh>
    <rPh sb="4" eb="7">
      <t>ショザイチ</t>
    </rPh>
    <phoneticPr fontId="4"/>
  </si>
  <si>
    <t>建築物の名称</t>
    <rPh sb="0" eb="3">
      <t>ケンチクブツ</t>
    </rPh>
    <rPh sb="4" eb="6">
      <t>メイショウ</t>
    </rPh>
    <phoneticPr fontId="4"/>
  </si>
  <si>
    <t>5-1　断熱等性能等級</t>
    <rPh sb="4" eb="6">
      <t>ダンネツ</t>
    </rPh>
    <rPh sb="6" eb="7">
      <t>トウ</t>
    </rPh>
    <rPh sb="7" eb="9">
      <t>セイノウ</t>
    </rPh>
    <rPh sb="9" eb="11">
      <t>トウキュウ</t>
    </rPh>
    <phoneticPr fontId="4"/>
  </si>
  <si>
    <t>・</t>
    <phoneticPr fontId="4"/>
  </si>
  <si>
    <t>（</t>
    <phoneticPr fontId="4"/>
  </si>
  <si>
    <t>）</t>
    <phoneticPr fontId="4"/>
  </si>
  <si>
    <t>認定書等の活用(下記認定書等に記入）</t>
    <rPh sb="0" eb="4">
      <t>ニンテイショナド</t>
    </rPh>
    <rPh sb="5" eb="7">
      <t>カツヨウ</t>
    </rPh>
    <rPh sb="8" eb="10">
      <t>カキ</t>
    </rPh>
    <rPh sb="10" eb="14">
      <t>ニンテイショナド</t>
    </rPh>
    <rPh sb="15" eb="17">
      <t>キニュウ</t>
    </rPh>
    <phoneticPr fontId="4"/>
  </si>
  <si>
    <t>　</t>
    <phoneticPr fontId="3"/>
  </si>
  <si>
    <t>住戸タイプ名</t>
    <rPh sb="0" eb="2">
      <t>ジュウコ</t>
    </rPh>
    <rPh sb="5" eb="6">
      <t>メイ</t>
    </rPh>
    <phoneticPr fontId="3"/>
  </si>
  <si>
    <t>【必須項目・住棟】</t>
    <rPh sb="1" eb="3">
      <t>ヒッス</t>
    </rPh>
    <rPh sb="3" eb="5">
      <t>コウモク</t>
    </rPh>
    <rPh sb="6" eb="8">
      <t>ジュウトウ</t>
    </rPh>
    <phoneticPr fontId="3"/>
  </si>
  <si>
    <t>【必須項目】</t>
  </si>
  <si>
    <t>：住棟</t>
    <rPh sb="1" eb="3">
      <t>ジュウトウ</t>
    </rPh>
    <phoneticPr fontId="3"/>
  </si>
  <si>
    <t>【注】評価方法の種類</t>
    <rPh sb="1" eb="2">
      <t>チュウ</t>
    </rPh>
    <rPh sb="8" eb="10">
      <t>シュルイ</t>
    </rPh>
    <phoneticPr fontId="4"/>
  </si>
  <si>
    <t>日本住宅性能表示基準に従って表示すべき性能に関し、評価方法基準に従った方法に代えて、特別の建築材料若しくは</t>
    <rPh sb="0" eb="2">
      <t>ニホン</t>
    </rPh>
    <rPh sb="2" eb="4">
      <t>ジュウタク</t>
    </rPh>
    <rPh sb="4" eb="6">
      <t>セイノウ</t>
    </rPh>
    <rPh sb="6" eb="8">
      <t>ヒョウジ</t>
    </rPh>
    <rPh sb="8" eb="10">
      <t>キジュン</t>
    </rPh>
    <rPh sb="11" eb="12">
      <t>シタガ</t>
    </rPh>
    <rPh sb="14" eb="16">
      <t>ヒョウジ</t>
    </rPh>
    <rPh sb="19" eb="21">
      <t>セイノウ</t>
    </rPh>
    <rPh sb="22" eb="23">
      <t>カン</t>
    </rPh>
    <rPh sb="25" eb="27">
      <t>ヒョウカ</t>
    </rPh>
    <rPh sb="27" eb="29">
      <t>ホウホウ</t>
    </rPh>
    <rPh sb="29" eb="31">
      <t>キジュン</t>
    </rPh>
    <rPh sb="32" eb="33">
      <t>シタガ</t>
    </rPh>
    <rPh sb="35" eb="37">
      <t>ホウホウ</t>
    </rPh>
    <phoneticPr fontId="4"/>
  </si>
  <si>
    <t>住宅又はその部分で国土交通大臣が定めるものの型式について評価方法基準に従って評価し、当該型式が日本住宅性能</t>
    <rPh sb="9" eb="11">
      <t>コクド</t>
    </rPh>
    <rPh sb="11" eb="13">
      <t>コウツウ</t>
    </rPh>
    <phoneticPr fontId="4"/>
  </si>
  <si>
    <t>規格化された型式の住宅の部分又は住宅で国土交通大臣が定めるものの製造又は新築をするものについて、当該型式住</t>
    <rPh sb="0" eb="2">
      <t>キカク</t>
    </rPh>
    <rPh sb="2" eb="3">
      <t>カ</t>
    </rPh>
    <rPh sb="6" eb="8">
      <t>カタシキ</t>
    </rPh>
    <rPh sb="9" eb="11">
      <t>ジュウタク</t>
    </rPh>
    <rPh sb="12" eb="14">
      <t>ブブン</t>
    </rPh>
    <rPh sb="14" eb="15">
      <t>マタ</t>
    </rPh>
    <rPh sb="16" eb="18">
      <t>ジュウタク</t>
    </rPh>
    <rPh sb="19" eb="21">
      <t>コクド</t>
    </rPh>
    <rPh sb="21" eb="23">
      <t>コウツウ</t>
    </rPh>
    <rPh sb="32" eb="34">
      <t>セイゾウ</t>
    </rPh>
    <rPh sb="34" eb="35">
      <t>マタ</t>
    </rPh>
    <rPh sb="36" eb="38">
      <t>シンチク</t>
    </rPh>
    <rPh sb="48" eb="50">
      <t>トウガイ</t>
    </rPh>
    <rPh sb="50" eb="52">
      <t>カタシキ</t>
    </rPh>
    <rPh sb="52" eb="53">
      <t>ジュウ</t>
    </rPh>
    <phoneticPr fontId="4"/>
  </si>
  <si>
    <t>宅部分等の製造者としての認証をおこなうこと</t>
  </si>
  <si>
    <t>日本住宅性能表示基準に従って表示すべき性能に関する設計図書の評価、検査方法の基準</t>
    <rPh sb="25" eb="27">
      <t>セッケイ</t>
    </rPh>
    <rPh sb="27" eb="29">
      <t>トショ</t>
    </rPh>
    <rPh sb="33" eb="35">
      <t>ケンサ</t>
    </rPh>
    <phoneticPr fontId="4"/>
  </si>
  <si>
    <t xml:space="preserve">　 </t>
  </si>
  <si>
    <t>【選択項目・住戸】　</t>
    <rPh sb="1" eb="3">
      <t>センタク</t>
    </rPh>
    <phoneticPr fontId="3"/>
  </si>
  <si>
    <t>　</t>
    <phoneticPr fontId="3"/>
  </si>
  <si>
    <t>【認定書等】</t>
    <rPh sb="1" eb="5">
      <t>ニンテイショトウ</t>
    </rPh>
    <phoneticPr fontId="4"/>
  </si>
  <si>
    <t>タイプ名</t>
    <rPh sb="3" eb="4">
      <t>メイ</t>
    </rPh>
    <phoneticPr fontId="4"/>
  </si>
  <si>
    <t>　</t>
    <phoneticPr fontId="3"/>
  </si>
  <si>
    <t>施工計画</t>
    <rPh sb="0" eb="2">
      <t>セコウ</t>
    </rPh>
    <rPh sb="2" eb="4">
      <t>ケイカク</t>
    </rPh>
    <phoneticPr fontId="4"/>
  </si>
  <si>
    <t>6-2 換気対策</t>
    <phoneticPr fontId="4"/>
  </si>
  <si>
    <t>設計内容説明欄と同様</t>
    <rPh sb="0" eb="2">
      <t>セッケイ</t>
    </rPh>
    <rPh sb="2" eb="4">
      <t>ナイヨウ</t>
    </rPh>
    <rPh sb="4" eb="6">
      <t>セツメイ</t>
    </rPh>
    <rPh sb="6" eb="7">
      <t>ラン</t>
    </rPh>
    <rPh sb="8" eb="10">
      <t>ドウヨウ</t>
    </rPh>
    <phoneticPr fontId="4"/>
  </si>
  <si>
    <t>換気対策</t>
    <rPh sb="0" eb="2">
      <t>カンキ</t>
    </rPh>
    <rPh sb="2" eb="4">
      <t>タイサク</t>
    </rPh>
    <phoneticPr fontId="4"/>
  </si>
  <si>
    <t>・</t>
    <phoneticPr fontId="4"/>
  </si>
  <si>
    <t>機械換気設備</t>
    <rPh sb="0" eb="2">
      <t>キカイ</t>
    </rPh>
    <rPh sb="2" eb="4">
      <t>カンキ</t>
    </rPh>
    <rPh sb="4" eb="6">
      <t>セツビ</t>
    </rPh>
    <phoneticPr fontId="4"/>
  </si>
  <si>
    <t>局所換気</t>
    <rPh sb="0" eb="2">
      <t>キョクショ</t>
    </rPh>
    <rPh sb="2" eb="4">
      <t>カンキ</t>
    </rPh>
    <phoneticPr fontId="4"/>
  </si>
  <si>
    <t>便所</t>
  </si>
  <si>
    <t>機械換気設備の有無</t>
    <rPh sb="0" eb="2">
      <t>キカイ</t>
    </rPh>
    <rPh sb="2" eb="4">
      <t>カンキ</t>
    </rPh>
    <rPh sb="4" eb="6">
      <t>セツビ</t>
    </rPh>
    <rPh sb="7" eb="9">
      <t>ウム</t>
    </rPh>
    <phoneticPr fontId="4"/>
  </si>
  <si>
    <t>（</t>
    <phoneticPr fontId="4"/>
  </si>
  <si>
    <t>）</t>
    <phoneticPr fontId="4"/>
  </si>
  <si>
    <t>・</t>
    <phoneticPr fontId="4"/>
  </si>
  <si>
    <t>換気のできる窓の有無</t>
    <rPh sb="0" eb="2">
      <t>カンキ</t>
    </rPh>
    <rPh sb="6" eb="7">
      <t>マド</t>
    </rPh>
    <rPh sb="8" eb="10">
      <t>ウム</t>
    </rPh>
    <phoneticPr fontId="4"/>
  </si>
  <si>
    <t>（</t>
    <phoneticPr fontId="4"/>
  </si>
  <si>
    <t>浴室</t>
    <rPh sb="0" eb="2">
      <t>ヨクシツ</t>
    </rPh>
    <phoneticPr fontId="4"/>
  </si>
  <si>
    <t>台所</t>
    <rPh sb="0" eb="2">
      <t>ダイドコロ</t>
    </rPh>
    <phoneticPr fontId="4"/>
  </si>
  <si>
    <t>5-2　一次エネルギー消費量等級</t>
    <rPh sb="4" eb="6">
      <t>イチジ</t>
    </rPh>
    <rPh sb="11" eb="13">
      <t>ショウヒ</t>
    </rPh>
    <rPh sb="13" eb="14">
      <t>リョウ</t>
    </rPh>
    <rPh sb="14" eb="16">
      <t>トウキュウ</t>
    </rPh>
    <phoneticPr fontId="4"/>
  </si>
  <si>
    <t>：住戸</t>
    <rPh sb="1" eb="3">
      <t>ジュウコ</t>
    </rPh>
    <phoneticPr fontId="3"/>
  </si>
  <si>
    <t>選択</t>
    <phoneticPr fontId="3"/>
  </si>
  <si>
    <t>1-6　地盤又は杭の許容支持力当及びその設定方法</t>
    <rPh sb="4" eb="6">
      <t>ジバン</t>
    </rPh>
    <rPh sb="6" eb="7">
      <t>マタ</t>
    </rPh>
    <rPh sb="8" eb="9">
      <t>クイ</t>
    </rPh>
    <rPh sb="10" eb="12">
      <t>キョヨウ</t>
    </rPh>
    <rPh sb="12" eb="15">
      <t>シジリョク</t>
    </rPh>
    <rPh sb="15" eb="16">
      <t>トウ</t>
    </rPh>
    <rPh sb="16" eb="17">
      <t>オヨ</t>
    </rPh>
    <rPh sb="20" eb="22">
      <t>セッテイ</t>
    </rPh>
    <rPh sb="22" eb="24">
      <t>ホウホウ</t>
    </rPh>
    <phoneticPr fontId="4"/>
  </si>
  <si>
    <t>1-7　基礎の構造方法及び形式等</t>
    <rPh sb="4" eb="6">
      <t>キソ</t>
    </rPh>
    <rPh sb="7" eb="9">
      <t>コウゾウ</t>
    </rPh>
    <rPh sb="9" eb="11">
      <t>ホウホウ</t>
    </rPh>
    <rPh sb="11" eb="12">
      <t>オヨ</t>
    </rPh>
    <rPh sb="13" eb="15">
      <t>ケイシキ</t>
    </rPh>
    <rPh sb="15" eb="16">
      <t>トウ</t>
    </rPh>
    <phoneticPr fontId="4"/>
  </si>
  <si>
    <t>【選択項目・住棟】</t>
    <rPh sb="1" eb="3">
      <t>センタク</t>
    </rPh>
    <rPh sb="3" eb="5">
      <t>コウモク</t>
    </rPh>
    <rPh sb="6" eb="8">
      <t>ジュウトウ</t>
    </rPh>
    <phoneticPr fontId="3"/>
  </si>
  <si>
    <t>【必須項目・住戸】※　</t>
    <phoneticPr fontId="3"/>
  </si>
  <si>
    <t>５－2</t>
    <phoneticPr fontId="4"/>
  </si>
  <si>
    <t>一次エネルギー消費量等級</t>
    <rPh sb="0" eb="2">
      <t>イチジ</t>
    </rPh>
    <rPh sb="7" eb="10">
      <t>ショウヒリョウ</t>
    </rPh>
    <rPh sb="10" eb="12">
      <t>トウキュウ</t>
    </rPh>
    <phoneticPr fontId="4"/>
  </si>
  <si>
    <t>一次エネルギー消費量に係る基本事項</t>
    <rPh sb="0" eb="2">
      <t>イチジ</t>
    </rPh>
    <rPh sb="7" eb="10">
      <t>ショウヒリョウ</t>
    </rPh>
    <rPh sb="11" eb="12">
      <t>カカワ</t>
    </rPh>
    <rPh sb="13" eb="15">
      <t>キホン</t>
    </rPh>
    <rPh sb="15" eb="17">
      <t>ジコウ</t>
    </rPh>
    <phoneticPr fontId="4"/>
  </si>
  <si>
    <t>地域区分等</t>
    <rPh sb="0" eb="2">
      <t>チイキ</t>
    </rPh>
    <rPh sb="2" eb="4">
      <t>クブン</t>
    </rPh>
    <rPh sb="4" eb="5">
      <t>トウ</t>
    </rPh>
    <phoneticPr fontId="3"/>
  </si>
  <si>
    <t>）地域</t>
    <rPh sb="1" eb="3">
      <t>チイキ</t>
    </rPh>
    <phoneticPr fontId="3"/>
  </si>
  <si>
    <t>入力が必要な設備機器を用いる場合</t>
    <rPh sb="0" eb="2">
      <t>ニュウリョク</t>
    </rPh>
    <rPh sb="3" eb="5">
      <t>ヒツヨウ</t>
    </rPh>
    <rPh sb="6" eb="8">
      <t>セツビ</t>
    </rPh>
    <rPh sb="8" eb="10">
      <t>キキ</t>
    </rPh>
    <rPh sb="11" eb="12">
      <t>モチ</t>
    </rPh>
    <rPh sb="14" eb="16">
      <t>バアイ</t>
    </rPh>
    <phoneticPr fontId="3"/>
  </si>
  <si>
    <t>年間日射地域区分</t>
    <rPh sb="0" eb="2">
      <t>ネンカン</t>
    </rPh>
    <rPh sb="2" eb="4">
      <t>ニッシャ</t>
    </rPh>
    <rPh sb="4" eb="6">
      <t>チイキ</t>
    </rPh>
    <rPh sb="6" eb="8">
      <t>クブン</t>
    </rPh>
    <phoneticPr fontId="3"/>
  </si>
  <si>
    <t>（</t>
    <phoneticPr fontId="3"/>
  </si>
  <si>
    <t>）区分</t>
    <rPh sb="1" eb="3">
      <t>クブン</t>
    </rPh>
    <phoneticPr fontId="3"/>
  </si>
  <si>
    <t>暖房期日射地域区分</t>
    <rPh sb="0" eb="2">
      <t>ダンボウ</t>
    </rPh>
    <rPh sb="2" eb="3">
      <t>キ</t>
    </rPh>
    <rPh sb="3" eb="5">
      <t>ニッシャ</t>
    </rPh>
    <rPh sb="5" eb="7">
      <t>チイキ</t>
    </rPh>
    <rPh sb="7" eb="9">
      <t>クブン</t>
    </rPh>
    <phoneticPr fontId="3"/>
  </si>
  <si>
    <t>適用する基準</t>
    <rPh sb="0" eb="2">
      <t>テキヨウ</t>
    </rPh>
    <rPh sb="4" eb="6">
      <t>キジュン</t>
    </rPh>
    <phoneticPr fontId="3"/>
  </si>
  <si>
    <t>一次エネルギー消費量計算</t>
    <rPh sb="0" eb="2">
      <t>イチジ</t>
    </rPh>
    <rPh sb="7" eb="10">
      <t>ショウヒリョウ</t>
    </rPh>
    <rPh sb="10" eb="12">
      <t>ケイサン</t>
    </rPh>
    <phoneticPr fontId="3"/>
  </si>
  <si>
    <t>②基準一次ｴﾈﾙｷﾞｰ消費量</t>
    <rPh sb="1" eb="3">
      <t>キジュン</t>
    </rPh>
    <rPh sb="3" eb="5">
      <t>イチジ</t>
    </rPh>
    <rPh sb="11" eb="14">
      <t>ショウヒリョウ</t>
    </rPh>
    <phoneticPr fontId="3"/>
  </si>
  <si>
    <t>①設計1次ｴﾈﾙｷﾞｰ消費量</t>
    <rPh sb="1" eb="3">
      <t>セッケイ</t>
    </rPh>
    <rPh sb="4" eb="5">
      <t>ジ</t>
    </rPh>
    <rPh sb="11" eb="14">
      <t>ショウヒリョウ</t>
    </rPh>
    <phoneticPr fontId="3"/>
  </si>
  <si>
    <t>GJ/戸･年)</t>
    <rPh sb="3" eb="4">
      <t>ト</t>
    </rPh>
    <rPh sb="5" eb="6">
      <t>ネン</t>
    </rPh>
    <phoneticPr fontId="3"/>
  </si>
  <si>
    <t>≧</t>
    <phoneticPr fontId="3"/>
  </si>
  <si>
    <t>設計施工指針附則第6</t>
    <rPh sb="0" eb="2">
      <t>セッケイ</t>
    </rPh>
    <rPh sb="2" eb="4">
      <t>セコウ</t>
    </rPh>
    <rPh sb="4" eb="6">
      <t>シシン</t>
    </rPh>
    <rPh sb="6" eb="8">
      <t>フソク</t>
    </rPh>
    <rPh sb="8" eb="9">
      <t>ダイ</t>
    </rPh>
    <phoneticPr fontId="3"/>
  </si>
  <si>
    <t>面積等</t>
    <rPh sb="0" eb="2">
      <t>メンセキ</t>
    </rPh>
    <rPh sb="2" eb="3">
      <t>トウ</t>
    </rPh>
    <phoneticPr fontId="3"/>
  </si>
  <si>
    <t>主たる居室の面積</t>
    <rPh sb="0" eb="1">
      <t>シュ</t>
    </rPh>
    <rPh sb="3" eb="5">
      <t>キョシツ</t>
    </rPh>
    <rPh sb="6" eb="8">
      <t>メンセキ</t>
    </rPh>
    <phoneticPr fontId="3"/>
  </si>
  <si>
    <t>その他の居室の面積</t>
    <rPh sb="2" eb="3">
      <t>タ</t>
    </rPh>
    <rPh sb="4" eb="6">
      <t>キョシツ</t>
    </rPh>
    <rPh sb="7" eb="9">
      <t>メンセキ</t>
    </rPh>
    <phoneticPr fontId="3"/>
  </si>
  <si>
    <t>床面積の合計</t>
    <rPh sb="0" eb="3">
      <t>ユカメンセキ</t>
    </rPh>
    <rPh sb="4" eb="6">
      <t>ゴウケイ</t>
    </rPh>
    <phoneticPr fontId="3"/>
  </si>
  <si>
    <t>）㎡</t>
    <phoneticPr fontId="3"/>
  </si>
  <si>
    <t>）W/K(小数点以下1)</t>
    <rPh sb="5" eb="8">
      <t>ショウスウテン</t>
    </rPh>
    <rPh sb="8" eb="10">
      <t>イカ</t>
    </rPh>
    <phoneticPr fontId="3"/>
  </si>
  <si>
    <t>単位温度差当たりの外皮損失量（ｑ）</t>
    <rPh sb="0" eb="2">
      <t>タンイ</t>
    </rPh>
    <rPh sb="2" eb="5">
      <t>オンドサ</t>
    </rPh>
    <rPh sb="5" eb="6">
      <t>ア</t>
    </rPh>
    <rPh sb="9" eb="11">
      <t>ガイヒ</t>
    </rPh>
    <rPh sb="11" eb="13">
      <t>ソンシツ</t>
    </rPh>
    <rPh sb="13" eb="14">
      <t>リョウ</t>
    </rPh>
    <phoneticPr fontId="3"/>
  </si>
  <si>
    <t>単位日射強度当たりの冷房期の日射熱取得量（mc）</t>
    <rPh sb="0" eb="2">
      <t>タンイ</t>
    </rPh>
    <rPh sb="2" eb="4">
      <t>ニッシャ</t>
    </rPh>
    <rPh sb="4" eb="6">
      <t>キョウド</t>
    </rPh>
    <rPh sb="6" eb="7">
      <t>ア</t>
    </rPh>
    <rPh sb="10" eb="12">
      <t>レイボウ</t>
    </rPh>
    <rPh sb="12" eb="13">
      <t>キ</t>
    </rPh>
    <rPh sb="14" eb="16">
      <t>ニッシャ</t>
    </rPh>
    <rPh sb="16" eb="17">
      <t>ネツ</t>
    </rPh>
    <rPh sb="17" eb="19">
      <t>シュトク</t>
    </rPh>
    <rPh sb="19" eb="20">
      <t>リョウ</t>
    </rPh>
    <phoneticPr fontId="3"/>
  </si>
  <si>
    <t>外皮熱損失量</t>
    <rPh sb="0" eb="2">
      <t>ガイヒ</t>
    </rPh>
    <rPh sb="2" eb="3">
      <t>ネツ</t>
    </rPh>
    <rPh sb="3" eb="5">
      <t>ソンシツ</t>
    </rPh>
    <rPh sb="5" eb="6">
      <t>リョウ</t>
    </rPh>
    <phoneticPr fontId="3"/>
  </si>
  <si>
    <t>冷房期の日射熱取得量</t>
    <rPh sb="0" eb="2">
      <t>レイボウ</t>
    </rPh>
    <rPh sb="2" eb="3">
      <t>キ</t>
    </rPh>
    <rPh sb="4" eb="6">
      <t>ニッシャ</t>
    </rPh>
    <rPh sb="6" eb="7">
      <t>ネツ</t>
    </rPh>
    <rPh sb="7" eb="9">
      <t>シュトク</t>
    </rPh>
    <rPh sb="9" eb="10">
      <t>リョウ</t>
    </rPh>
    <phoneticPr fontId="3"/>
  </si>
  <si>
    <t>）W/(W/㎡)　(小数点以下2)</t>
    <rPh sb="10" eb="13">
      <t>ショウスウテン</t>
    </rPh>
    <rPh sb="13" eb="15">
      <t>イカ</t>
    </rPh>
    <phoneticPr fontId="3"/>
  </si>
  <si>
    <t>暖房期の日射熱取得量</t>
    <rPh sb="0" eb="2">
      <t>ダンボウ</t>
    </rPh>
    <rPh sb="2" eb="3">
      <t>キ</t>
    </rPh>
    <rPh sb="4" eb="6">
      <t>ニッシャ</t>
    </rPh>
    <rPh sb="6" eb="7">
      <t>ネツ</t>
    </rPh>
    <rPh sb="7" eb="9">
      <t>シュトク</t>
    </rPh>
    <rPh sb="9" eb="10">
      <t>リョウ</t>
    </rPh>
    <phoneticPr fontId="3"/>
  </si>
  <si>
    <t>単位日射強度当たりの暖房期の日射熱取得量（mc）</t>
    <rPh sb="0" eb="2">
      <t>タンイ</t>
    </rPh>
    <rPh sb="2" eb="4">
      <t>ニッシャ</t>
    </rPh>
    <rPh sb="4" eb="6">
      <t>キョウド</t>
    </rPh>
    <rPh sb="6" eb="7">
      <t>ア</t>
    </rPh>
    <rPh sb="10" eb="12">
      <t>ダンボウ</t>
    </rPh>
    <rPh sb="12" eb="13">
      <t>キ</t>
    </rPh>
    <rPh sb="14" eb="16">
      <t>ニッシャ</t>
    </rPh>
    <rPh sb="16" eb="17">
      <t>ネツ</t>
    </rPh>
    <rPh sb="17" eb="19">
      <t>シュトク</t>
    </rPh>
    <rPh sb="19" eb="20">
      <t>リョウ</t>
    </rPh>
    <phoneticPr fontId="3"/>
  </si>
  <si>
    <t>自然風の利用</t>
    <rPh sb="0" eb="2">
      <t>シゼン</t>
    </rPh>
    <rPh sb="2" eb="3">
      <t>フウ</t>
    </rPh>
    <rPh sb="4" eb="6">
      <t>リヨウ</t>
    </rPh>
    <phoneticPr fontId="3"/>
  </si>
  <si>
    <t>・主たる居室</t>
    <rPh sb="1" eb="2">
      <t>シュ</t>
    </rPh>
    <rPh sb="4" eb="6">
      <t>キョシツ</t>
    </rPh>
    <phoneticPr fontId="3"/>
  </si>
  <si>
    <t>・その他居室</t>
    <rPh sb="3" eb="4">
      <t>タ</t>
    </rPh>
    <phoneticPr fontId="3"/>
  </si>
  <si>
    <t>）</t>
    <phoneticPr fontId="3"/>
  </si>
  <si>
    <t>蓄熱の利用</t>
    <rPh sb="0" eb="2">
      <t>チクネツ</t>
    </rPh>
    <rPh sb="3" eb="5">
      <t>リヨウ</t>
    </rPh>
    <phoneticPr fontId="3"/>
  </si>
  <si>
    <t>蓄熱の利用</t>
    <phoneticPr fontId="3"/>
  </si>
  <si>
    <t>単位床面積当たりの一次エネルギー消費量の値を評価書に記載する（等級5の場合のみ明示可）</t>
    <rPh sb="0" eb="2">
      <t>タンイ</t>
    </rPh>
    <rPh sb="2" eb="3">
      <t>ユカ</t>
    </rPh>
    <rPh sb="3" eb="5">
      <t>メンセキ</t>
    </rPh>
    <rPh sb="5" eb="6">
      <t>ア</t>
    </rPh>
    <rPh sb="9" eb="11">
      <t>イチジ</t>
    </rPh>
    <rPh sb="16" eb="19">
      <t>ショウヒリョウ</t>
    </rPh>
    <rPh sb="20" eb="21">
      <t>アタイ</t>
    </rPh>
    <rPh sb="22" eb="25">
      <t>ヒョウカショ</t>
    </rPh>
    <rPh sb="26" eb="28">
      <t>キサイ</t>
    </rPh>
    <rPh sb="31" eb="33">
      <t>トウキュウ</t>
    </rPh>
    <rPh sb="35" eb="37">
      <t>バアイ</t>
    </rPh>
    <rPh sb="39" eb="41">
      <t>メイジ</t>
    </rPh>
    <rPh sb="41" eb="42">
      <t>カ</t>
    </rPh>
    <phoneticPr fontId="3"/>
  </si>
  <si>
    <t>単位床面積当たりの一次エネルギー</t>
    <phoneticPr fontId="3"/>
  </si>
  <si>
    <t>暖房方式</t>
    <rPh sb="0" eb="2">
      <t>ダンボウ</t>
    </rPh>
    <rPh sb="2" eb="4">
      <t>ホウシキ</t>
    </rPh>
    <phoneticPr fontId="3"/>
  </si>
  <si>
    <t>冷房方式</t>
    <rPh sb="0" eb="2">
      <t>レイボウ</t>
    </rPh>
    <rPh sb="2" eb="4">
      <t>ホウシキ</t>
    </rPh>
    <phoneticPr fontId="3"/>
  </si>
  <si>
    <t>換気設備方式</t>
    <rPh sb="0" eb="2">
      <t>カンキ</t>
    </rPh>
    <rPh sb="2" eb="4">
      <t>セツビ</t>
    </rPh>
    <rPh sb="4" eb="6">
      <t>ホウシキ</t>
    </rPh>
    <phoneticPr fontId="3"/>
  </si>
  <si>
    <t>設備機器に係る概要</t>
    <rPh sb="0" eb="2">
      <t>セツビ</t>
    </rPh>
    <rPh sb="2" eb="4">
      <t>キキ</t>
    </rPh>
    <rPh sb="5" eb="6">
      <t>カカワ</t>
    </rPh>
    <rPh sb="7" eb="9">
      <t>ガイヨウ</t>
    </rPh>
    <phoneticPr fontId="3"/>
  </si>
  <si>
    <t>設備機器表</t>
    <rPh sb="0" eb="2">
      <t>セツビ</t>
    </rPh>
    <rPh sb="2" eb="4">
      <t>キキ</t>
    </rPh>
    <rPh sb="4" eb="5">
      <t>ヒョウ</t>
    </rPh>
    <phoneticPr fontId="3"/>
  </si>
  <si>
    <t>系統図</t>
    <rPh sb="0" eb="3">
      <t>ケイトウズ</t>
    </rPh>
    <phoneticPr fontId="3"/>
  </si>
  <si>
    <t>給湯設備</t>
    <rPh sb="0" eb="2">
      <t>キュウトウ</t>
    </rPh>
    <rPh sb="2" eb="4">
      <t>セツビ</t>
    </rPh>
    <phoneticPr fontId="3"/>
  </si>
  <si>
    <t>給湯熱源機（</t>
    <rPh sb="0" eb="2">
      <t>キュウトウ</t>
    </rPh>
    <rPh sb="2" eb="5">
      <t>ネツゲンキ</t>
    </rPh>
    <phoneticPr fontId="3"/>
  </si>
  <si>
    <t>・配管方式</t>
    <rPh sb="1" eb="3">
      <t>ハイカン</t>
    </rPh>
    <rPh sb="3" eb="5">
      <t>ホウシキ</t>
    </rPh>
    <phoneticPr fontId="3"/>
  </si>
  <si>
    <t>・水栓</t>
    <rPh sb="1" eb="3">
      <t>スイセン</t>
    </rPh>
    <phoneticPr fontId="3"/>
  </si>
  <si>
    <t>・浴槽</t>
    <rPh sb="1" eb="3">
      <t>ヨクソウ</t>
    </rPh>
    <phoneticPr fontId="3"/>
  </si>
  <si>
    <t>・太陽熱給湯</t>
    <rPh sb="1" eb="4">
      <t>タイヨウネツ</t>
    </rPh>
    <rPh sb="4" eb="6">
      <t>キュウトウ</t>
    </rPh>
    <phoneticPr fontId="3"/>
  </si>
  <si>
    <t>先分岐方式</t>
    <rPh sb="0" eb="1">
      <t>サキ</t>
    </rPh>
    <rPh sb="1" eb="3">
      <t>ブンキ</t>
    </rPh>
    <rPh sb="3" eb="5">
      <t>ホウシキ</t>
    </rPh>
    <phoneticPr fontId="3"/>
  </si>
  <si>
    <t>節湯水栓等を使用</t>
    <rPh sb="0" eb="1">
      <t>セツ</t>
    </rPh>
    <rPh sb="1" eb="2">
      <t>ユ</t>
    </rPh>
    <rPh sb="2" eb="4">
      <t>スイセン</t>
    </rPh>
    <rPh sb="4" eb="5">
      <t>トウ</t>
    </rPh>
    <rPh sb="6" eb="8">
      <t>シヨウ</t>
    </rPh>
    <phoneticPr fontId="3"/>
  </si>
  <si>
    <t>高断熱浴槽を使用</t>
    <rPh sb="0" eb="1">
      <t>コウ</t>
    </rPh>
    <rPh sb="1" eb="3">
      <t>ダンネツ</t>
    </rPh>
    <rPh sb="3" eb="5">
      <t>ヨクソウ</t>
    </rPh>
    <rPh sb="6" eb="8">
      <t>シヨウ</t>
    </rPh>
    <phoneticPr fontId="3"/>
  </si>
  <si>
    <t>太陽熱給湯を使用</t>
    <rPh sb="0" eb="3">
      <t>タイヨウネツ</t>
    </rPh>
    <rPh sb="3" eb="5">
      <t>キュウトウ</t>
    </rPh>
    <rPh sb="6" eb="8">
      <t>シヨウ</t>
    </rPh>
    <phoneticPr fontId="3"/>
  </si>
  <si>
    <t>ヘッダー方式</t>
    <rPh sb="4" eb="6">
      <t>ホウシキ</t>
    </rPh>
    <phoneticPr fontId="3"/>
  </si>
  <si>
    <t>照明器具</t>
    <rPh sb="0" eb="2">
      <t>ショウメイ</t>
    </rPh>
    <rPh sb="2" eb="4">
      <t>キグ</t>
    </rPh>
    <phoneticPr fontId="4"/>
  </si>
  <si>
    <t>・非居室</t>
    <rPh sb="1" eb="2">
      <t>ヒ</t>
    </rPh>
    <phoneticPr fontId="3"/>
  </si>
  <si>
    <t>太陽光発電設備</t>
    <rPh sb="0" eb="3">
      <t>タイヨウコウ</t>
    </rPh>
    <rPh sb="3" eb="5">
      <t>ハツデン</t>
    </rPh>
    <rPh sb="5" eb="7">
      <t>セツビ</t>
    </rPh>
    <phoneticPr fontId="4"/>
  </si>
  <si>
    <t>太陽光発電設備の使用</t>
    <rPh sb="0" eb="3">
      <t>タイヨウコウ</t>
    </rPh>
    <rPh sb="3" eb="5">
      <t>ハツデン</t>
    </rPh>
    <rPh sb="5" eb="7">
      <t>セツビ</t>
    </rPh>
    <rPh sb="8" eb="10">
      <t>シヨウ</t>
    </rPh>
    <phoneticPr fontId="4"/>
  </si>
  <si>
    <t>コージェネレーション設備</t>
    <rPh sb="10" eb="12">
      <t>セツビ</t>
    </rPh>
    <phoneticPr fontId="3"/>
  </si>
  <si>
    <t>コージェネレーション設備の利用</t>
    <rPh sb="13" eb="15">
      <t>リヨウ</t>
    </rPh>
    <phoneticPr fontId="3"/>
  </si>
  <si>
    <t>（第5面-2）</t>
    <rPh sb="3" eb="4">
      <t>メン</t>
    </rPh>
    <phoneticPr fontId="4"/>
  </si>
  <si>
    <t>（第5面-1）</t>
    <rPh sb="3" eb="4">
      <t>メン</t>
    </rPh>
    <phoneticPr fontId="4"/>
  </si>
  <si>
    <t>（第22面）</t>
    <phoneticPr fontId="4"/>
  </si>
  <si>
    <t>（第21面）</t>
    <phoneticPr fontId="4"/>
  </si>
  <si>
    <t>（第23面）</t>
    <rPh sb="4" eb="5">
      <t>メン</t>
    </rPh>
    <phoneticPr fontId="4"/>
  </si>
  <si>
    <t>（第20面）</t>
    <phoneticPr fontId="4"/>
  </si>
  <si>
    <t>（第19面）</t>
    <phoneticPr fontId="4"/>
  </si>
  <si>
    <t>（第18面）</t>
    <phoneticPr fontId="4"/>
  </si>
  <si>
    <t>（第17面）</t>
    <phoneticPr fontId="4"/>
  </si>
  <si>
    <t>（第1面）</t>
    <phoneticPr fontId="4"/>
  </si>
  <si>
    <t>自己評価等級</t>
    <rPh sb="0" eb="2">
      <t>ジコ</t>
    </rPh>
    <rPh sb="2" eb="4">
      <t>ヒョウカ</t>
    </rPh>
    <rPh sb="4" eb="6">
      <t>トウキュウ</t>
    </rPh>
    <phoneticPr fontId="4"/>
  </si>
  <si>
    <t>開口部(単純開口率)</t>
    <rPh sb="0" eb="3">
      <t>カイコウブ</t>
    </rPh>
    <rPh sb="4" eb="6">
      <t>タンジュン</t>
    </rPh>
    <rPh sb="6" eb="8">
      <t>カイコウ</t>
    </rPh>
    <rPh sb="8" eb="9">
      <t>リツ</t>
    </rPh>
    <phoneticPr fontId="3"/>
  </si>
  <si>
    <t>居室の面積に対する開口部の割合</t>
    <rPh sb="9" eb="12">
      <t>カイコウブ</t>
    </rPh>
    <rPh sb="13" eb="15">
      <t>ワリアイ</t>
    </rPh>
    <phoneticPr fontId="3"/>
  </si>
  <si>
    <t>設計内容説明書【共同住宅等用・RC造】</t>
    <rPh sb="0" eb="2">
      <t>セッケイ</t>
    </rPh>
    <rPh sb="2" eb="4">
      <t>ナイヨウ</t>
    </rPh>
    <rPh sb="4" eb="7">
      <t>セツメイショ</t>
    </rPh>
    <rPh sb="17" eb="18">
      <t>ゾウ</t>
    </rPh>
    <phoneticPr fontId="4"/>
  </si>
  <si>
    <t>7-1</t>
    <phoneticPr fontId="4"/>
  </si>
  <si>
    <t>単純開口率</t>
    <phoneticPr fontId="3"/>
  </si>
  <si>
    <t>計算書</t>
    <rPh sb="0" eb="2">
      <t>ケイサン</t>
    </rPh>
    <rPh sb="2" eb="3">
      <t>ショ</t>
    </rPh>
    <phoneticPr fontId="3"/>
  </si>
  <si>
    <t>『単純開口率・方位別開口比算定表による』</t>
    <rPh sb="7" eb="9">
      <t>ホウイ</t>
    </rPh>
    <rPh sb="9" eb="10">
      <t>ベツ</t>
    </rPh>
    <rPh sb="10" eb="12">
      <t>カイコウ</t>
    </rPh>
    <rPh sb="12" eb="13">
      <t>ヒ</t>
    </rPh>
    <rPh sb="13" eb="15">
      <t>サンテイ</t>
    </rPh>
    <rPh sb="15" eb="16">
      <t>ヒョウ</t>
    </rPh>
    <phoneticPr fontId="3"/>
  </si>
  <si>
    <t>方位別開口部の面積合計の比</t>
    <phoneticPr fontId="3"/>
  </si>
  <si>
    <t>開口部(方位別開口比)</t>
    <rPh sb="0" eb="3">
      <t>カイコウブ</t>
    </rPh>
    <rPh sb="4" eb="6">
      <t>ホウイ</t>
    </rPh>
    <rPh sb="6" eb="7">
      <t>ベツ</t>
    </rPh>
    <rPh sb="7" eb="9">
      <t>カイコウ</t>
    </rPh>
    <rPh sb="9" eb="10">
      <t>ヒ</t>
    </rPh>
    <phoneticPr fontId="3"/>
  </si>
  <si>
    <t>7-2</t>
    <phoneticPr fontId="4"/>
  </si>
  <si>
    <t>方位別開口比</t>
    <rPh sb="3" eb="5">
      <t>カイコウ</t>
    </rPh>
    <rPh sb="5" eb="6">
      <t>ヒ</t>
    </rPh>
    <phoneticPr fontId="4"/>
  </si>
  <si>
    <t>７光・視環境に関すること</t>
    <rPh sb="1" eb="2">
      <t>ヒカリ</t>
    </rPh>
    <rPh sb="3" eb="4">
      <t>シ</t>
    </rPh>
    <rPh sb="4" eb="6">
      <t>カンキョウ</t>
    </rPh>
    <rPh sb="7" eb="8">
      <t>カン</t>
    </rPh>
    <phoneticPr fontId="4"/>
  </si>
  <si>
    <t>□ 適</t>
    <rPh sb="2" eb="3">
      <t>テキ</t>
    </rPh>
    <phoneticPr fontId="3"/>
  </si>
  <si>
    <t>2-1</t>
    <phoneticPr fontId="4"/>
  </si>
  <si>
    <t>(自住戸火災時)</t>
    <phoneticPr fontId="4"/>
  </si>
  <si>
    <t>感知警報装置</t>
    <rPh sb="4" eb="5">
      <t>ソウ</t>
    </rPh>
    <phoneticPr fontId="4"/>
  </si>
  <si>
    <t>設置等級</t>
    <phoneticPr fontId="3"/>
  </si>
  <si>
    <t>種類</t>
    <rPh sb="0" eb="2">
      <t>シュルイ</t>
    </rPh>
    <phoneticPr fontId="3"/>
  </si>
  <si>
    <t>自動火災警報設備又は同等品</t>
    <rPh sb="0" eb="2">
      <t>ジドウ</t>
    </rPh>
    <rPh sb="2" eb="4">
      <t>カサイ</t>
    </rPh>
    <rPh sb="4" eb="6">
      <t>ケイホウ</t>
    </rPh>
    <rPh sb="6" eb="8">
      <t>セツビ</t>
    </rPh>
    <rPh sb="8" eb="9">
      <t>マタ</t>
    </rPh>
    <rPh sb="10" eb="13">
      <t>ドウトウヒン</t>
    </rPh>
    <phoneticPr fontId="3"/>
  </si>
  <si>
    <t>自動火災報知設備+住戸内補助音響装置連動</t>
    <rPh sb="0" eb="2">
      <t>ジドウ</t>
    </rPh>
    <rPh sb="2" eb="4">
      <t>カサイ</t>
    </rPh>
    <rPh sb="4" eb="6">
      <t>ホウチ</t>
    </rPh>
    <rPh sb="6" eb="8">
      <t>セツビ</t>
    </rPh>
    <rPh sb="9" eb="11">
      <t>ジュウコ</t>
    </rPh>
    <rPh sb="11" eb="12">
      <t>ナイ</t>
    </rPh>
    <rPh sb="12" eb="14">
      <t>ホジョ</t>
    </rPh>
    <rPh sb="14" eb="16">
      <t>オンキョウ</t>
    </rPh>
    <rPh sb="16" eb="18">
      <t>ソウチ</t>
    </rPh>
    <rPh sb="18" eb="20">
      <t>レンドウ</t>
    </rPh>
    <phoneticPr fontId="3"/>
  </si>
  <si>
    <t>共同住宅用自動火災報知設備</t>
    <rPh sb="0" eb="2">
      <t>キョウドウ</t>
    </rPh>
    <rPh sb="2" eb="5">
      <t>ジュウタクヨウ</t>
    </rPh>
    <rPh sb="5" eb="7">
      <t>ジドウ</t>
    </rPh>
    <rPh sb="7" eb="9">
      <t>カサイ</t>
    </rPh>
    <rPh sb="9" eb="11">
      <t>ホウチ</t>
    </rPh>
    <rPh sb="11" eb="13">
      <t>セツビ</t>
    </rPh>
    <phoneticPr fontId="3"/>
  </si>
  <si>
    <t>住戸用自動火災報知設備+共用部警報ネットワーク化</t>
    <rPh sb="0" eb="2">
      <t>ジュウコ</t>
    </rPh>
    <rPh sb="2" eb="3">
      <t>ヨウ</t>
    </rPh>
    <rPh sb="3" eb="5">
      <t>ジドウ</t>
    </rPh>
    <rPh sb="5" eb="7">
      <t>カサイ</t>
    </rPh>
    <rPh sb="7" eb="9">
      <t>ホウチ</t>
    </rPh>
    <rPh sb="9" eb="11">
      <t>セツビ</t>
    </rPh>
    <rPh sb="12" eb="15">
      <t>キョウヨウブ</t>
    </rPh>
    <rPh sb="15" eb="17">
      <t>ケイホウ</t>
    </rPh>
    <rPh sb="23" eb="24">
      <t>カ</t>
    </rPh>
    <phoneticPr fontId="3"/>
  </si>
  <si>
    <t>住戸用自動火災報知設備</t>
    <rPh sb="0" eb="2">
      <t>ジュウコ</t>
    </rPh>
    <rPh sb="2" eb="3">
      <t>ヨウ</t>
    </rPh>
    <rPh sb="3" eb="5">
      <t>ジドウ</t>
    </rPh>
    <rPh sb="5" eb="7">
      <t>カサイ</t>
    </rPh>
    <rPh sb="7" eb="9">
      <t>ホウチ</t>
    </rPh>
    <rPh sb="9" eb="11">
      <t>セツビ</t>
    </rPh>
    <phoneticPr fontId="3"/>
  </si>
  <si>
    <t>自動火災報知設備</t>
    <rPh sb="0" eb="2">
      <t>ジドウ</t>
    </rPh>
    <rPh sb="2" eb="4">
      <t>カサイ</t>
    </rPh>
    <rPh sb="4" eb="6">
      <t>ホウチ</t>
    </rPh>
    <rPh sb="6" eb="8">
      <t>セツビ</t>
    </rPh>
    <phoneticPr fontId="3"/>
  </si>
  <si>
    <t>住宅用火災警報装置又は同等品</t>
    <rPh sb="0" eb="3">
      <t>ジュウタクヨウ</t>
    </rPh>
    <rPh sb="3" eb="5">
      <t>カサイ</t>
    </rPh>
    <rPh sb="5" eb="7">
      <t>ケイホウ</t>
    </rPh>
    <rPh sb="7" eb="9">
      <t>ソウチ</t>
    </rPh>
    <rPh sb="9" eb="10">
      <t>マタ</t>
    </rPh>
    <rPh sb="11" eb="14">
      <t>ドウトウヒン</t>
    </rPh>
    <phoneticPr fontId="3"/>
  </si>
  <si>
    <t>その他</t>
    <rPh sb="2" eb="3">
      <t>タ</t>
    </rPh>
    <phoneticPr fontId="3"/>
  </si>
  <si>
    <t>設置場所</t>
    <rPh sb="0" eb="2">
      <t>セッチ</t>
    </rPh>
    <rPh sb="2" eb="4">
      <t>バショ</t>
    </rPh>
    <phoneticPr fontId="3"/>
  </si>
  <si>
    <t>形式</t>
    <rPh sb="0" eb="2">
      <t>ケイシキ</t>
    </rPh>
    <phoneticPr fontId="3"/>
  </si>
  <si>
    <t>種別</t>
    <rPh sb="0" eb="2">
      <t>シュベツ</t>
    </rPh>
    <phoneticPr fontId="3"/>
  </si>
  <si>
    <t>全ての居室</t>
    <rPh sb="0" eb="1">
      <t>スベ</t>
    </rPh>
    <rPh sb="3" eb="5">
      <t>キョシツ</t>
    </rPh>
    <phoneticPr fontId="3"/>
  </si>
  <si>
    <t>一の居室</t>
    <rPh sb="0" eb="1">
      <t>イチ</t>
    </rPh>
    <rPh sb="2" eb="4">
      <t>キョシツ</t>
    </rPh>
    <phoneticPr fontId="3"/>
  </si>
  <si>
    <t>階段</t>
    <rPh sb="0" eb="2">
      <t>カイダン</t>
    </rPh>
    <phoneticPr fontId="3"/>
  </si>
  <si>
    <t>廊下</t>
    <rPh sb="0" eb="2">
      <t>ロウカ</t>
    </rPh>
    <phoneticPr fontId="3"/>
  </si>
  <si>
    <t>台所</t>
    <rPh sb="0" eb="2">
      <t>ダイドコロ</t>
    </rPh>
    <phoneticPr fontId="3"/>
  </si>
  <si>
    <t>(</t>
    <phoneticPr fontId="3"/>
  </si>
  <si>
    <t>) (</t>
    <phoneticPr fontId="3"/>
  </si>
  <si>
    <t>種)</t>
    <rPh sb="0" eb="1">
      <t>シュ</t>
    </rPh>
    <phoneticPr fontId="3"/>
  </si>
  <si>
    <t>感知器の性能</t>
    <rPh sb="0" eb="2">
      <t>カンチ</t>
    </rPh>
    <rPh sb="2" eb="3">
      <t>キ</t>
    </rPh>
    <rPh sb="4" eb="6">
      <t>セイノウ</t>
    </rPh>
    <phoneticPr fontId="3"/>
  </si>
  <si>
    <t>・</t>
    <phoneticPr fontId="3"/>
  </si>
  <si>
    <t>（</t>
    <phoneticPr fontId="3"/>
  </si>
  <si>
    <t>日本消防検定協会合格品</t>
    <rPh sb="0" eb="2">
      <t>ニホン</t>
    </rPh>
    <rPh sb="2" eb="4">
      <t>ショウボウ</t>
    </rPh>
    <rPh sb="4" eb="6">
      <t>ケンテイ</t>
    </rPh>
    <rPh sb="6" eb="8">
      <t>キョウカイ</t>
    </rPh>
    <rPh sb="8" eb="10">
      <t>ゴウカク</t>
    </rPh>
    <rPh sb="10" eb="11">
      <t>ヒン</t>
    </rPh>
    <phoneticPr fontId="3"/>
  </si>
  <si>
    <t>警報機の性能</t>
    <rPh sb="0" eb="3">
      <t>ケイホウキ</t>
    </rPh>
    <rPh sb="4" eb="6">
      <t>セイノウ</t>
    </rPh>
    <phoneticPr fontId="3"/>
  </si>
  <si>
    <t>）</t>
    <phoneticPr fontId="3"/>
  </si>
  <si>
    <t>警報を行う部分の面積</t>
    <rPh sb="0" eb="2">
      <t>ケイホウ</t>
    </rPh>
    <rPh sb="3" eb="4">
      <t>オコナ</t>
    </rPh>
    <rPh sb="5" eb="7">
      <t>ブブン</t>
    </rPh>
    <rPh sb="8" eb="10">
      <t>メンセキ</t>
    </rPh>
    <phoneticPr fontId="3"/>
  </si>
  <si>
    <t>150㎡以下</t>
    <rPh sb="4" eb="6">
      <t>イカ</t>
    </rPh>
    <phoneticPr fontId="4"/>
  </si>
  <si>
    <t>150㎡超</t>
    <rPh sb="4" eb="5">
      <t>コ</t>
    </rPh>
    <phoneticPr fontId="4"/>
  </si>
  <si>
    <t>上階に警報基あり(メゾネットタイプの場合のみ記入）</t>
    <rPh sb="0" eb="2">
      <t>ジョウカイ</t>
    </rPh>
    <rPh sb="3" eb="5">
      <t>ケイホウ</t>
    </rPh>
    <rPh sb="5" eb="6">
      <t>キ</t>
    </rPh>
    <rPh sb="18" eb="20">
      <t>バアイ</t>
    </rPh>
    <rPh sb="22" eb="24">
      <t>キニュウ</t>
    </rPh>
    <phoneticPr fontId="4"/>
  </si>
  <si>
    <t>2-2</t>
    <phoneticPr fontId="4"/>
  </si>
  <si>
    <t>(他住戸火災時)</t>
    <phoneticPr fontId="4"/>
  </si>
  <si>
    <t>設置等級</t>
    <phoneticPr fontId="3"/>
  </si>
  <si>
    <t>(避難階）</t>
    <rPh sb="1" eb="3">
      <t>ヒナン</t>
    </rPh>
    <rPh sb="3" eb="4">
      <t>カイ</t>
    </rPh>
    <phoneticPr fontId="3"/>
  </si>
  <si>
    <t>感知警報装置</t>
    <rPh sb="0" eb="2">
      <t>カンチ</t>
    </rPh>
    <rPh sb="2" eb="4">
      <t>ケイホウ</t>
    </rPh>
    <phoneticPr fontId="4"/>
  </si>
  <si>
    <t>感知器</t>
    <rPh sb="0" eb="2">
      <t>カンチ</t>
    </rPh>
    <rPh sb="2" eb="3">
      <t>キ</t>
    </rPh>
    <phoneticPr fontId="4"/>
  </si>
  <si>
    <t>当該階</t>
    <rPh sb="0" eb="2">
      <t>トウガイ</t>
    </rPh>
    <rPh sb="2" eb="3">
      <t>カイ</t>
    </rPh>
    <phoneticPr fontId="3"/>
  </si>
  <si>
    <t>直下の階</t>
    <rPh sb="0" eb="2">
      <t>チョッカ</t>
    </rPh>
    <rPh sb="3" eb="4">
      <t>カイ</t>
    </rPh>
    <phoneticPr fontId="3"/>
  </si>
  <si>
    <t>警報機</t>
    <rPh sb="0" eb="3">
      <t>ケイホウキ</t>
    </rPh>
    <phoneticPr fontId="4"/>
  </si>
  <si>
    <t>非常警報装置又は同等</t>
    <rPh sb="0" eb="2">
      <t>ヒジョウ</t>
    </rPh>
    <rPh sb="2" eb="4">
      <t>ケイホウ</t>
    </rPh>
    <rPh sb="4" eb="6">
      <t>ソウチ</t>
    </rPh>
    <rPh sb="6" eb="7">
      <t>マタ</t>
    </rPh>
    <rPh sb="8" eb="10">
      <t>ドウトウ</t>
    </rPh>
    <phoneticPr fontId="3"/>
  </si>
  <si>
    <t>火災発生住戸等の感知器から評価対象住戸等の警報機への連絡方法</t>
    <rPh sb="0" eb="2">
      <t>カサイ</t>
    </rPh>
    <rPh sb="2" eb="4">
      <t>ハッセイ</t>
    </rPh>
    <rPh sb="4" eb="6">
      <t>ジュウコ</t>
    </rPh>
    <rPh sb="6" eb="7">
      <t>トウ</t>
    </rPh>
    <rPh sb="8" eb="10">
      <t>カンチ</t>
    </rPh>
    <rPh sb="10" eb="11">
      <t>キ</t>
    </rPh>
    <rPh sb="13" eb="15">
      <t>ヒョウカ</t>
    </rPh>
    <rPh sb="15" eb="17">
      <t>タイショウ</t>
    </rPh>
    <rPh sb="17" eb="19">
      <t>ジュウコ</t>
    </rPh>
    <rPh sb="19" eb="20">
      <t>トウ</t>
    </rPh>
    <rPh sb="21" eb="23">
      <t>ケイホウ</t>
    </rPh>
    <rPh sb="23" eb="24">
      <t>キ</t>
    </rPh>
    <rPh sb="26" eb="28">
      <t>レンラク</t>
    </rPh>
    <rPh sb="28" eb="30">
      <t>ホウホウ</t>
    </rPh>
    <phoneticPr fontId="3"/>
  </si>
  <si>
    <t>当該階及び直下の階の火災時には、感知器から</t>
    <rPh sb="0" eb="2">
      <t>トウガイ</t>
    </rPh>
    <rPh sb="2" eb="3">
      <t>カイ</t>
    </rPh>
    <rPh sb="3" eb="4">
      <t>オヨ</t>
    </rPh>
    <rPh sb="5" eb="7">
      <t>チョッカ</t>
    </rPh>
    <rPh sb="8" eb="9">
      <t>カイ</t>
    </rPh>
    <rPh sb="10" eb="12">
      <t>カサイ</t>
    </rPh>
    <rPh sb="12" eb="13">
      <t>ジ</t>
    </rPh>
    <rPh sb="16" eb="18">
      <t>カンチ</t>
    </rPh>
    <rPh sb="18" eb="19">
      <t>キ</t>
    </rPh>
    <phoneticPr fontId="3"/>
  </si>
  <si>
    <t>自動転送により当該階のすべての警報ベルが鳴動</t>
    <rPh sb="0" eb="2">
      <t>ジドウ</t>
    </rPh>
    <rPh sb="2" eb="4">
      <t>テンソウ</t>
    </rPh>
    <rPh sb="7" eb="9">
      <t>トウガイ</t>
    </rPh>
    <rPh sb="9" eb="10">
      <t>カイ</t>
    </rPh>
    <rPh sb="15" eb="17">
      <t>ケイホウ</t>
    </rPh>
    <rPh sb="20" eb="22">
      <t>メイドウ</t>
    </rPh>
    <phoneticPr fontId="3"/>
  </si>
  <si>
    <t>自動転送により評価対象住戸内の警報ベルが鳴動</t>
    <rPh sb="0" eb="2">
      <t>ジドウ</t>
    </rPh>
    <rPh sb="2" eb="4">
      <t>テンソウ</t>
    </rPh>
    <rPh sb="7" eb="9">
      <t>ヒョウカ</t>
    </rPh>
    <rPh sb="9" eb="11">
      <t>タイショウ</t>
    </rPh>
    <rPh sb="11" eb="13">
      <t>ジュウコ</t>
    </rPh>
    <rPh sb="13" eb="14">
      <t>ナイ</t>
    </rPh>
    <rPh sb="15" eb="17">
      <t>ケイホウ</t>
    </rPh>
    <rPh sb="20" eb="22">
      <t>メイドウ</t>
    </rPh>
    <phoneticPr fontId="3"/>
  </si>
  <si>
    <t>戸外表示機への表示+手動転送により、当該階すべての警報ベルが鳴動</t>
    <rPh sb="0" eb="2">
      <t>コガイ</t>
    </rPh>
    <rPh sb="2" eb="4">
      <t>ヒョウジ</t>
    </rPh>
    <rPh sb="4" eb="5">
      <t>キ</t>
    </rPh>
    <rPh sb="7" eb="9">
      <t>ヒョウジ</t>
    </rPh>
    <rPh sb="10" eb="12">
      <t>シュドウ</t>
    </rPh>
    <rPh sb="12" eb="14">
      <t>テンソウ</t>
    </rPh>
    <rPh sb="18" eb="20">
      <t>トウガイ</t>
    </rPh>
    <rPh sb="20" eb="21">
      <t>カイ</t>
    </rPh>
    <rPh sb="25" eb="27">
      <t>ケイホウ</t>
    </rPh>
    <rPh sb="30" eb="32">
      <t>メイドウ</t>
    </rPh>
    <phoneticPr fontId="3"/>
  </si>
  <si>
    <t>戸外表示機への表示+手動転送により、評価対象住戸内の警報ベルが鳴動</t>
    <rPh sb="0" eb="2">
      <t>コガイ</t>
    </rPh>
    <rPh sb="2" eb="4">
      <t>ヒョウジ</t>
    </rPh>
    <rPh sb="4" eb="5">
      <t>キ</t>
    </rPh>
    <rPh sb="7" eb="9">
      <t>ヒョウジ</t>
    </rPh>
    <rPh sb="10" eb="12">
      <t>シュドウ</t>
    </rPh>
    <rPh sb="12" eb="14">
      <t>テンソウ</t>
    </rPh>
    <rPh sb="18" eb="20">
      <t>ヒョウカ</t>
    </rPh>
    <rPh sb="20" eb="22">
      <t>タイショウ</t>
    </rPh>
    <rPh sb="22" eb="24">
      <t>ジュウコ</t>
    </rPh>
    <rPh sb="24" eb="25">
      <t>ナイ</t>
    </rPh>
    <rPh sb="26" eb="28">
      <t>ケイホウ</t>
    </rPh>
    <rPh sb="31" eb="33">
      <t>メイドウ</t>
    </rPh>
    <phoneticPr fontId="3"/>
  </si>
  <si>
    <t>2-3</t>
    <phoneticPr fontId="4"/>
  </si>
  <si>
    <t xml:space="preserve"> 避難安全対策</t>
    <rPh sb="5" eb="7">
      <t>タイサク</t>
    </rPh>
    <phoneticPr fontId="4"/>
  </si>
  <si>
    <t>(他住戸等火災時</t>
    <rPh sb="1" eb="2">
      <t>タ</t>
    </rPh>
    <rPh sb="2" eb="3">
      <t>ジュウ</t>
    </rPh>
    <rPh sb="3" eb="4">
      <t>コ</t>
    </rPh>
    <rPh sb="4" eb="5">
      <t>トウ</t>
    </rPh>
    <phoneticPr fontId="4"/>
  </si>
  <si>
    <t>・共用廊下)</t>
    <phoneticPr fontId="4"/>
  </si>
  <si>
    <t>(避難経路の隔壁の開口部)</t>
    <rPh sb="1" eb="3">
      <t>ヒナン</t>
    </rPh>
    <rPh sb="3" eb="5">
      <t>ケイロ</t>
    </rPh>
    <phoneticPr fontId="4"/>
  </si>
  <si>
    <t>防火設備の仕様等</t>
    <rPh sb="0" eb="2">
      <t>ボウカ</t>
    </rPh>
    <rPh sb="2" eb="4">
      <t>セツビ</t>
    </rPh>
    <phoneticPr fontId="4"/>
  </si>
  <si>
    <t>サッシ種別</t>
    <rPh sb="3" eb="5">
      <t>シュベツ</t>
    </rPh>
    <phoneticPr fontId="4"/>
  </si>
  <si>
    <t>ガラス種別</t>
    <rPh sb="3" eb="5">
      <t>シュベツ</t>
    </rPh>
    <phoneticPr fontId="3"/>
  </si>
  <si>
    <t>認定番号等</t>
    <rPh sb="0" eb="2">
      <t>ニンテイ</t>
    </rPh>
    <rPh sb="2" eb="4">
      <t>バンゴウ</t>
    </rPh>
    <rPh sb="4" eb="5">
      <t>トウ</t>
    </rPh>
    <phoneticPr fontId="3"/>
  </si>
  <si>
    <t>耐火時間</t>
    <rPh sb="0" eb="2">
      <t>タイカ</t>
    </rPh>
    <rPh sb="2" eb="4">
      <t>ジカン</t>
    </rPh>
    <phoneticPr fontId="3"/>
  </si>
  <si>
    <t>換気口等</t>
    <rPh sb="0" eb="2">
      <t>カンキ</t>
    </rPh>
    <rPh sb="2" eb="3">
      <t>クチ</t>
    </rPh>
    <rPh sb="3" eb="4">
      <t>トウ</t>
    </rPh>
    <phoneticPr fontId="3"/>
  </si>
  <si>
    <t>あり</t>
    <phoneticPr fontId="3"/>
  </si>
  <si>
    <t>耐火時間（</t>
    <rPh sb="0" eb="2">
      <t>タイカ</t>
    </rPh>
    <rPh sb="2" eb="4">
      <t>ジカン</t>
    </rPh>
    <phoneticPr fontId="3"/>
  </si>
  <si>
    <t>以上）</t>
    <rPh sb="0" eb="2">
      <t>イジョウ</t>
    </rPh>
    <phoneticPr fontId="3"/>
  </si>
  <si>
    <t>なし</t>
    <phoneticPr fontId="3"/>
  </si>
  <si>
    <t>(耐火性能が最も低いもの)</t>
    <rPh sb="1" eb="4">
      <t>タイカセイ</t>
    </rPh>
    <rPh sb="4" eb="5">
      <t>ノウ</t>
    </rPh>
    <rPh sb="6" eb="7">
      <t>モット</t>
    </rPh>
    <rPh sb="8" eb="9">
      <t>ヒク</t>
    </rPh>
    <phoneticPr fontId="3"/>
  </si>
  <si>
    <t>ﾊﾞﾙｺﾆｰ及び避難器具</t>
    <rPh sb="6" eb="7">
      <t>オヨ</t>
    </rPh>
    <rPh sb="8" eb="10">
      <t>ヒナン</t>
    </rPh>
    <rPh sb="10" eb="12">
      <t>キグ</t>
    </rPh>
    <phoneticPr fontId="4"/>
  </si>
  <si>
    <t>2-4</t>
    <phoneticPr fontId="4"/>
  </si>
  <si>
    <t>脱出対策</t>
    <phoneticPr fontId="4"/>
  </si>
  <si>
    <t>（火災時）</t>
    <phoneticPr fontId="3"/>
  </si>
  <si>
    <t>(界壁及び界床)</t>
    <rPh sb="5" eb="6">
      <t>カイ</t>
    </rPh>
    <rPh sb="6" eb="7">
      <t>ユカ</t>
    </rPh>
    <phoneticPr fontId="4"/>
  </si>
  <si>
    <t>2-7</t>
    <phoneticPr fontId="4"/>
  </si>
  <si>
    <t>耐火等級</t>
    <phoneticPr fontId="3"/>
  </si>
  <si>
    <t>(耐火性能が最も低いもの）</t>
    <rPh sb="1" eb="3">
      <t>タイカ</t>
    </rPh>
    <rPh sb="3" eb="4">
      <t>セイ</t>
    </rPh>
    <rPh sb="4" eb="5">
      <t>ノウ</t>
    </rPh>
    <phoneticPr fontId="4"/>
  </si>
  <si>
    <t>構造・材料</t>
    <rPh sb="0" eb="2">
      <t>コウゾウ</t>
    </rPh>
    <rPh sb="3" eb="5">
      <t>ザイリョウ</t>
    </rPh>
    <phoneticPr fontId="4"/>
  </si>
  <si>
    <t>耐火時間</t>
    <rPh sb="0" eb="2">
      <t>タイカ</t>
    </rPh>
    <rPh sb="2" eb="4">
      <t>ジカン</t>
    </rPh>
    <phoneticPr fontId="4"/>
  </si>
  <si>
    <t>№1</t>
    <phoneticPr fontId="3"/>
  </si>
  <si>
    <t>№1</t>
    <phoneticPr fontId="3"/>
  </si>
  <si>
    <t>)地域</t>
    <rPh sb="1" eb="3">
      <t>チイキ</t>
    </rPh>
    <phoneticPr fontId="4"/>
  </si>
  <si>
    <t>(</t>
    <phoneticPr fontId="4"/>
  </si>
  <si>
    <t>認定書</t>
    <rPh sb="0" eb="3">
      <t>ニンテイショ</t>
    </rPh>
    <phoneticPr fontId="3"/>
  </si>
  <si>
    <t>通気層の設置</t>
    <rPh sb="0" eb="2">
      <t>ツウキ</t>
    </rPh>
    <rPh sb="2" eb="3">
      <t>ソウ</t>
    </rPh>
    <rPh sb="4" eb="6">
      <t>セッチ</t>
    </rPh>
    <phoneticPr fontId="4"/>
  </si>
  <si>
    <t>断熱材の施工</t>
    <rPh sb="0" eb="3">
      <t>ダンネツザイ</t>
    </rPh>
    <rPh sb="4" eb="6">
      <t>セコウ</t>
    </rPh>
    <phoneticPr fontId="4"/>
  </si>
  <si>
    <t>断熱材をコンクリート躯体に全面密着</t>
    <rPh sb="0" eb="3">
      <t>ダンネツザイ</t>
    </rPh>
    <rPh sb="10" eb="12">
      <t>クタイ</t>
    </rPh>
    <rPh sb="13" eb="15">
      <t>ゼンメン</t>
    </rPh>
    <phoneticPr fontId="4"/>
  </si>
  <si>
    <t>断熱構造</t>
    <rPh sb="0" eb="2">
      <t>ダンネツ</t>
    </rPh>
    <rPh sb="2" eb="4">
      <t>コウゾウ</t>
    </rPh>
    <phoneticPr fontId="3"/>
  </si>
  <si>
    <t>とする部分</t>
    <phoneticPr fontId="3"/>
  </si>
  <si>
    <t>と性能</t>
    <phoneticPr fontId="3"/>
  </si>
  <si>
    <t>各部の熱貫流率又は各部の断熱材の種類と厚さ</t>
    <rPh sb="0" eb="2">
      <t>カクブ</t>
    </rPh>
    <rPh sb="3" eb="4">
      <t>ネツ</t>
    </rPh>
    <rPh sb="4" eb="6">
      <t>カンリュウ</t>
    </rPh>
    <rPh sb="6" eb="7">
      <t>リツ</t>
    </rPh>
    <rPh sb="7" eb="8">
      <t>マタ</t>
    </rPh>
    <rPh sb="9" eb="11">
      <t>カクブ</t>
    </rPh>
    <rPh sb="12" eb="15">
      <t>ダンネツザイ</t>
    </rPh>
    <rPh sb="16" eb="18">
      <t>シュルイ</t>
    </rPh>
    <rPh sb="19" eb="20">
      <t>アツ</t>
    </rPh>
    <phoneticPr fontId="3"/>
  </si>
  <si>
    <t>・</t>
    <phoneticPr fontId="3"/>
  </si>
  <si>
    <t>屋根又は天井</t>
    <rPh sb="0" eb="2">
      <t>ヤネ</t>
    </rPh>
    <rPh sb="2" eb="3">
      <t>マタ</t>
    </rPh>
    <rPh sb="4" eb="6">
      <t>テンジョウ</t>
    </rPh>
    <phoneticPr fontId="3"/>
  </si>
  <si>
    <t>断熱材の種類</t>
    <rPh sb="0" eb="3">
      <t>ダンネツザイ</t>
    </rPh>
    <rPh sb="4" eb="6">
      <t>シュルイ</t>
    </rPh>
    <phoneticPr fontId="3"/>
  </si>
  <si>
    <t>断熱材の厚さ</t>
    <rPh sb="0" eb="3">
      <t>ダンネツザイ</t>
    </rPh>
    <rPh sb="4" eb="5">
      <t>アツ</t>
    </rPh>
    <phoneticPr fontId="3"/>
  </si>
  <si>
    <t>熱伝導率</t>
    <rPh sb="0" eb="1">
      <t>ネツ</t>
    </rPh>
    <rPh sb="1" eb="4">
      <t>デンドウリツ</t>
    </rPh>
    <phoneticPr fontId="3"/>
  </si>
  <si>
    <t>熱抵抗値</t>
    <rPh sb="0" eb="1">
      <t>ネツ</t>
    </rPh>
    <rPh sb="1" eb="4">
      <t>テイコウチ</t>
    </rPh>
    <phoneticPr fontId="3"/>
  </si>
  <si>
    <t>外断熱</t>
    <rPh sb="0" eb="1">
      <t>ソト</t>
    </rPh>
    <rPh sb="1" eb="3">
      <t>ダンネツ</t>
    </rPh>
    <phoneticPr fontId="3"/>
  </si>
  <si>
    <t>内断熱</t>
    <rPh sb="0" eb="1">
      <t>ウチ</t>
    </rPh>
    <rPh sb="1" eb="3">
      <t>ダンネツ</t>
    </rPh>
    <phoneticPr fontId="3"/>
  </si>
  <si>
    <t>性能表</t>
    <rPh sb="0" eb="2">
      <t>セイノウ</t>
    </rPh>
    <rPh sb="2" eb="3">
      <t>ヒョウ</t>
    </rPh>
    <phoneticPr fontId="4"/>
  </si>
  <si>
    <t>W/mk)</t>
    <phoneticPr fontId="3"/>
  </si>
  <si>
    <t>mm）</t>
    <phoneticPr fontId="3"/>
  </si>
  <si>
    <t>㎡k/W)</t>
    <phoneticPr fontId="3"/>
  </si>
  <si>
    <t>壁</t>
    <rPh sb="0" eb="1">
      <t>カベ</t>
    </rPh>
    <phoneticPr fontId="3"/>
  </si>
  <si>
    <t>床(外気に接する部分）</t>
    <rPh sb="0" eb="1">
      <t>ユカ</t>
    </rPh>
    <rPh sb="2" eb="4">
      <t>ガイキ</t>
    </rPh>
    <rPh sb="5" eb="6">
      <t>セッ</t>
    </rPh>
    <rPh sb="8" eb="10">
      <t>ブブン</t>
    </rPh>
    <phoneticPr fontId="3"/>
  </si>
  <si>
    <t>床(その他の部分）</t>
    <rPh sb="0" eb="1">
      <t>ユカ</t>
    </rPh>
    <rPh sb="4" eb="5">
      <t>タ</t>
    </rPh>
    <rPh sb="6" eb="8">
      <t>ブブン</t>
    </rPh>
    <rPh sb="7" eb="8">
      <t>ガイブ</t>
    </rPh>
    <phoneticPr fontId="3"/>
  </si>
  <si>
    <t>※1</t>
    <phoneticPr fontId="3"/>
  </si>
  <si>
    <t>※1　等級4の場合のみ適用することができる</t>
    <rPh sb="3" eb="5">
      <t>トウキュウ</t>
    </rPh>
    <rPh sb="7" eb="9">
      <t>バアイ</t>
    </rPh>
    <rPh sb="11" eb="13">
      <t>テキヨウ</t>
    </rPh>
    <phoneticPr fontId="3"/>
  </si>
  <si>
    <t>内断熱工法</t>
    <rPh sb="0" eb="1">
      <t>ウチ</t>
    </rPh>
    <rPh sb="1" eb="3">
      <t>ダンネツ</t>
    </rPh>
    <rPh sb="3" eb="5">
      <t>コウホウ</t>
    </rPh>
    <phoneticPr fontId="4"/>
  </si>
  <si>
    <t>（第5面-3）</t>
    <rPh sb="3" eb="4">
      <t>メン</t>
    </rPh>
    <phoneticPr fontId="4"/>
  </si>
  <si>
    <t>※2</t>
    <phoneticPr fontId="3"/>
  </si>
  <si>
    <t>※3</t>
    <phoneticPr fontId="3"/>
  </si>
  <si>
    <t>※2　等級4の場合のみ適用することができる（地域区分の8地域を除く）</t>
    <rPh sb="3" eb="5">
      <t>トウキュウ</t>
    </rPh>
    <rPh sb="7" eb="9">
      <t>バアイ</t>
    </rPh>
    <rPh sb="11" eb="13">
      <t>テキヨウ</t>
    </rPh>
    <rPh sb="22" eb="24">
      <t>チイキ</t>
    </rPh>
    <rPh sb="24" eb="26">
      <t>クブン</t>
    </rPh>
    <rPh sb="28" eb="30">
      <t>チイキ</t>
    </rPh>
    <rPh sb="31" eb="32">
      <t>ノゾ</t>
    </rPh>
    <phoneticPr fontId="3"/>
  </si>
  <si>
    <t>※3　等級4の場合のみ適用することができる（地域区分の1,2,3、及び4地域を除く）</t>
    <rPh sb="3" eb="5">
      <t>トウキュウ</t>
    </rPh>
    <rPh sb="7" eb="9">
      <t>バアイ</t>
    </rPh>
    <rPh sb="11" eb="13">
      <t>テキヨウ</t>
    </rPh>
    <rPh sb="22" eb="24">
      <t>チイキ</t>
    </rPh>
    <rPh sb="24" eb="26">
      <t>クブン</t>
    </rPh>
    <rPh sb="33" eb="34">
      <t>オヨ</t>
    </rPh>
    <rPh sb="36" eb="38">
      <t>チイキ</t>
    </rPh>
    <rPh sb="39" eb="40">
      <t>ノゾ</t>
    </rPh>
    <phoneticPr fontId="3"/>
  </si>
  <si>
    <t>開口部の断熱性能等</t>
    <rPh sb="0" eb="3">
      <t>カイコウブ</t>
    </rPh>
    <rPh sb="4" eb="6">
      <t>ダンネツ</t>
    </rPh>
    <rPh sb="6" eb="8">
      <t>セイノウ</t>
    </rPh>
    <rPh sb="8" eb="9">
      <t>トウ</t>
    </rPh>
    <phoneticPr fontId="4"/>
  </si>
  <si>
    <t>窓・ドア等の断熱性</t>
    <rPh sb="0" eb="1">
      <t>マド</t>
    </rPh>
    <rPh sb="4" eb="5">
      <t>トウ</t>
    </rPh>
    <rPh sb="6" eb="9">
      <t>ダンネツセイ</t>
    </rPh>
    <phoneticPr fontId="3"/>
  </si>
  <si>
    <t>２％緩和適用</t>
    <rPh sb="2" eb="4">
      <t>カンワ</t>
    </rPh>
    <rPh sb="4" eb="6">
      <t>テキヨウ</t>
    </rPh>
    <phoneticPr fontId="3"/>
  </si>
  <si>
    <t>無</t>
    <rPh sb="0" eb="1">
      <t>ナシ</t>
    </rPh>
    <phoneticPr fontId="3"/>
  </si>
  <si>
    <t>有</t>
    <rPh sb="0" eb="1">
      <t>アリ</t>
    </rPh>
    <phoneticPr fontId="3"/>
  </si>
  <si>
    <t>適用場所(</t>
    <rPh sb="0" eb="2">
      <t>テキヨウ</t>
    </rPh>
    <rPh sb="2" eb="4">
      <t>バショ</t>
    </rPh>
    <phoneticPr fontId="3"/>
  </si>
  <si>
    <t>)</t>
    <phoneticPr fontId="3"/>
  </si>
  <si>
    <t>・</t>
    <phoneticPr fontId="3"/>
  </si>
  <si>
    <t>及び建具の気密性</t>
    <rPh sb="0" eb="1">
      <t>オヨ</t>
    </rPh>
    <rPh sb="2" eb="4">
      <t>タテグ</t>
    </rPh>
    <rPh sb="5" eb="8">
      <t>キミツセイ</t>
    </rPh>
    <phoneticPr fontId="3"/>
  </si>
  <si>
    <t>建具
形態</t>
    <rPh sb="0" eb="2">
      <t>タテグ</t>
    </rPh>
    <rPh sb="3" eb="5">
      <t>ケイタイ</t>
    </rPh>
    <phoneticPr fontId="3"/>
  </si>
  <si>
    <t>建具・ドア枠の材質・形状</t>
    <rPh sb="0" eb="2">
      <t>タテグ</t>
    </rPh>
    <rPh sb="5" eb="6">
      <t>ワク</t>
    </rPh>
    <rPh sb="7" eb="9">
      <t>ザイシツ</t>
    </rPh>
    <rPh sb="10" eb="12">
      <t>ケイジョウ</t>
    </rPh>
    <phoneticPr fontId="3"/>
  </si>
  <si>
    <t>建具･ドア枠の材質、形状、ガラスの種類・構成等</t>
    <rPh sb="0" eb="2">
      <t>タテグ</t>
    </rPh>
    <rPh sb="5" eb="6">
      <t>ワク</t>
    </rPh>
    <rPh sb="7" eb="9">
      <t>ザイシツ</t>
    </rPh>
    <rPh sb="10" eb="12">
      <t>ケイジョウ</t>
    </rPh>
    <rPh sb="17" eb="19">
      <t>シュルイ</t>
    </rPh>
    <rPh sb="20" eb="22">
      <t>コウセイ</t>
    </rPh>
    <rPh sb="22" eb="23">
      <t>トウ</t>
    </rPh>
    <phoneticPr fontId="3"/>
  </si>
  <si>
    <t>ガラスの種類・構成等</t>
    <rPh sb="4" eb="6">
      <t>シュルイ</t>
    </rPh>
    <rPh sb="7" eb="9">
      <t>コウセイ</t>
    </rPh>
    <rPh sb="9" eb="10">
      <t>トウ</t>
    </rPh>
    <phoneticPr fontId="3"/>
  </si>
  <si>
    <t>窓・ドア等の日射侵入対策</t>
    <rPh sb="0" eb="1">
      <t>マド</t>
    </rPh>
    <rPh sb="4" eb="5">
      <t>トウ</t>
    </rPh>
    <rPh sb="6" eb="8">
      <t>ニッシャ</t>
    </rPh>
    <rPh sb="8" eb="10">
      <t>シンニュウ</t>
    </rPh>
    <rPh sb="10" eb="12">
      <t>タイサク</t>
    </rPh>
    <phoneticPr fontId="3"/>
  </si>
  <si>
    <t>4％緩和適用</t>
    <rPh sb="2" eb="4">
      <t>カンワ</t>
    </rPh>
    <rPh sb="4" eb="6">
      <t>テキヨウ</t>
    </rPh>
    <phoneticPr fontId="3"/>
  </si>
  <si>
    <t>及び庇・軒・付属部材の設置</t>
    <rPh sb="0" eb="1">
      <t>オヨ</t>
    </rPh>
    <rPh sb="2" eb="3">
      <t>ヒサシ</t>
    </rPh>
    <rPh sb="4" eb="5">
      <t>ノキ</t>
    </rPh>
    <rPh sb="6" eb="8">
      <t>フゾク</t>
    </rPh>
    <rPh sb="8" eb="10">
      <t>ブザイ</t>
    </rPh>
    <rPh sb="11" eb="13">
      <t>セッチ</t>
    </rPh>
    <phoneticPr fontId="3"/>
  </si>
  <si>
    <t>方位</t>
    <rPh sb="0" eb="2">
      <t>ホウイ</t>
    </rPh>
    <phoneticPr fontId="3"/>
  </si>
  <si>
    <t>平面詳細図</t>
    <rPh sb="0" eb="2">
      <t>ヘイメン</t>
    </rPh>
    <rPh sb="2" eb="5">
      <t>ショウサイズ</t>
    </rPh>
    <phoneticPr fontId="3"/>
  </si>
  <si>
    <t>熱橋部対策</t>
    <rPh sb="0" eb="2">
      <t>ネッキョウ</t>
    </rPh>
    <rPh sb="2" eb="3">
      <t>ブ</t>
    </rPh>
    <rPh sb="3" eb="5">
      <t>タイサク</t>
    </rPh>
    <phoneticPr fontId="3"/>
  </si>
  <si>
    <t>熱橋部の断熱補強対策</t>
    <rPh sb="0" eb="2">
      <t>ネッキョウ</t>
    </rPh>
    <rPh sb="2" eb="3">
      <t>ブ</t>
    </rPh>
    <rPh sb="4" eb="6">
      <t>ダンネツ</t>
    </rPh>
    <rPh sb="6" eb="8">
      <t>ホキョウ</t>
    </rPh>
    <rPh sb="8" eb="10">
      <t>タイサク</t>
    </rPh>
    <phoneticPr fontId="4"/>
  </si>
  <si>
    <t>屋根</t>
    <rPh sb="0" eb="2">
      <t>ヤネ</t>
    </rPh>
    <phoneticPr fontId="3"/>
  </si>
  <si>
    <t>床</t>
    <rPh sb="0" eb="1">
      <t>ユカ</t>
    </rPh>
    <phoneticPr fontId="3"/>
  </si>
  <si>
    <t>補強範囲</t>
    <rPh sb="0" eb="2">
      <t>ホキョウ</t>
    </rPh>
    <rPh sb="2" eb="4">
      <t>ハンイ</t>
    </rPh>
    <phoneticPr fontId="3"/>
  </si>
  <si>
    <t>mm以上)</t>
    <rPh sb="2" eb="4">
      <t>イジョウ</t>
    </rPh>
    <phoneticPr fontId="3"/>
  </si>
  <si>
    <t>屋根(天井)･壁の熱抵抗値の割り増し当による緩和措置あり</t>
    <rPh sb="0" eb="2">
      <t>ヤネ</t>
    </rPh>
    <rPh sb="3" eb="5">
      <t>テンジョウ</t>
    </rPh>
    <rPh sb="7" eb="8">
      <t>カベ</t>
    </rPh>
    <rPh sb="9" eb="10">
      <t>ネツ</t>
    </rPh>
    <rPh sb="10" eb="13">
      <t>テイコウチ</t>
    </rPh>
    <rPh sb="14" eb="15">
      <t>ワ</t>
    </rPh>
    <rPh sb="16" eb="17">
      <t>マ</t>
    </rPh>
    <rPh sb="18" eb="19">
      <t>トウ</t>
    </rPh>
    <rPh sb="22" eb="24">
      <t>カンワ</t>
    </rPh>
    <rPh sb="24" eb="26">
      <t>ソチ</t>
    </rPh>
    <phoneticPr fontId="3"/>
  </si>
  <si>
    <t>Y値計算により断熱補強を省略</t>
    <rPh sb="1" eb="2">
      <t>チ</t>
    </rPh>
    <rPh sb="2" eb="4">
      <t>ケイサン</t>
    </rPh>
    <rPh sb="7" eb="9">
      <t>ダンネツ</t>
    </rPh>
    <rPh sb="9" eb="11">
      <t>ホキョウ</t>
    </rPh>
    <rPh sb="12" eb="14">
      <t>ショウリャク</t>
    </rPh>
    <phoneticPr fontId="3"/>
  </si>
  <si>
    <t>(建物出入口の在する階の住戸）</t>
    <rPh sb="1" eb="3">
      <t>タテモノ</t>
    </rPh>
    <rPh sb="3" eb="6">
      <t>デイリグチ</t>
    </rPh>
    <rPh sb="7" eb="8">
      <t>ザイ</t>
    </rPh>
    <rPh sb="10" eb="11">
      <t>カイ</t>
    </rPh>
    <rPh sb="12" eb="14">
      <t>ジュウコ</t>
    </rPh>
    <phoneticPr fontId="3"/>
  </si>
  <si>
    <t>防犯に関すること</t>
    <rPh sb="0" eb="2">
      <t>ボウハン</t>
    </rPh>
    <rPh sb="3" eb="4">
      <t>カン</t>
    </rPh>
    <phoneticPr fontId="3"/>
  </si>
  <si>
    <t>住戸の出入口</t>
    <rPh sb="0" eb="2">
      <t>ジュウコ</t>
    </rPh>
    <rPh sb="3" eb="6">
      <t>デイリグチ</t>
    </rPh>
    <phoneticPr fontId="4"/>
  </si>
  <si>
    <t>対象（</t>
    <rPh sb="0" eb="2">
      <t>タイショウ</t>
    </rPh>
    <phoneticPr fontId="3"/>
  </si>
  <si>
    <t>階:</t>
    <rPh sb="0" eb="1">
      <t>カイ</t>
    </rPh>
    <phoneticPr fontId="3"/>
  </si>
  <si>
    <t>箇所（</t>
    <rPh sb="0" eb="2">
      <t>カショ</t>
    </rPh>
    <phoneticPr fontId="3"/>
  </si>
  <si>
    <t>　　（</t>
    <phoneticPr fontId="3"/>
  </si>
  <si>
    <t>）</t>
    <phoneticPr fontId="3"/>
  </si>
  <si>
    <t>）</t>
    <phoneticPr fontId="3"/>
  </si>
  <si>
    <t>仕様書</t>
    <rPh sb="0" eb="3">
      <t>シヨウショ</t>
    </rPh>
    <phoneticPr fontId="4"/>
  </si>
  <si>
    <t>仕上表</t>
    <rPh sb="0" eb="2">
      <t>シアゲ</t>
    </rPh>
    <rPh sb="2" eb="3">
      <t>ヒョウ</t>
    </rPh>
    <phoneticPr fontId="4"/>
  </si>
  <si>
    <t>平面図</t>
    <rPh sb="0" eb="3">
      <t>ヘイメンズ</t>
    </rPh>
    <phoneticPr fontId="3"/>
  </si>
  <si>
    <t>戸の性能</t>
    <rPh sb="0" eb="1">
      <t>ト</t>
    </rPh>
    <rPh sb="2" eb="4">
      <t>セイノウ</t>
    </rPh>
    <phoneticPr fontId="3"/>
  </si>
  <si>
    <t>（</t>
    <phoneticPr fontId="3"/>
  </si>
  <si>
    <t>CP表示品</t>
    <rPh sb="2" eb="4">
      <t>ヒョウジ</t>
    </rPh>
    <rPh sb="4" eb="5">
      <t>ヒン</t>
    </rPh>
    <phoneticPr fontId="3"/>
  </si>
  <si>
    <t>その他</t>
    <rPh sb="2" eb="3">
      <t>タ</t>
    </rPh>
    <phoneticPr fontId="3"/>
  </si>
  <si>
    <t>その他（</t>
    <rPh sb="2" eb="3">
      <t>タ</t>
    </rPh>
    <phoneticPr fontId="3"/>
  </si>
  <si>
    <t>ガラスの性能</t>
    <rPh sb="4" eb="6">
      <t>セイノウ</t>
    </rPh>
    <phoneticPr fontId="3"/>
  </si>
  <si>
    <t>対象外</t>
    <rPh sb="0" eb="2">
      <t>タイショウ</t>
    </rPh>
    <rPh sb="2" eb="3">
      <t>ガイ</t>
    </rPh>
    <phoneticPr fontId="3"/>
  </si>
  <si>
    <t>対象</t>
    <rPh sb="0" eb="2">
      <t>タイショウ</t>
    </rPh>
    <phoneticPr fontId="3"/>
  </si>
  <si>
    <t>（</t>
    <phoneticPr fontId="3"/>
  </si>
  <si>
    <t>ウィンドウフィルム</t>
    <phoneticPr fontId="3"/>
  </si>
  <si>
    <t>不要</t>
    <rPh sb="0" eb="2">
      <t>フヨウ</t>
    </rPh>
    <phoneticPr fontId="3"/>
  </si>
  <si>
    <t>必要</t>
    <rPh sb="0" eb="2">
      <t>ヒツヨウ</t>
    </rPh>
    <phoneticPr fontId="3"/>
  </si>
  <si>
    <t>あり</t>
    <phoneticPr fontId="3"/>
  </si>
  <si>
    <t>なし</t>
    <phoneticPr fontId="3"/>
  </si>
  <si>
    <t>錠数</t>
    <rPh sb="0" eb="1">
      <t>ジョウ</t>
    </rPh>
    <rPh sb="1" eb="2">
      <t>カズ</t>
    </rPh>
    <phoneticPr fontId="3"/>
  </si>
  <si>
    <t>２以上装着</t>
    <rPh sb="1" eb="3">
      <t>イジョウ</t>
    </rPh>
    <rPh sb="3" eb="5">
      <t>ソウチャク</t>
    </rPh>
    <phoneticPr fontId="3"/>
  </si>
  <si>
    <t>・</t>
    <phoneticPr fontId="3"/>
  </si>
  <si>
    <t>１以上の錠</t>
    <rPh sb="1" eb="3">
      <t>イジョウ</t>
    </rPh>
    <rPh sb="4" eb="5">
      <t>ジョウ</t>
    </rPh>
    <phoneticPr fontId="3"/>
  </si>
  <si>
    <t>cp表示品･ﾃﾞｯﾄﾞﾎﾞﾙﾄ鎌式</t>
    <rPh sb="2" eb="4">
      <t>ヒョウジ</t>
    </rPh>
    <rPh sb="4" eb="5">
      <t>ヒン</t>
    </rPh>
    <rPh sb="15" eb="16">
      <t>カマ</t>
    </rPh>
    <rPh sb="16" eb="17">
      <t>シキ</t>
    </rPh>
    <phoneticPr fontId="3"/>
  </si>
  <si>
    <t>１以上の錠のサムターン</t>
    <rPh sb="1" eb="3">
      <t>イジョウ</t>
    </rPh>
    <rPh sb="4" eb="5">
      <t>ジョウ</t>
    </rPh>
    <phoneticPr fontId="3"/>
  </si>
  <si>
    <t>防犯性向上</t>
    <rPh sb="0" eb="3">
      <t>ボウハンセイ</t>
    </rPh>
    <rPh sb="3" eb="5">
      <t>コウジョウ</t>
    </rPh>
    <phoneticPr fontId="3"/>
  </si>
  <si>
    <t>）</t>
    <phoneticPr fontId="3"/>
  </si>
  <si>
    <t>戸及び錠による対策</t>
    <rPh sb="0" eb="1">
      <t>ト</t>
    </rPh>
    <rPh sb="1" eb="2">
      <t>オヨ</t>
    </rPh>
    <rPh sb="3" eb="4">
      <t>ジョウ</t>
    </rPh>
    <rPh sb="7" eb="9">
      <t>タイサク</t>
    </rPh>
    <phoneticPr fontId="4"/>
  </si>
  <si>
    <t>上記と同等の対策</t>
    <rPh sb="0" eb="2">
      <t>ジョウキ</t>
    </rPh>
    <rPh sb="3" eb="5">
      <t>ドウトウ</t>
    </rPh>
    <rPh sb="6" eb="8">
      <t>タイサク</t>
    </rPh>
    <phoneticPr fontId="3"/>
  </si>
  <si>
    <t>対象箇所及び対策</t>
    <rPh sb="0" eb="2">
      <t>タイショウ</t>
    </rPh>
    <rPh sb="2" eb="4">
      <t>カショ</t>
    </rPh>
    <rPh sb="4" eb="5">
      <t>オヨ</t>
    </rPh>
    <rPh sb="6" eb="8">
      <t>タイサク</t>
    </rPh>
    <phoneticPr fontId="3"/>
  </si>
  <si>
    <t>雨戸等による対策</t>
    <rPh sb="0" eb="2">
      <t>アマド</t>
    </rPh>
    <rPh sb="2" eb="3">
      <t>トウ</t>
    </rPh>
    <rPh sb="6" eb="8">
      <t>タイサク</t>
    </rPh>
    <phoneticPr fontId="3"/>
  </si>
  <si>
    <t>シャッター</t>
    <phoneticPr fontId="3"/>
  </si>
  <si>
    <t>雨戸</t>
    <rPh sb="0" eb="2">
      <t>アマド</t>
    </rPh>
    <phoneticPr fontId="3"/>
  </si>
  <si>
    <t>種類（</t>
    <rPh sb="0" eb="2">
      <t>シュルイ</t>
    </rPh>
    <phoneticPr fontId="3"/>
  </si>
  <si>
    <t>性能（</t>
    <rPh sb="0" eb="2">
      <t>セイノウ</t>
    </rPh>
    <phoneticPr fontId="3"/>
  </si>
  <si>
    <t>その他(</t>
    <rPh sb="2" eb="3">
      <t>タ</t>
    </rPh>
    <phoneticPr fontId="3"/>
  </si>
  <si>
    <t>))</t>
    <phoneticPr fontId="3"/>
  </si>
  <si>
    <t>□イ</t>
  </si>
  <si>
    <t>□ロ</t>
    <phoneticPr fontId="3"/>
  </si>
  <si>
    <t>□ハ</t>
    <phoneticPr fontId="3"/>
  </si>
  <si>
    <t>□ニ</t>
    <phoneticPr fontId="3"/>
  </si>
  <si>
    <t>サッシの性能</t>
    <rPh sb="4" eb="6">
      <t>セイノウ</t>
    </rPh>
    <phoneticPr fontId="3"/>
  </si>
  <si>
    <t>クレセント等（</t>
    <rPh sb="5" eb="6">
      <t>トウ</t>
    </rPh>
    <phoneticPr fontId="3"/>
  </si>
  <si>
    <t>サッシ及びガラスによる対策</t>
    <rPh sb="3" eb="4">
      <t>オヨ</t>
    </rPh>
    <rPh sb="11" eb="13">
      <t>タイサク</t>
    </rPh>
    <phoneticPr fontId="3"/>
  </si>
  <si>
    <t>開閉機構あり</t>
    <rPh sb="0" eb="2">
      <t>カイヘイ</t>
    </rPh>
    <rPh sb="2" eb="4">
      <t>キコウ</t>
    </rPh>
    <phoneticPr fontId="3"/>
  </si>
  <si>
    <t>該当なし</t>
    <rPh sb="0" eb="2">
      <t>ガイトウ</t>
    </rPh>
    <phoneticPr fontId="3"/>
  </si>
  <si>
    <t>面格子</t>
    <rPh sb="0" eb="3">
      <t>メンコウシ</t>
    </rPh>
    <phoneticPr fontId="3"/>
  </si>
  <si>
    <t>区分ｂ</t>
    <rPh sb="0" eb="2">
      <t>クブン</t>
    </rPh>
    <phoneticPr fontId="3"/>
  </si>
  <si>
    <t>外部からの接近が比較的容易な開口部</t>
    <rPh sb="0" eb="2">
      <t>ガイブ</t>
    </rPh>
    <rPh sb="5" eb="7">
      <t>セッキン</t>
    </rPh>
    <rPh sb="8" eb="11">
      <t>ヒカクテキ</t>
    </rPh>
    <rPh sb="11" eb="13">
      <t>ヨウイ</t>
    </rPh>
    <rPh sb="14" eb="17">
      <t>カイコウブ</t>
    </rPh>
    <phoneticPr fontId="3"/>
  </si>
  <si>
    <t>ガラスによる対策</t>
    <rPh sb="6" eb="8">
      <t>タイサク</t>
    </rPh>
    <phoneticPr fontId="3"/>
  </si>
  <si>
    <t>開閉機能なし</t>
    <rPh sb="0" eb="2">
      <t>カイヘイ</t>
    </rPh>
    <rPh sb="2" eb="4">
      <t>キノウ</t>
    </rPh>
    <phoneticPr fontId="3"/>
  </si>
  <si>
    <t>区分ｃ</t>
    <rPh sb="0" eb="2">
      <t>クブン</t>
    </rPh>
    <phoneticPr fontId="4"/>
  </si>
  <si>
    <t>その他の開口部</t>
    <rPh sb="2" eb="3">
      <t>タ</t>
    </rPh>
    <rPh sb="4" eb="7">
      <t>カイコウブ</t>
    </rPh>
    <phoneticPr fontId="4"/>
  </si>
  <si>
    <t>□</t>
    <phoneticPr fontId="3"/>
  </si>
  <si>
    <t>□</t>
    <phoneticPr fontId="3"/>
  </si>
  <si>
    <t>メゾネット</t>
    <phoneticPr fontId="3"/>
  </si>
  <si>
    <t>評価対象外の開口部</t>
    <rPh sb="0" eb="2">
      <t>ヒョウカ</t>
    </rPh>
    <rPh sb="2" eb="4">
      <t>タイショウ</t>
    </rPh>
    <rPh sb="4" eb="5">
      <t>ガイ</t>
    </rPh>
    <rPh sb="6" eb="9">
      <t>カイコウブ</t>
    </rPh>
    <phoneticPr fontId="3"/>
  </si>
  <si>
    <t>開口部の大きさ、対象箇所</t>
    <rPh sb="0" eb="3">
      <t>カイコウブ</t>
    </rPh>
    <rPh sb="4" eb="5">
      <t>オオ</t>
    </rPh>
    <rPh sb="8" eb="10">
      <t>タイショウ</t>
    </rPh>
    <rPh sb="10" eb="12">
      <t>カショ</t>
    </rPh>
    <phoneticPr fontId="3"/>
  </si>
  <si>
    <t>開口部の大きさ</t>
    <rPh sb="0" eb="3">
      <t>カイコウブ</t>
    </rPh>
    <rPh sb="4" eb="5">
      <t>オオ</t>
    </rPh>
    <phoneticPr fontId="3"/>
  </si>
  <si>
    <t>対象箇所</t>
    <rPh sb="0" eb="2">
      <t>タイショウ</t>
    </rPh>
    <rPh sb="2" eb="4">
      <t>カショ</t>
    </rPh>
    <phoneticPr fontId="3"/>
  </si>
  <si>
    <t>（</t>
    <phoneticPr fontId="3"/>
  </si>
  <si>
    <t>注）</t>
    <rPh sb="0" eb="1">
      <t>チュウ</t>
    </rPh>
    <phoneticPr fontId="3"/>
  </si>
  <si>
    <t>全ての開口部が侵入防止対策上有効な措置が講じられた開口部である</t>
    <rPh sb="0" eb="1">
      <t>スベ</t>
    </rPh>
    <rPh sb="3" eb="6">
      <t>カイコウブ</t>
    </rPh>
    <rPh sb="7" eb="9">
      <t>シンニュウ</t>
    </rPh>
    <rPh sb="9" eb="11">
      <t>ボウシ</t>
    </rPh>
    <rPh sb="11" eb="13">
      <t>タイサク</t>
    </rPh>
    <rPh sb="13" eb="14">
      <t>ウエ</t>
    </rPh>
    <rPh sb="14" eb="16">
      <t>ユウコウ</t>
    </rPh>
    <rPh sb="17" eb="19">
      <t>ソチ</t>
    </rPh>
    <rPh sb="20" eb="21">
      <t>コウ</t>
    </rPh>
    <rPh sb="25" eb="28">
      <t>カイコウブ</t>
    </rPh>
    <phoneticPr fontId="3"/>
  </si>
  <si>
    <t>ﾊ:</t>
    <phoneticPr fontId="3"/>
  </si>
  <si>
    <t>ｲ:</t>
    <phoneticPr fontId="3"/>
  </si>
  <si>
    <t>ﾛ:</t>
    <phoneticPr fontId="3"/>
  </si>
  <si>
    <t>ﾆ:</t>
    <phoneticPr fontId="3"/>
  </si>
  <si>
    <t>シャッター又は雨戸によってのみ対策が講じられている開口部が含まれる</t>
    <rPh sb="5" eb="6">
      <t>マタ</t>
    </rPh>
    <rPh sb="7" eb="9">
      <t>アマド</t>
    </rPh>
    <rPh sb="15" eb="17">
      <t>タイサク</t>
    </rPh>
    <rPh sb="18" eb="19">
      <t>コウ</t>
    </rPh>
    <rPh sb="25" eb="28">
      <t>カイコウブ</t>
    </rPh>
    <rPh sb="29" eb="30">
      <t>フク</t>
    </rPh>
    <phoneticPr fontId="3"/>
  </si>
  <si>
    <t>該当する開口部なし</t>
    <rPh sb="0" eb="2">
      <t>ガイトウ</t>
    </rPh>
    <rPh sb="4" eb="7">
      <t>カイコウブ</t>
    </rPh>
    <phoneticPr fontId="3"/>
  </si>
  <si>
    <t>№2</t>
    <phoneticPr fontId="3"/>
  </si>
  <si>
    <t>(建物出入口の在する階以外の住戸）</t>
    <rPh sb="1" eb="3">
      <t>タテモノ</t>
    </rPh>
    <rPh sb="3" eb="6">
      <t>デイリグチ</t>
    </rPh>
    <rPh sb="7" eb="8">
      <t>ザイ</t>
    </rPh>
    <rPh sb="10" eb="11">
      <t>カイ</t>
    </rPh>
    <rPh sb="11" eb="13">
      <t>イガイ</t>
    </rPh>
    <rPh sb="14" eb="16">
      <t>ジュウコ</t>
    </rPh>
    <phoneticPr fontId="3"/>
  </si>
  <si>
    <t>(ｉ)</t>
    <phoneticPr fontId="3"/>
  </si>
  <si>
    <t>共用廊下または共用階段</t>
    <rPh sb="0" eb="2">
      <t>キョウヨウ</t>
    </rPh>
    <rPh sb="2" eb="4">
      <t>ロウカ</t>
    </rPh>
    <rPh sb="7" eb="9">
      <t>キョウヨウ</t>
    </rPh>
    <rPh sb="9" eb="11">
      <t>カイダン</t>
    </rPh>
    <phoneticPr fontId="3"/>
  </si>
  <si>
    <t>(ii)</t>
    <phoneticPr fontId="3"/>
  </si>
  <si>
    <t>バルコニー等</t>
    <rPh sb="5" eb="6">
      <t>トウ</t>
    </rPh>
    <phoneticPr fontId="3"/>
  </si>
  <si>
    <t>(建物出入口の在する階以外の階の住戸）</t>
    <rPh sb="1" eb="3">
      <t>タテモノ</t>
    </rPh>
    <rPh sb="3" eb="6">
      <t>デイリグチ</t>
    </rPh>
    <rPh sb="7" eb="8">
      <t>ザイ</t>
    </rPh>
    <rPh sb="10" eb="11">
      <t>カイ</t>
    </rPh>
    <rPh sb="11" eb="13">
      <t>イガイ</t>
    </rPh>
    <rPh sb="14" eb="15">
      <t>カイ</t>
    </rPh>
    <rPh sb="16" eb="18">
      <t>ジュウコ</t>
    </rPh>
    <phoneticPr fontId="3"/>
  </si>
  <si>
    <t>構造計算</t>
    <rPh sb="0" eb="2">
      <t>コウゾウ</t>
    </rPh>
    <rPh sb="2" eb="4">
      <t>ケイサン</t>
    </rPh>
    <phoneticPr fontId="3"/>
  </si>
  <si>
    <t>地盤又は杭の</t>
    <rPh sb="0" eb="2">
      <t>ジバン</t>
    </rPh>
    <rPh sb="2" eb="3">
      <t>マタ</t>
    </rPh>
    <phoneticPr fontId="4"/>
  </si>
  <si>
    <t>許容支持力等</t>
    <rPh sb="0" eb="2">
      <t>キョヨウ</t>
    </rPh>
    <rPh sb="2" eb="4">
      <t>シジ</t>
    </rPh>
    <rPh sb="4" eb="5">
      <t>チカラ</t>
    </rPh>
    <rPh sb="5" eb="6">
      <t>ナド</t>
    </rPh>
    <phoneticPr fontId="4"/>
  </si>
  <si>
    <t>許容支持力等</t>
    <rPh sb="0" eb="2">
      <t>キョヨウ</t>
    </rPh>
    <rPh sb="2" eb="4">
      <t>シジ</t>
    </rPh>
    <phoneticPr fontId="4"/>
  </si>
  <si>
    <t>地盤の許容応力度</t>
    <rPh sb="0" eb="1">
      <t>チ</t>
    </rPh>
    <rPh sb="1" eb="2">
      <t>バン</t>
    </rPh>
    <rPh sb="3" eb="5">
      <t>キョヨウ</t>
    </rPh>
    <rPh sb="5" eb="7">
      <t>オウリョク</t>
    </rPh>
    <rPh sb="7" eb="8">
      <t>ド</t>
    </rPh>
    <phoneticPr fontId="4"/>
  </si>
  <si>
    <t>及びその</t>
  </si>
  <si>
    <t>杭の許容支持力</t>
    <rPh sb="0" eb="1">
      <t>クイ</t>
    </rPh>
    <rPh sb="2" eb="4">
      <t>キョヨウ</t>
    </rPh>
    <rPh sb="4" eb="7">
      <t>シジリョク</t>
    </rPh>
    <phoneticPr fontId="4"/>
  </si>
  <si>
    <t>設定方法</t>
  </si>
  <si>
    <t>杭状改良地盤の許容支持力度</t>
    <rPh sb="0" eb="1">
      <t>クイ</t>
    </rPh>
    <rPh sb="1" eb="2">
      <t>ジョウ</t>
    </rPh>
    <rPh sb="2" eb="4">
      <t>カイリョウ</t>
    </rPh>
    <rPh sb="4" eb="6">
      <t>ジバン</t>
    </rPh>
    <rPh sb="7" eb="9">
      <t>キョヨウ</t>
    </rPh>
    <rPh sb="9" eb="12">
      <t>シジリョク</t>
    </rPh>
    <rPh sb="12" eb="13">
      <t>ド</t>
    </rPh>
    <phoneticPr fontId="4"/>
  </si>
  <si>
    <t>杭状改良地盤の許容支持力</t>
    <rPh sb="0" eb="1">
      <t>クイ</t>
    </rPh>
    <rPh sb="1" eb="2">
      <t>ジョウ</t>
    </rPh>
    <rPh sb="2" eb="4">
      <t>カイリョウ</t>
    </rPh>
    <rPh sb="4" eb="6">
      <t>ジバン</t>
    </rPh>
    <rPh sb="7" eb="9">
      <t>キョヨウ</t>
    </rPh>
    <rPh sb="9" eb="12">
      <t>シジリョク</t>
    </rPh>
    <phoneticPr fontId="4"/>
  </si>
  <si>
    <t>地盤調査方法等</t>
    <rPh sb="0" eb="2">
      <t>ジバン</t>
    </rPh>
    <rPh sb="2" eb="4">
      <t>チョウサ</t>
    </rPh>
    <rPh sb="4" eb="6">
      <t>ホウホウ</t>
    </rPh>
    <rPh sb="6" eb="7">
      <t>ナド</t>
    </rPh>
    <phoneticPr fontId="4"/>
  </si>
  <si>
    <t>地盤改良の方法</t>
    <rPh sb="0" eb="2">
      <t>ジバン</t>
    </rPh>
    <rPh sb="2" eb="4">
      <t>カイリョウ</t>
    </rPh>
    <rPh sb="5" eb="7">
      <t>ホウホウ</t>
    </rPh>
    <phoneticPr fontId="4"/>
  </si>
  <si>
    <t>地盤の種類</t>
    <rPh sb="0" eb="2">
      <t>ジバン</t>
    </rPh>
    <rPh sb="3" eb="5">
      <t>シュルイ</t>
    </rPh>
    <phoneticPr fontId="3"/>
  </si>
  <si>
    <t>基礎の構造方</t>
  </si>
  <si>
    <t>法及び形式等</t>
  </si>
  <si>
    <t>構造方法</t>
    <rPh sb="0" eb="2">
      <t>コウゾウ</t>
    </rPh>
    <rPh sb="2" eb="4">
      <t>ホウホウ</t>
    </rPh>
    <phoneticPr fontId="4"/>
  </si>
  <si>
    <t>形　式</t>
  </si>
  <si>
    <t>杭種</t>
    <rPh sb="0" eb="1">
      <t>クイ</t>
    </rPh>
    <rPh sb="1" eb="2">
      <t>タネ</t>
    </rPh>
    <phoneticPr fontId="4"/>
  </si>
  <si>
    <t>杭長</t>
    <rPh sb="0" eb="1">
      <t>クイ</t>
    </rPh>
    <rPh sb="1" eb="2">
      <t>ナガ</t>
    </rPh>
    <phoneticPr fontId="4"/>
  </si>
  <si>
    <t>（</t>
  </si>
  <si>
    <t>保有水平耐力計算</t>
    <rPh sb="0" eb="2">
      <t>ホユウ</t>
    </rPh>
    <rPh sb="2" eb="4">
      <t>スイヘイ</t>
    </rPh>
    <rPh sb="4" eb="6">
      <t>タイリョク</t>
    </rPh>
    <rPh sb="6" eb="8">
      <t>ケイサン</t>
    </rPh>
    <phoneticPr fontId="4"/>
  </si>
  <si>
    <t>許容応力度等計算</t>
    <rPh sb="0" eb="2">
      <t>キョヨウ</t>
    </rPh>
    <rPh sb="2" eb="4">
      <t>オウリョク</t>
    </rPh>
    <rPh sb="4" eb="5">
      <t>ド</t>
    </rPh>
    <rPh sb="5" eb="6">
      <t>トウ</t>
    </rPh>
    <rPh sb="6" eb="8">
      <t>ケイサン</t>
    </rPh>
    <phoneticPr fontId="4"/>
  </si>
  <si>
    <t>認定書等に記入</t>
    <rPh sb="0" eb="4">
      <t>ニンテイショトウ</t>
    </rPh>
    <rPh sb="5" eb="7">
      <t>キニュウ</t>
    </rPh>
    <phoneticPr fontId="4"/>
  </si>
  <si>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4"/>
  </si>
  <si>
    <t>1-1　耐震等級(倒壊防止）　等級に応じた適用倍率（</t>
    <rPh sb="4" eb="6">
      <t>タイシン</t>
    </rPh>
    <rPh sb="6" eb="8">
      <t>トウキュウ</t>
    </rPh>
    <rPh sb="9" eb="11">
      <t>トウカイ</t>
    </rPh>
    <rPh sb="11" eb="13">
      <t>ボウシ</t>
    </rPh>
    <rPh sb="15" eb="17">
      <t>トウキュウ</t>
    </rPh>
    <rPh sb="18" eb="19">
      <t>オウ</t>
    </rPh>
    <rPh sb="21" eb="23">
      <t>テキヨウ</t>
    </rPh>
    <rPh sb="23" eb="25">
      <t>バイリツ</t>
    </rPh>
    <phoneticPr fontId="3"/>
  </si>
  <si>
    <t>）</t>
    <phoneticPr fontId="3"/>
  </si>
  <si>
    <t>1-2　耐震等級(損傷防止）　等級に応じた適用倍率（</t>
    <rPh sb="4" eb="6">
      <t>タイシン</t>
    </rPh>
    <rPh sb="6" eb="8">
      <t>トウキュウ</t>
    </rPh>
    <rPh sb="9" eb="11">
      <t>ソンショウ</t>
    </rPh>
    <rPh sb="11" eb="13">
      <t>ボウシ</t>
    </rPh>
    <rPh sb="15" eb="17">
      <t>トウキュウ</t>
    </rPh>
    <rPh sb="18" eb="19">
      <t>オウ</t>
    </rPh>
    <rPh sb="21" eb="23">
      <t>テキヨウ</t>
    </rPh>
    <rPh sb="23" eb="25">
      <t>バイリツ</t>
    </rPh>
    <phoneticPr fontId="3"/>
  </si>
  <si>
    <t>多雪区域外</t>
    <rPh sb="0" eb="1">
      <t>タ</t>
    </rPh>
    <rPh sb="1" eb="2">
      <t>セツ</t>
    </rPh>
    <rPh sb="2" eb="5">
      <t>クイキガイ</t>
    </rPh>
    <phoneticPr fontId="4"/>
  </si>
  <si>
    <t>1-4　耐風等級　　　　　　等級に応じた適用倍率（</t>
    <rPh sb="4" eb="6">
      <t>タイフウ</t>
    </rPh>
    <rPh sb="6" eb="8">
      <t>トウキュウ</t>
    </rPh>
    <rPh sb="14" eb="16">
      <t>トウキュウ</t>
    </rPh>
    <rPh sb="17" eb="18">
      <t>オウ</t>
    </rPh>
    <rPh sb="20" eb="22">
      <t>テキヨウ</t>
    </rPh>
    <rPh sb="22" eb="24">
      <t>バイリツ</t>
    </rPh>
    <phoneticPr fontId="3"/>
  </si>
  <si>
    <t>極めて稀に発生する暴風による力(令第87条に規定する風圧力×1.6倍)</t>
    <rPh sb="0" eb="1">
      <t>キワ</t>
    </rPh>
    <rPh sb="3" eb="4">
      <t>マレ</t>
    </rPh>
    <rPh sb="5" eb="7">
      <t>ハッセイ</t>
    </rPh>
    <rPh sb="9" eb="11">
      <t>ボウフウ</t>
    </rPh>
    <rPh sb="14" eb="15">
      <t>チカラ</t>
    </rPh>
    <rPh sb="16" eb="17">
      <t>レイ</t>
    </rPh>
    <rPh sb="17" eb="18">
      <t>ダイ</t>
    </rPh>
    <rPh sb="20" eb="21">
      <t>ジョウ</t>
    </rPh>
    <rPh sb="22" eb="24">
      <t>キテイ</t>
    </rPh>
    <rPh sb="26" eb="28">
      <t>フウアツ</t>
    </rPh>
    <rPh sb="28" eb="29">
      <t>リョク</t>
    </rPh>
    <rPh sb="33" eb="34">
      <t>バイ</t>
    </rPh>
    <phoneticPr fontId="3"/>
  </si>
  <si>
    <t>稀に発生する暴風による力(令第87条に規定する風圧力)</t>
    <rPh sb="0" eb="1">
      <t>マレ</t>
    </rPh>
    <rPh sb="2" eb="4">
      <t>ハッセイ</t>
    </rPh>
    <rPh sb="6" eb="8">
      <t>ボウフウ</t>
    </rPh>
    <rPh sb="11" eb="12">
      <t>チカラ</t>
    </rPh>
    <rPh sb="13" eb="14">
      <t>レイ</t>
    </rPh>
    <rPh sb="14" eb="15">
      <t>ダイ</t>
    </rPh>
    <rPh sb="17" eb="18">
      <t>ジョウ</t>
    </rPh>
    <rPh sb="19" eb="21">
      <t>キテイ</t>
    </rPh>
    <rPh sb="23" eb="25">
      <t>フウアツ</t>
    </rPh>
    <rPh sb="25" eb="26">
      <t>リョク</t>
    </rPh>
    <phoneticPr fontId="3"/>
  </si>
  <si>
    <t>(倒壊等防止及び損傷防止)</t>
    <rPh sb="1" eb="3">
      <t>トウカイ</t>
    </rPh>
    <rPh sb="3" eb="4">
      <t>トウ</t>
    </rPh>
    <rPh sb="4" eb="6">
      <t>ボウシ</t>
    </rPh>
    <rPh sb="6" eb="7">
      <t>オヨ</t>
    </rPh>
    <rPh sb="8" eb="10">
      <t>ソンショウ</t>
    </rPh>
    <rPh sb="10" eb="12">
      <t>ボウシ</t>
    </rPh>
    <phoneticPr fontId="3"/>
  </si>
  <si>
    <t>1-5　耐雪等級　　　　　　等級に応じた適用倍率（</t>
    <rPh sb="4" eb="6">
      <t>タイセツ</t>
    </rPh>
    <rPh sb="6" eb="8">
      <t>トウキュウ</t>
    </rPh>
    <rPh sb="14" eb="16">
      <t>トウキュウ</t>
    </rPh>
    <rPh sb="17" eb="18">
      <t>オウ</t>
    </rPh>
    <rPh sb="20" eb="22">
      <t>テキヨウ</t>
    </rPh>
    <rPh sb="22" eb="24">
      <t>バイリツ</t>
    </rPh>
    <phoneticPr fontId="3"/>
  </si>
  <si>
    <t>免震建築物</t>
    <rPh sb="0" eb="2">
      <t>メンシン</t>
    </rPh>
    <rPh sb="2" eb="5">
      <t>ケンチクブツ</t>
    </rPh>
    <phoneticPr fontId="3"/>
  </si>
  <si>
    <t>1-3　その他（倒壊等防止及び損傷防止）</t>
    <rPh sb="6" eb="7">
      <t>タ</t>
    </rPh>
    <rPh sb="8" eb="10">
      <t>トウカイ</t>
    </rPh>
    <rPh sb="10" eb="11">
      <t>トウ</t>
    </rPh>
    <rPh sb="11" eb="13">
      <t>ボウシ</t>
    </rPh>
    <rPh sb="13" eb="14">
      <t>オヨ</t>
    </rPh>
    <rPh sb="15" eb="17">
      <t>ソンショウ</t>
    </rPh>
    <rPh sb="17" eb="19">
      <t>ボウシ</t>
    </rPh>
    <phoneticPr fontId="3"/>
  </si>
  <si>
    <t>同告示第2の該当する号</t>
    <rPh sb="0" eb="1">
      <t>ドウ</t>
    </rPh>
    <rPh sb="1" eb="3">
      <t>コクジ</t>
    </rPh>
    <rPh sb="3" eb="4">
      <t>ダイ</t>
    </rPh>
    <rPh sb="6" eb="8">
      <t>ガイトウ</t>
    </rPh>
    <rPh sb="10" eb="11">
      <t>ゴウ</t>
    </rPh>
    <phoneticPr fontId="3"/>
  </si>
  <si>
    <t>一</t>
    <rPh sb="0" eb="1">
      <t>イチ</t>
    </rPh>
    <phoneticPr fontId="3"/>
  </si>
  <si>
    <t>(四号建築物）</t>
    <phoneticPr fontId="3"/>
  </si>
  <si>
    <t>ニ</t>
    <phoneticPr fontId="3"/>
  </si>
  <si>
    <t>(建築基準法第20条第二号に掲げる建築物)</t>
    <phoneticPr fontId="3"/>
  </si>
  <si>
    <t>三</t>
    <rPh sb="0" eb="1">
      <t>サン</t>
    </rPh>
    <phoneticPr fontId="3"/>
  </si>
  <si>
    <t>(時刻歴応答解析を行い大臣認定取得)</t>
    <rPh sb="1" eb="3">
      <t>ジコク</t>
    </rPh>
    <rPh sb="3" eb="4">
      <t>レキ</t>
    </rPh>
    <rPh sb="4" eb="6">
      <t>オウトウ</t>
    </rPh>
    <rPh sb="6" eb="8">
      <t>カイセキ</t>
    </rPh>
    <rPh sb="9" eb="10">
      <t>オコナ</t>
    </rPh>
    <rPh sb="11" eb="13">
      <t>ダイジン</t>
    </rPh>
    <rPh sb="13" eb="15">
      <t>ニンテイ</t>
    </rPh>
    <rPh sb="15" eb="17">
      <t>シュトク</t>
    </rPh>
    <phoneticPr fontId="3"/>
  </si>
  <si>
    <t>免震層・免震材料の維持管理に関する計画</t>
    <rPh sb="0" eb="2">
      <t>メンシン</t>
    </rPh>
    <rPh sb="2" eb="3">
      <t>ソウ</t>
    </rPh>
    <rPh sb="4" eb="6">
      <t>メンシン</t>
    </rPh>
    <rPh sb="6" eb="8">
      <t>ザイリョウ</t>
    </rPh>
    <rPh sb="9" eb="11">
      <t>イジ</t>
    </rPh>
    <rPh sb="11" eb="13">
      <t>カンリ</t>
    </rPh>
    <rPh sb="14" eb="15">
      <t>カン</t>
    </rPh>
    <rPh sb="17" eb="19">
      <t>ケイカク</t>
    </rPh>
    <phoneticPr fontId="3"/>
  </si>
  <si>
    <t>・</t>
    <phoneticPr fontId="3"/>
  </si>
  <si>
    <t>敷地の管理に関する計画（</t>
    <rPh sb="0" eb="2">
      <t>シキチ</t>
    </rPh>
    <rPh sb="3" eb="5">
      <t>カンリ</t>
    </rPh>
    <rPh sb="6" eb="7">
      <t>カン</t>
    </rPh>
    <rPh sb="9" eb="11">
      <t>ケイカク</t>
    </rPh>
    <phoneticPr fontId="3"/>
  </si>
  <si>
    <t>あり</t>
    <phoneticPr fontId="3"/>
  </si>
  <si>
    <t>なし</t>
    <phoneticPr fontId="3"/>
  </si>
  <si>
    <t>（</t>
    <phoneticPr fontId="3"/>
  </si>
  <si>
    <t>1-6</t>
    <phoneticPr fontId="3"/>
  </si>
  <si>
    <t>地盤又は杭の許容支持力等及びその設定方法</t>
    <phoneticPr fontId="3"/>
  </si>
  <si>
    <t>基礎の構造方法及び形式等</t>
    <phoneticPr fontId="3"/>
  </si>
  <si>
    <t>1-7</t>
    <phoneticPr fontId="3"/>
  </si>
  <si>
    <t>防火設備</t>
    <rPh sb="0" eb="2">
      <t>ボウカ</t>
    </rPh>
    <rPh sb="2" eb="4">
      <t>セツビ</t>
    </rPh>
    <phoneticPr fontId="4"/>
  </si>
  <si>
    <t>の仕様等</t>
    <rPh sb="1" eb="3">
      <t>シヨウ</t>
    </rPh>
    <rPh sb="3" eb="4">
      <t>トウ</t>
    </rPh>
    <phoneticPr fontId="4"/>
  </si>
  <si>
    <t>外壁の構造等</t>
    <rPh sb="0" eb="2">
      <t>ガイヘキ</t>
    </rPh>
    <rPh sb="3" eb="5">
      <t>コウゾウ</t>
    </rPh>
    <rPh sb="5" eb="6">
      <t>トウ</t>
    </rPh>
    <phoneticPr fontId="4"/>
  </si>
  <si>
    <t>軒裏の構造等</t>
    <rPh sb="0" eb="1">
      <t>ノキ</t>
    </rPh>
    <rPh sb="1" eb="2">
      <t>ウラ</t>
    </rPh>
    <rPh sb="3" eb="5">
      <t>コウゾウ</t>
    </rPh>
    <rPh sb="5" eb="6">
      <t>トウ</t>
    </rPh>
    <phoneticPr fontId="4"/>
  </si>
  <si>
    <t>外壁の開口部の耐火性能</t>
    <rPh sb="0" eb="2">
      <t>ガイヘキ</t>
    </rPh>
    <rPh sb="3" eb="6">
      <t>カイコウブ</t>
    </rPh>
    <rPh sb="7" eb="10">
      <t>タイカセイ</t>
    </rPh>
    <rPh sb="10" eb="11">
      <t>ノウ</t>
    </rPh>
    <phoneticPr fontId="4"/>
  </si>
  <si>
    <t>耐火時間</t>
  </si>
  <si>
    <t>外壁の耐火時間</t>
    <rPh sb="0" eb="2">
      <t>ガイヘキ</t>
    </rPh>
    <rPh sb="3" eb="5">
      <t>タイカ</t>
    </rPh>
    <rPh sb="5" eb="7">
      <t>ジカン</t>
    </rPh>
    <phoneticPr fontId="4"/>
  </si>
  <si>
    <t>軒裏の耐火時間</t>
    <rPh sb="0" eb="1">
      <t>ノキ</t>
    </rPh>
    <rPh sb="1" eb="2">
      <t>ウラ</t>
    </rPh>
    <rPh sb="3" eb="5">
      <t>タイカ</t>
    </rPh>
    <rPh sb="5" eb="7">
      <t>ジカン</t>
    </rPh>
    <phoneticPr fontId="4"/>
  </si>
  <si>
    <t>18cm以下</t>
    <rPh sb="4" eb="6">
      <t>イカ</t>
    </rPh>
    <phoneticPr fontId="4"/>
  </si>
  <si>
    <t>（ｺﾝｸﾘｰﾄ強度 33　N/ｍ㎡未満）</t>
    <rPh sb="7" eb="9">
      <t>キョウド</t>
    </rPh>
    <phoneticPr fontId="3"/>
  </si>
  <si>
    <t>21cm以下</t>
    <rPh sb="4" eb="6">
      <t>イカ</t>
    </rPh>
    <phoneticPr fontId="4"/>
  </si>
  <si>
    <t>（ｺﾝｸﾘｰﾄ強度 33　N/ｍ㎡以上）</t>
    <rPh sb="7" eb="9">
      <t>キョウド</t>
    </rPh>
    <rPh sb="17" eb="19">
      <t>イジョウ</t>
    </rPh>
    <phoneticPr fontId="3"/>
  </si>
  <si>
    <t>設計内容説明欄と同様</t>
    <rPh sb="0" eb="2">
      <t>セッケイ</t>
    </rPh>
    <phoneticPr fontId="4"/>
  </si>
  <si>
    <t>4維持管理・更新への配慮に関すること</t>
    <rPh sb="1" eb="3">
      <t>イジ</t>
    </rPh>
    <rPh sb="3" eb="5">
      <t>カンリ</t>
    </rPh>
    <rPh sb="6" eb="8">
      <t>コウシン</t>
    </rPh>
    <rPh sb="10" eb="12">
      <t>ハイリョ</t>
    </rPh>
    <rPh sb="13" eb="14">
      <t>カン</t>
    </rPh>
    <phoneticPr fontId="4"/>
  </si>
  <si>
    <t>等級</t>
    <rPh sb="0" eb="2">
      <t>トウキュウ</t>
    </rPh>
    <phoneticPr fontId="3"/>
  </si>
  <si>
    <t>№2</t>
    <phoneticPr fontId="3"/>
  </si>
  <si>
    <t>特定寝室と同一階に配置すべき室</t>
    <rPh sb="0" eb="2">
      <t>トクテイ</t>
    </rPh>
    <rPh sb="2" eb="4">
      <t>シンシツ</t>
    </rPh>
    <rPh sb="5" eb="7">
      <t>ドウイツ</t>
    </rPh>
    <rPh sb="7" eb="8">
      <t>カイ</t>
    </rPh>
    <rPh sb="9" eb="11">
      <t>ハイチ</t>
    </rPh>
    <rPh sb="14" eb="15">
      <t>シツ</t>
    </rPh>
    <phoneticPr fontId="4"/>
  </si>
  <si>
    <t>階段の勾配等の基準</t>
    <rPh sb="0" eb="2">
      <t>カイダン</t>
    </rPh>
    <rPh sb="3" eb="5">
      <t>コウバイ</t>
    </rPh>
    <rPh sb="5" eb="6">
      <t>トウ</t>
    </rPh>
    <rPh sb="7" eb="9">
      <t>キジュン</t>
    </rPh>
    <phoneticPr fontId="4"/>
  </si>
  <si>
    <t xml:space="preserve">㎜) </t>
    <phoneticPr fontId="3"/>
  </si>
  <si>
    <t>(</t>
    <phoneticPr fontId="3"/>
  </si>
  <si>
    <t>㎜)</t>
    <phoneticPr fontId="3"/>
  </si>
  <si>
    <t>通路幅員</t>
    <rPh sb="0" eb="2">
      <t>ツウロ</t>
    </rPh>
    <rPh sb="2" eb="4">
      <t>フクイン</t>
    </rPh>
    <phoneticPr fontId="4"/>
  </si>
  <si>
    <t>玄関・浴室出入口の幅員</t>
    <rPh sb="0" eb="2">
      <t>ゲンカン</t>
    </rPh>
    <rPh sb="3" eb="5">
      <t>ヨクシツ</t>
    </rPh>
    <rPh sb="5" eb="7">
      <t>デイリ</t>
    </rPh>
    <rPh sb="7" eb="8">
      <t>クチ</t>
    </rPh>
    <rPh sb="9" eb="11">
      <t>フクイン</t>
    </rPh>
    <phoneticPr fontId="4"/>
  </si>
  <si>
    <t>玄関・浴室以外出入口の幅員</t>
    <rPh sb="0" eb="2">
      <t>ゲンカン</t>
    </rPh>
    <rPh sb="3" eb="5">
      <t>ヨクシツ</t>
    </rPh>
    <rPh sb="5" eb="7">
      <t>イガイ</t>
    </rPh>
    <rPh sb="7" eb="8">
      <t>デ</t>
    </rPh>
    <rPh sb="8" eb="10">
      <t>イリグチ</t>
    </rPh>
    <rPh sb="11" eb="13">
      <t>フクイン</t>
    </rPh>
    <phoneticPr fontId="4"/>
  </si>
  <si>
    <t>蹴込みが30㎜以下</t>
    <rPh sb="7" eb="9">
      <t>イカ</t>
    </rPh>
    <phoneticPr fontId="4"/>
  </si>
  <si>
    <t>内法面積、短辺寸法</t>
    <rPh sb="0" eb="2">
      <t>ウチノリ</t>
    </rPh>
    <rPh sb="2" eb="4">
      <t>メンセキ</t>
    </rPh>
    <rPh sb="5" eb="7">
      <t>タンペン</t>
    </rPh>
    <rPh sb="7" eb="9">
      <t>スンポウ</t>
    </rPh>
    <phoneticPr fontId="4"/>
  </si>
  <si>
    <t>内法寸法</t>
    <rPh sb="0" eb="2">
      <t>ウチノリ</t>
    </rPh>
    <rPh sb="2" eb="4">
      <t>スンポウ</t>
    </rPh>
    <phoneticPr fontId="4"/>
  </si>
  <si>
    <t>便器と壁の距離</t>
    <rPh sb="0" eb="2">
      <t>ベンキ</t>
    </rPh>
    <rPh sb="3" eb="4">
      <t>カベ</t>
    </rPh>
    <rPh sb="5" eb="7">
      <t>キョリ</t>
    </rPh>
    <phoneticPr fontId="4"/>
  </si>
  <si>
    <t>特定寝室の内法面積</t>
    <rPh sb="0" eb="2">
      <t>トクテイ</t>
    </rPh>
    <rPh sb="2" eb="4">
      <t>シンシツ</t>
    </rPh>
    <rPh sb="5" eb="7">
      <t>ウチノリ</t>
    </rPh>
    <rPh sb="7" eb="9">
      <t>メンセキ</t>
    </rPh>
    <phoneticPr fontId="4"/>
  </si>
  <si>
    <t>㎡)</t>
    <phoneticPr fontId="3"/>
  </si>
  <si>
    <t>玄関(</t>
    <rPh sb="0" eb="2">
      <t>ゲンカン</t>
    </rPh>
    <phoneticPr fontId="3"/>
  </si>
  <si>
    <t>㎜)浴室(</t>
    <rPh sb="2" eb="4">
      <t>ヨクシツ</t>
    </rPh>
    <phoneticPr fontId="3"/>
  </si>
  <si>
    <t>共用廊下の幅員</t>
    <rPh sb="0" eb="2">
      <t>キョウヨウ</t>
    </rPh>
    <rPh sb="2" eb="4">
      <t>ロウカ</t>
    </rPh>
    <phoneticPr fontId="4"/>
  </si>
  <si>
    <t xml:space="preserve"> 踏面(</t>
    <phoneticPr fontId="3"/>
  </si>
  <si>
    <t>蹴上(</t>
    <phoneticPr fontId="3"/>
  </si>
  <si>
    <t>必要な階段幅員</t>
    <rPh sb="0" eb="2">
      <t>ヒツヨウ</t>
    </rPh>
    <rPh sb="3" eb="5">
      <t>カイダン</t>
    </rPh>
    <rPh sb="5" eb="7">
      <t>フクイン</t>
    </rPh>
    <phoneticPr fontId="4"/>
  </si>
  <si>
    <t>2火災時の安全の関すること</t>
    <rPh sb="8" eb="9">
      <t>カン</t>
    </rPh>
    <phoneticPr fontId="4"/>
  </si>
  <si>
    <t>稀に発生する積雪による力（令86条に規定する積雪)</t>
    <rPh sb="0" eb="1">
      <t>マレ</t>
    </rPh>
    <rPh sb="2" eb="4">
      <t>ハッセイ</t>
    </rPh>
    <rPh sb="6" eb="8">
      <t>セキセツ</t>
    </rPh>
    <rPh sb="11" eb="12">
      <t>チカラ</t>
    </rPh>
    <rPh sb="13" eb="14">
      <t>レイ</t>
    </rPh>
    <rPh sb="16" eb="17">
      <t>ジョウ</t>
    </rPh>
    <rPh sb="18" eb="20">
      <t>キテイ</t>
    </rPh>
    <rPh sb="22" eb="24">
      <t>セキセツ</t>
    </rPh>
    <phoneticPr fontId="3"/>
  </si>
  <si>
    <t>極めて稀に発生する積雪による力(令第86条に規定する積雪×1.4倍)</t>
    <rPh sb="0" eb="1">
      <t>キワ</t>
    </rPh>
    <rPh sb="3" eb="4">
      <t>マレ</t>
    </rPh>
    <rPh sb="5" eb="7">
      <t>ハッセイ</t>
    </rPh>
    <rPh sb="9" eb="11">
      <t>セキセツ</t>
    </rPh>
    <rPh sb="14" eb="15">
      <t>チカラ</t>
    </rPh>
    <rPh sb="16" eb="17">
      <t>レイ</t>
    </rPh>
    <rPh sb="17" eb="18">
      <t>ダイ</t>
    </rPh>
    <rPh sb="20" eb="21">
      <t>ジョウ</t>
    </rPh>
    <rPh sb="22" eb="24">
      <t>キテイ</t>
    </rPh>
    <rPh sb="26" eb="28">
      <t>セキセツ</t>
    </rPh>
    <rPh sb="32" eb="33">
      <t>バイ</t>
    </rPh>
    <phoneticPr fontId="3"/>
  </si>
  <si>
    <t>(倒壊等防止)</t>
    <rPh sb="1" eb="3">
      <t>トウカイ</t>
    </rPh>
    <rPh sb="3" eb="4">
      <t>トウ</t>
    </rPh>
    <rPh sb="4" eb="6">
      <t>ボウシ</t>
    </rPh>
    <phoneticPr fontId="4"/>
  </si>
  <si>
    <t>1構造の安定に関すること</t>
    <rPh sb="1" eb="3">
      <t>コウゾウ</t>
    </rPh>
    <rPh sb="4" eb="6">
      <t>アンテイ</t>
    </rPh>
    <rPh sb="7" eb="8">
      <t>カン</t>
    </rPh>
    <phoneticPr fontId="4"/>
  </si>
  <si>
    <t>地盤改良図</t>
    <rPh sb="0" eb="4">
      <t>ジバンカイリョウ</t>
    </rPh>
    <rPh sb="4" eb="5">
      <t>ズ</t>
    </rPh>
    <phoneticPr fontId="4"/>
  </si>
  <si>
    <t>５温熱環境・エネルギー消費量に関すること</t>
    <rPh sb="11" eb="14">
      <t>ショウヒリョウ</t>
    </rPh>
    <phoneticPr fontId="4"/>
  </si>
  <si>
    <t>2火災時の安全に関すること</t>
    <rPh sb="1" eb="3">
      <t>カサイ</t>
    </rPh>
    <rPh sb="3" eb="4">
      <t>ジ</t>
    </rPh>
    <rPh sb="5" eb="7">
      <t>アンゼン</t>
    </rPh>
    <phoneticPr fontId="4"/>
  </si>
  <si>
    <t>6空気環境に関すること</t>
    <rPh sb="1" eb="3">
      <t>クウキ</t>
    </rPh>
    <rPh sb="3" eb="5">
      <t>カンキョウ</t>
    </rPh>
    <phoneticPr fontId="4"/>
  </si>
  <si>
    <t>9高齢者等への配慮に関すること</t>
    <phoneticPr fontId="4"/>
  </si>
  <si>
    <t>８音環境に関すること</t>
    <rPh sb="1" eb="2">
      <t>オト</t>
    </rPh>
    <rPh sb="2" eb="4">
      <t>カンキョウ</t>
    </rPh>
    <phoneticPr fontId="4"/>
  </si>
  <si>
    <t>躯体天井高一覧表による</t>
    <rPh sb="0" eb="2">
      <t>クタイ</t>
    </rPh>
    <rPh sb="2" eb="4">
      <t>テンジョウ</t>
    </rPh>
    <rPh sb="4" eb="5">
      <t>ダカ</t>
    </rPh>
    <rPh sb="5" eb="6">
      <t>イチ</t>
    </rPh>
    <rPh sb="6" eb="7">
      <t>ラン</t>
    </rPh>
    <rPh sb="7" eb="8">
      <t>ヒョウ</t>
    </rPh>
    <phoneticPr fontId="3"/>
  </si>
  <si>
    <t>キープラン</t>
    <phoneticPr fontId="3"/>
  </si>
  <si>
    <t>建具表</t>
    <rPh sb="0" eb="2">
      <t>タテグ</t>
    </rPh>
    <rPh sb="2" eb="3">
      <t>ヒョウ</t>
    </rPh>
    <phoneticPr fontId="3"/>
  </si>
  <si>
    <t>住戸タイプ名</t>
    <rPh sb="0" eb="2">
      <t>ジュウコ</t>
    </rPh>
    <rPh sb="5" eb="6">
      <t>メイ</t>
    </rPh>
    <phoneticPr fontId="3"/>
  </si>
  <si>
    <t>住戸番号等</t>
    <rPh sb="0" eb="2">
      <t>ジュウコ</t>
    </rPh>
    <rPh sb="2" eb="4">
      <t>バンゴウ</t>
    </rPh>
    <rPh sb="4" eb="5">
      <t>トウ</t>
    </rPh>
    <phoneticPr fontId="3"/>
  </si>
  <si>
    <t>【必須項目・住戸】</t>
    <rPh sb="1" eb="3">
      <t>ヒッス</t>
    </rPh>
    <rPh sb="3" eb="5">
      <t>コウモク</t>
    </rPh>
    <rPh sb="6" eb="8">
      <t>ジュウコ</t>
    </rPh>
    <phoneticPr fontId="3"/>
  </si>
  <si>
    <t>4維持管理・更新への配慮に関すること</t>
    <rPh sb="1" eb="3">
      <t>イジ</t>
    </rPh>
    <rPh sb="3" eb="5">
      <t>カンリ</t>
    </rPh>
    <rPh sb="6" eb="8">
      <t>コウシン</t>
    </rPh>
    <rPh sb="10" eb="12">
      <t>ハイリョ</t>
    </rPh>
    <rPh sb="13" eb="14">
      <t>カン</t>
    </rPh>
    <phoneticPr fontId="3"/>
  </si>
  <si>
    <t>4-1</t>
    <phoneticPr fontId="3"/>
  </si>
  <si>
    <t>専用配管</t>
    <rPh sb="0" eb="2">
      <t>センヨウ</t>
    </rPh>
    <rPh sb="2" eb="4">
      <t>ハイカン</t>
    </rPh>
    <phoneticPr fontId="3"/>
  </si>
  <si>
    <t>コンクリート内埋込み配管の有無</t>
    <phoneticPr fontId="3"/>
  </si>
  <si>
    <t>・</t>
    <phoneticPr fontId="3"/>
  </si>
  <si>
    <t>排水管</t>
    <rPh sb="0" eb="3">
      <t>ハイスイカン</t>
    </rPh>
    <phoneticPr fontId="3"/>
  </si>
  <si>
    <t>□</t>
    <phoneticPr fontId="3"/>
  </si>
  <si>
    <t>なし</t>
    <phoneticPr fontId="3"/>
  </si>
  <si>
    <t>あり</t>
    <phoneticPr fontId="3"/>
  </si>
  <si>
    <t>仕様書</t>
    <rPh sb="0" eb="3">
      <t>シヨウショ</t>
    </rPh>
    <phoneticPr fontId="3"/>
  </si>
  <si>
    <t>維持管理対策</t>
    <rPh sb="0" eb="2">
      <t>イジ</t>
    </rPh>
    <rPh sb="2" eb="4">
      <t>カンリ</t>
    </rPh>
    <rPh sb="4" eb="6">
      <t>タイサク</t>
    </rPh>
    <phoneticPr fontId="3"/>
  </si>
  <si>
    <t>給水管</t>
    <rPh sb="0" eb="3">
      <t>キュウスイカン</t>
    </rPh>
    <phoneticPr fontId="3"/>
  </si>
  <si>
    <t>給湯管</t>
    <rPh sb="0" eb="2">
      <t>キュウトウ</t>
    </rPh>
    <rPh sb="2" eb="3">
      <t>カン</t>
    </rPh>
    <phoneticPr fontId="3"/>
  </si>
  <si>
    <t>設備図</t>
    <rPh sb="0" eb="2">
      <t>セツビ</t>
    </rPh>
    <rPh sb="2" eb="3">
      <t>ズ</t>
    </rPh>
    <phoneticPr fontId="3"/>
  </si>
  <si>
    <t>(専用配管)</t>
    <rPh sb="1" eb="3">
      <t>センヨウ</t>
    </rPh>
    <rPh sb="3" eb="5">
      <t>ハイカン</t>
    </rPh>
    <phoneticPr fontId="3"/>
  </si>
  <si>
    <t>ガス管</t>
    <rPh sb="2" eb="3">
      <t>カン</t>
    </rPh>
    <phoneticPr fontId="3"/>
  </si>
  <si>
    <t>他住戸の専用部設置の有無</t>
    <rPh sb="0" eb="1">
      <t>タ</t>
    </rPh>
    <rPh sb="1" eb="3">
      <t>ジュウコ</t>
    </rPh>
    <rPh sb="4" eb="6">
      <t>センヨウ</t>
    </rPh>
    <rPh sb="6" eb="7">
      <t>ブ</t>
    </rPh>
    <rPh sb="7" eb="9">
      <t>セッチ</t>
    </rPh>
    <rPh sb="10" eb="12">
      <t>ウム</t>
    </rPh>
    <phoneticPr fontId="3"/>
  </si>
  <si>
    <t>地中埋設管</t>
    <rPh sb="0" eb="2">
      <t>チチュウ</t>
    </rPh>
    <rPh sb="2" eb="4">
      <t>マイセツ</t>
    </rPh>
    <rPh sb="4" eb="5">
      <t>カン</t>
    </rPh>
    <phoneticPr fontId="3"/>
  </si>
  <si>
    <t>地中埋設管上のコンクリート打設</t>
    <rPh sb="0" eb="2">
      <t>チチュウ</t>
    </rPh>
    <rPh sb="2" eb="4">
      <t>マイセツ</t>
    </rPh>
    <rPh sb="4" eb="5">
      <t>カン</t>
    </rPh>
    <rPh sb="5" eb="6">
      <t>ジョウ</t>
    </rPh>
    <rPh sb="13" eb="15">
      <t>ダセツ</t>
    </rPh>
    <phoneticPr fontId="3"/>
  </si>
  <si>
    <t>ピット図</t>
  </si>
  <si>
    <t>専用排水管の性状等(継手及びヘッダーを含む)</t>
    <rPh sb="0" eb="2">
      <t>センヨウ</t>
    </rPh>
    <rPh sb="2" eb="5">
      <t>ハイスイカン</t>
    </rPh>
    <rPh sb="6" eb="8">
      <t>セイジョウ</t>
    </rPh>
    <rPh sb="8" eb="9">
      <t>トウ</t>
    </rPh>
    <rPh sb="10" eb="12">
      <t>ツギテ</t>
    </rPh>
    <rPh sb="12" eb="13">
      <t>オヨ</t>
    </rPh>
    <rPh sb="19" eb="20">
      <t>フク</t>
    </rPh>
    <phoneticPr fontId="3"/>
  </si>
  <si>
    <t>排水管等の内面、たわみ、抜け防止</t>
    <rPh sb="0" eb="3">
      <t>ハイスイカン</t>
    </rPh>
    <rPh sb="3" eb="4">
      <t>トウ</t>
    </rPh>
    <rPh sb="5" eb="7">
      <t>ナイメン</t>
    </rPh>
    <rPh sb="12" eb="13">
      <t>ヌ</t>
    </rPh>
    <rPh sb="14" eb="16">
      <t>ボウシ</t>
    </rPh>
    <phoneticPr fontId="3"/>
  </si>
  <si>
    <t>内面等</t>
    <rPh sb="0" eb="2">
      <t>ナイメン</t>
    </rPh>
    <rPh sb="2" eb="3">
      <t>トウ</t>
    </rPh>
    <phoneticPr fontId="3"/>
  </si>
  <si>
    <t>平滑　(</t>
    <rPh sb="0" eb="2">
      <t>ヘイカツ</t>
    </rPh>
    <phoneticPr fontId="3"/>
  </si>
  <si>
    <t>仕様</t>
    <phoneticPr fontId="3"/>
  </si>
  <si>
    <t>)</t>
  </si>
  <si>
    <t>肉厚の異なる管の接合なし</t>
    <rPh sb="0" eb="2">
      <t>ニクアツ</t>
    </rPh>
    <rPh sb="3" eb="4">
      <t>コト</t>
    </rPh>
    <rPh sb="6" eb="7">
      <t>カン</t>
    </rPh>
    <rPh sb="8" eb="10">
      <t>セツゴウ</t>
    </rPh>
    <phoneticPr fontId="3"/>
  </si>
  <si>
    <t>排水継ぎ手により排水管内面に高低差なし</t>
    <rPh sb="0" eb="2">
      <t>ハイスイ</t>
    </rPh>
    <rPh sb="2" eb="3">
      <t>ツ</t>
    </rPh>
    <rPh sb="4" eb="5">
      <t>テ</t>
    </rPh>
    <rPh sb="8" eb="11">
      <t>ハイスイカン</t>
    </rPh>
    <rPh sb="11" eb="13">
      <t>ナイメン</t>
    </rPh>
    <rPh sb="14" eb="17">
      <t>コウテイサ</t>
    </rPh>
    <phoneticPr fontId="3"/>
  </si>
  <si>
    <t>たわみ防止</t>
    <rPh sb="3" eb="5">
      <t>ボウシ</t>
    </rPh>
    <phoneticPr fontId="3"/>
  </si>
  <si>
    <t>たわみなし</t>
    <phoneticPr fontId="3"/>
  </si>
  <si>
    <t>(</t>
    <phoneticPr fontId="3"/>
  </si>
  <si>
    <t>措置</t>
    <phoneticPr fontId="3"/>
  </si>
  <si>
    <t>抜け防止</t>
    <rPh sb="0" eb="1">
      <t>ヌ</t>
    </rPh>
    <rPh sb="2" eb="4">
      <t>ボウシ</t>
    </rPh>
    <phoneticPr fontId="3"/>
  </si>
  <si>
    <t>抜け防止措置あり　(</t>
    <rPh sb="0" eb="1">
      <t>ヌ</t>
    </rPh>
    <rPh sb="2" eb="4">
      <t>ボウシ</t>
    </rPh>
    <rPh sb="4" eb="6">
      <t>ソチ</t>
    </rPh>
    <phoneticPr fontId="3"/>
  </si>
  <si>
    <t>接合形式</t>
    <rPh sb="0" eb="2">
      <t>セツゴウ</t>
    </rPh>
    <rPh sb="2" eb="4">
      <t>ケイシキ</t>
    </rPh>
    <phoneticPr fontId="3"/>
  </si>
  <si>
    <t>専用排水管</t>
    <rPh sb="0" eb="2">
      <t>センヨウ</t>
    </rPh>
    <rPh sb="2" eb="5">
      <t>ハイスイカン</t>
    </rPh>
    <phoneticPr fontId="3"/>
  </si>
  <si>
    <t>排水管の清掃措置・掃除口の点検措置</t>
    <rPh sb="0" eb="3">
      <t>ハイスイカン</t>
    </rPh>
    <rPh sb="4" eb="6">
      <t>セイソウ</t>
    </rPh>
    <rPh sb="6" eb="8">
      <t>ソチ</t>
    </rPh>
    <rPh sb="9" eb="11">
      <t>ソウジ</t>
    </rPh>
    <rPh sb="11" eb="12">
      <t>コウ</t>
    </rPh>
    <rPh sb="13" eb="15">
      <t>テンケン</t>
    </rPh>
    <rPh sb="15" eb="17">
      <t>ソチ</t>
    </rPh>
    <phoneticPr fontId="3"/>
  </si>
  <si>
    <t>便所</t>
    <rPh sb="0" eb="2">
      <t>ベンジョ</t>
    </rPh>
    <phoneticPr fontId="3"/>
  </si>
  <si>
    <t>洋風便器で取外し可</t>
    <rPh sb="0" eb="2">
      <t>ヨウフウ</t>
    </rPh>
    <rPh sb="2" eb="4">
      <t>ベンキ</t>
    </rPh>
    <rPh sb="5" eb="6">
      <t>ト</t>
    </rPh>
    <rPh sb="6" eb="7">
      <t>ハズ</t>
    </rPh>
    <rPh sb="8" eb="9">
      <t>カ</t>
    </rPh>
    <phoneticPr fontId="3"/>
  </si>
  <si>
    <t>共用立管に隣接</t>
    <rPh sb="0" eb="2">
      <t>キョウヨウ</t>
    </rPh>
    <rPh sb="2" eb="3">
      <t>リツ</t>
    </rPh>
    <rPh sb="3" eb="4">
      <t>カン</t>
    </rPh>
    <rPh sb="5" eb="7">
      <t>リンセツ</t>
    </rPh>
    <phoneticPr fontId="3"/>
  </si>
  <si>
    <t>配置図</t>
    <rPh sb="0" eb="3">
      <t>ハイチズ</t>
    </rPh>
    <phoneticPr fontId="3"/>
  </si>
  <si>
    <t>掃除口(</t>
    <rPh sb="0" eb="2">
      <t>ソウジ</t>
    </rPh>
    <rPh sb="2" eb="3">
      <t>コウ</t>
    </rPh>
    <phoneticPr fontId="3"/>
  </si>
  <si>
    <t>露出</t>
    <rPh sb="0" eb="2">
      <t>ロシュツ</t>
    </rPh>
    <phoneticPr fontId="3"/>
  </si>
  <si>
    <t>ＰＳ点検口）</t>
    <rPh sb="2" eb="5">
      <t>テンケンコウ</t>
    </rPh>
    <phoneticPr fontId="3"/>
  </si>
  <si>
    <t>トラップから清掃可</t>
    <rPh sb="6" eb="8">
      <t>セイソウ</t>
    </rPh>
    <rPh sb="8" eb="9">
      <t>カ</t>
    </rPh>
    <phoneticPr fontId="3"/>
  </si>
  <si>
    <t>矩計図</t>
    <rPh sb="0" eb="2">
      <t>カナバカリ</t>
    </rPh>
    <rPh sb="2" eb="3">
      <t>ズ</t>
    </rPh>
    <phoneticPr fontId="3"/>
  </si>
  <si>
    <t>キャビネット内</t>
    <phoneticPr fontId="3"/>
  </si>
  <si>
    <t>床点検口)</t>
    <rPh sb="0" eb="1">
      <t>ユカ</t>
    </rPh>
    <rPh sb="1" eb="4">
      <t>テンケンコウ</t>
    </rPh>
    <phoneticPr fontId="3"/>
  </si>
  <si>
    <t>浴室</t>
    <rPh sb="0" eb="2">
      <t>ヨクシツ</t>
    </rPh>
    <phoneticPr fontId="3"/>
  </si>
  <si>
    <t>系統図</t>
    <rPh sb="0" eb="2">
      <t>ケイトウ</t>
    </rPh>
    <rPh sb="2" eb="3">
      <t>ズ</t>
    </rPh>
    <phoneticPr fontId="3"/>
  </si>
  <si>
    <t>洗面所</t>
    <rPh sb="0" eb="2">
      <t>センメン</t>
    </rPh>
    <rPh sb="2" eb="3">
      <t>ジョ</t>
    </rPh>
    <phoneticPr fontId="3"/>
  </si>
  <si>
    <t>一覧表</t>
    <rPh sb="0" eb="2">
      <t>イチラン</t>
    </rPh>
    <rPh sb="2" eb="3">
      <t>ヒョウ</t>
    </rPh>
    <phoneticPr fontId="3"/>
  </si>
  <si>
    <t>※等級3のみ記入</t>
    <rPh sb="1" eb="3">
      <t>トウキュウ</t>
    </rPh>
    <rPh sb="6" eb="8">
      <t>キニュウ</t>
    </rPh>
    <phoneticPr fontId="3"/>
  </si>
  <si>
    <t>洗濯機</t>
    <rPh sb="0" eb="3">
      <t>センタッキ</t>
    </rPh>
    <phoneticPr fontId="3"/>
  </si>
  <si>
    <t>パン</t>
    <phoneticPr fontId="3"/>
  </si>
  <si>
    <t>)</t>
    <phoneticPr fontId="3"/>
  </si>
  <si>
    <t>配管点検口</t>
    <rPh sb="0" eb="2">
      <t>ハイカン</t>
    </rPh>
    <rPh sb="2" eb="4">
      <t>テンケン</t>
    </rPh>
    <rPh sb="4" eb="5">
      <t>クチ</t>
    </rPh>
    <phoneticPr fontId="3"/>
  </si>
  <si>
    <t>主要接合部等の点検措置</t>
    <rPh sb="0" eb="2">
      <t>シュヨウ</t>
    </rPh>
    <rPh sb="2" eb="4">
      <t>セツゴウ</t>
    </rPh>
    <rPh sb="4" eb="5">
      <t>ブ</t>
    </rPh>
    <rPh sb="5" eb="6">
      <t>トウ</t>
    </rPh>
    <rPh sb="7" eb="9">
      <t>テンケン</t>
    </rPh>
    <rPh sb="9" eb="11">
      <t>ソチ</t>
    </rPh>
    <phoneticPr fontId="3"/>
  </si>
  <si>
    <t>排水管と設備機器の接合部</t>
    <rPh sb="0" eb="3">
      <t>ハイスイカン</t>
    </rPh>
    <rPh sb="4" eb="6">
      <t>セツビ</t>
    </rPh>
    <rPh sb="6" eb="8">
      <t>キキ</t>
    </rPh>
    <rPh sb="9" eb="11">
      <t>セツゴウ</t>
    </rPh>
    <rPh sb="11" eb="12">
      <t>ブ</t>
    </rPh>
    <phoneticPr fontId="3"/>
  </si>
  <si>
    <t>取外可</t>
    <rPh sb="0" eb="2">
      <t>トリハズ</t>
    </rPh>
    <rPh sb="2" eb="3">
      <t>カ</t>
    </rPh>
    <phoneticPr fontId="3"/>
  </si>
  <si>
    <t>床点検口</t>
    <rPh sb="0" eb="1">
      <t>ユカ</t>
    </rPh>
    <rPh sb="1" eb="4">
      <t>テンケンコウ</t>
    </rPh>
    <phoneticPr fontId="3"/>
  </si>
  <si>
    <t>キャビネット扉</t>
    <rPh sb="6" eb="7">
      <t>トビラ</t>
    </rPh>
    <phoneticPr fontId="3"/>
  </si>
  <si>
    <t>洗濯機パン</t>
    <rPh sb="0" eb="3">
      <t>センタッキ</t>
    </rPh>
    <phoneticPr fontId="3"/>
  </si>
  <si>
    <t>防水パン下部点検口</t>
    <rPh sb="0" eb="2">
      <t>ボウスイ</t>
    </rPh>
    <rPh sb="4" eb="5">
      <t>シタ</t>
    </rPh>
    <rPh sb="5" eb="6">
      <t>ブ</t>
    </rPh>
    <rPh sb="6" eb="9">
      <t>テンケンコウ</t>
    </rPh>
    <phoneticPr fontId="3"/>
  </si>
  <si>
    <t>給水管と設備機器の接合部</t>
    <rPh sb="0" eb="3">
      <t>キュウスイカン</t>
    </rPh>
    <rPh sb="4" eb="6">
      <t>セツビ</t>
    </rPh>
    <rPh sb="6" eb="8">
      <t>キキ</t>
    </rPh>
    <rPh sb="9" eb="11">
      <t>セツゴウ</t>
    </rPh>
    <rPh sb="11" eb="12">
      <t>ブ</t>
    </rPh>
    <phoneticPr fontId="3"/>
  </si>
  <si>
    <t>さや管</t>
    <rPh sb="2" eb="3">
      <t>カン</t>
    </rPh>
    <phoneticPr fontId="3"/>
  </si>
  <si>
    <t>壁点検口</t>
    <rPh sb="0" eb="1">
      <t>カベ</t>
    </rPh>
    <rPh sb="1" eb="4">
      <t>テンケンコウ</t>
    </rPh>
    <phoneticPr fontId="3"/>
  </si>
  <si>
    <t>給湯管と設備機器の接合部</t>
    <rPh sb="0" eb="2">
      <t>キュウトウ</t>
    </rPh>
    <rPh sb="2" eb="3">
      <t>カン</t>
    </rPh>
    <rPh sb="4" eb="6">
      <t>セツビ</t>
    </rPh>
    <rPh sb="6" eb="8">
      <t>キキ</t>
    </rPh>
    <rPh sb="9" eb="11">
      <t>セツゴウ</t>
    </rPh>
    <rPh sb="11" eb="12">
      <t>ブ</t>
    </rPh>
    <phoneticPr fontId="3"/>
  </si>
  <si>
    <t>給水管のバルブ及びヘッダー</t>
    <rPh sb="0" eb="3">
      <t>キュウスイカン</t>
    </rPh>
    <rPh sb="7" eb="8">
      <t>オヨ</t>
    </rPh>
    <phoneticPr fontId="3"/>
  </si>
  <si>
    <t>場所</t>
    <rPh sb="0" eb="2">
      <t>バショ</t>
    </rPh>
    <phoneticPr fontId="3"/>
  </si>
  <si>
    <t>(</t>
    <phoneticPr fontId="3"/>
  </si>
  <si>
    <t>)</t>
    <phoneticPr fontId="3"/>
  </si>
  <si>
    <t>点検方式</t>
    <rPh sb="0" eb="2">
      <t>テンケン</t>
    </rPh>
    <rPh sb="2" eb="4">
      <t>ホウシキ</t>
    </rPh>
    <phoneticPr fontId="3"/>
  </si>
  <si>
    <t>□</t>
    <phoneticPr fontId="3"/>
  </si>
  <si>
    <t>天井点検口</t>
    <rPh sb="0" eb="2">
      <t>テンジョウ</t>
    </rPh>
    <rPh sb="2" eb="4">
      <t>テンケン</t>
    </rPh>
    <rPh sb="4" eb="5">
      <t>コウ</t>
    </rPh>
    <phoneticPr fontId="3"/>
  </si>
  <si>
    <t>・</t>
    <phoneticPr fontId="3"/>
  </si>
  <si>
    <t>給湯管のバルブ及びヘッダー</t>
    <rPh sb="0" eb="2">
      <t>キュウトウ</t>
    </rPh>
    <rPh sb="2" eb="3">
      <t>カン</t>
    </rPh>
    <rPh sb="7" eb="8">
      <t>オヨ</t>
    </rPh>
    <phoneticPr fontId="3"/>
  </si>
  <si>
    <t>ガス管のバルブ及びヘッダー</t>
    <rPh sb="2" eb="3">
      <t>カン</t>
    </rPh>
    <rPh sb="7" eb="8">
      <t>オヨ</t>
    </rPh>
    <phoneticPr fontId="3"/>
  </si>
  <si>
    <t>※等級3のみ記入</t>
    <phoneticPr fontId="3"/>
  </si>
  <si>
    <t>設 計 内 容</t>
    <rPh sb="0" eb="1">
      <t>セツ</t>
    </rPh>
    <rPh sb="2" eb="3">
      <t>ケイ</t>
    </rPh>
    <rPh sb="4" eb="5">
      <t>ナイ</t>
    </rPh>
    <rPh sb="6" eb="7">
      <t>カタチ</t>
    </rPh>
    <phoneticPr fontId="4"/>
  </si>
  <si>
    <t>4-2</t>
    <phoneticPr fontId="3"/>
  </si>
  <si>
    <t>共用配管</t>
    <rPh sb="0" eb="2">
      <t>キョウヨウ</t>
    </rPh>
    <rPh sb="2" eb="4">
      <t>ハイカン</t>
    </rPh>
    <phoneticPr fontId="3"/>
  </si>
  <si>
    <t>・</t>
    <phoneticPr fontId="3"/>
  </si>
  <si>
    <t>なし</t>
    <phoneticPr fontId="3"/>
  </si>
  <si>
    <t>あり</t>
    <phoneticPr fontId="3"/>
  </si>
  <si>
    <t>・</t>
    <phoneticPr fontId="3"/>
  </si>
  <si>
    <t>□</t>
    <phoneticPr fontId="3"/>
  </si>
  <si>
    <t>なし</t>
    <phoneticPr fontId="3"/>
  </si>
  <si>
    <t>あり</t>
    <phoneticPr fontId="3"/>
  </si>
  <si>
    <t>(共用配管)</t>
    <rPh sb="1" eb="3">
      <t>キョウヨウ</t>
    </rPh>
    <rPh sb="3" eb="5">
      <t>ハイカン</t>
    </rPh>
    <phoneticPr fontId="3"/>
  </si>
  <si>
    <t>あり</t>
    <phoneticPr fontId="3"/>
  </si>
  <si>
    <t>なし</t>
    <phoneticPr fontId="3"/>
  </si>
  <si>
    <t>なし</t>
    <phoneticPr fontId="3"/>
  </si>
  <si>
    <t>・</t>
    <phoneticPr fontId="3"/>
  </si>
  <si>
    <t>共用排水管</t>
    <rPh sb="0" eb="2">
      <t>キョウヨウ</t>
    </rPh>
    <rPh sb="2" eb="5">
      <t>ハイスイカン</t>
    </rPh>
    <phoneticPr fontId="3"/>
  </si>
  <si>
    <t>共用立管</t>
    <rPh sb="0" eb="2">
      <t>キョウヨウ</t>
    </rPh>
    <rPh sb="2" eb="3">
      <t>リツ</t>
    </rPh>
    <rPh sb="3" eb="4">
      <t>カン</t>
    </rPh>
    <phoneticPr fontId="3"/>
  </si>
  <si>
    <t>掃除口の位置</t>
    <rPh sb="0" eb="2">
      <t>ソウジ</t>
    </rPh>
    <rPh sb="2" eb="3">
      <t>コウ</t>
    </rPh>
    <rPh sb="4" eb="6">
      <t>イチ</t>
    </rPh>
    <phoneticPr fontId="3"/>
  </si>
  <si>
    <t>最上階・最下階・中間階は3階以内又15m以内おき</t>
    <rPh sb="0" eb="3">
      <t>サイジョウカイ</t>
    </rPh>
    <rPh sb="4" eb="6">
      <t>サイカ</t>
    </rPh>
    <rPh sb="6" eb="7">
      <t>カイ</t>
    </rPh>
    <rPh sb="8" eb="10">
      <t>チュウカン</t>
    </rPh>
    <rPh sb="10" eb="11">
      <t>カイ</t>
    </rPh>
    <rPh sb="13" eb="14">
      <t>カイ</t>
    </rPh>
    <rPh sb="14" eb="16">
      <t>イナイ</t>
    </rPh>
    <rPh sb="16" eb="17">
      <t>マタ</t>
    </rPh>
    <rPh sb="20" eb="22">
      <t>イナイ</t>
    </rPh>
    <phoneticPr fontId="3"/>
  </si>
  <si>
    <t>(　　　　)　(　　　　　　　　　)</t>
    <phoneticPr fontId="3"/>
  </si>
  <si>
    <t>ピット図</t>
    <phoneticPr fontId="3"/>
  </si>
  <si>
    <t>(　　　　)　(　　　　　　　　　)</t>
    <phoneticPr fontId="3"/>
  </si>
  <si>
    <t>(　　　　)　(　　　　　　　　　)</t>
    <phoneticPr fontId="3"/>
  </si>
  <si>
    <t>点検措置(</t>
    <rPh sb="0" eb="2">
      <t>テンケン</t>
    </rPh>
    <rPh sb="2" eb="4">
      <t>ソチ</t>
    </rPh>
    <phoneticPr fontId="3"/>
  </si>
  <si>
    <t>ＰＳ点検口　</t>
    <phoneticPr fontId="3"/>
  </si>
  <si>
    <t>露出配管</t>
    <rPh sb="0" eb="2">
      <t>ロシュツ</t>
    </rPh>
    <rPh sb="2" eb="4">
      <t>ハイカン</t>
    </rPh>
    <phoneticPr fontId="3"/>
  </si>
  <si>
    <t>ＭＢ扉</t>
    <rPh sb="2" eb="3">
      <t>トビラ</t>
    </rPh>
    <phoneticPr fontId="3"/>
  </si>
  <si>
    <t>横主管</t>
    <rPh sb="0" eb="1">
      <t>ヨコ</t>
    </rPh>
    <rPh sb="1" eb="3">
      <t>シュカン</t>
    </rPh>
    <phoneticPr fontId="3"/>
  </si>
  <si>
    <t>掃除口の間隔　(</t>
    <rPh sb="0" eb="2">
      <t>ソウジ</t>
    </rPh>
    <rPh sb="2" eb="3">
      <t>コウ</t>
    </rPh>
    <rPh sb="4" eb="6">
      <t>カンカク</t>
    </rPh>
    <phoneticPr fontId="3"/>
  </si>
  <si>
    <t>15m以内毎</t>
    <rPh sb="3" eb="5">
      <t>イナイ</t>
    </rPh>
    <rPh sb="5" eb="6">
      <t>ゴト</t>
    </rPh>
    <phoneticPr fontId="3"/>
  </si>
  <si>
    <t>)</t>
    <phoneticPr fontId="3"/>
  </si>
  <si>
    <t>点検措置（</t>
    <rPh sb="0" eb="2">
      <t>テンケン</t>
    </rPh>
    <rPh sb="2" eb="4">
      <t>ソチ</t>
    </rPh>
    <phoneticPr fontId="3"/>
  </si>
  <si>
    <t>ピット内露出</t>
    <rPh sb="3" eb="4">
      <t>ナイ</t>
    </rPh>
    <rPh sb="4" eb="6">
      <t>ロシュツ</t>
    </rPh>
    <phoneticPr fontId="3"/>
  </si>
  <si>
    <t>天井点検口(ピロティ等)</t>
    <rPh sb="0" eb="2">
      <t>テンジョウ</t>
    </rPh>
    <rPh sb="2" eb="4">
      <t>テンケン</t>
    </rPh>
    <rPh sb="4" eb="5">
      <t>コウ</t>
    </rPh>
    <rPh sb="10" eb="11">
      <t>トウ</t>
    </rPh>
    <phoneticPr fontId="3"/>
  </si>
  <si>
    <t>天井露出</t>
    <rPh sb="0" eb="2">
      <t>テンジョウ</t>
    </rPh>
    <rPh sb="2" eb="4">
      <t>ロシュツ</t>
    </rPh>
    <phoneticPr fontId="3"/>
  </si>
  <si>
    <t>排水管の性状等(継手及びヘッダーを含む)</t>
    <rPh sb="0" eb="3">
      <t>ハイスイカン</t>
    </rPh>
    <rPh sb="4" eb="6">
      <t>セイジョウ</t>
    </rPh>
    <rPh sb="6" eb="7">
      <t>トウ</t>
    </rPh>
    <rPh sb="8" eb="10">
      <t>ツギテ</t>
    </rPh>
    <rPh sb="10" eb="11">
      <t>オヨ</t>
    </rPh>
    <rPh sb="17" eb="18">
      <t>フク</t>
    </rPh>
    <phoneticPr fontId="3"/>
  </si>
  <si>
    <t>仕様</t>
    <phoneticPr fontId="3"/>
  </si>
  <si>
    <t>たわみなし</t>
    <phoneticPr fontId="3"/>
  </si>
  <si>
    <t>(</t>
    <phoneticPr fontId="3"/>
  </si>
  <si>
    <t>配管点検口(各階)</t>
    <rPh sb="0" eb="2">
      <t>ハイカン</t>
    </rPh>
    <rPh sb="2" eb="5">
      <t>テンケンコウ</t>
    </rPh>
    <rPh sb="6" eb="8">
      <t>カクカイ</t>
    </rPh>
    <phoneticPr fontId="3"/>
  </si>
  <si>
    <t>排水管と専用配管の接合部</t>
    <rPh sb="0" eb="3">
      <t>ハイスイカン</t>
    </rPh>
    <rPh sb="4" eb="6">
      <t>センヨウ</t>
    </rPh>
    <rPh sb="6" eb="8">
      <t>ハイカン</t>
    </rPh>
    <rPh sb="9" eb="11">
      <t>セツゴウ</t>
    </rPh>
    <rPh sb="11" eb="12">
      <t>ブ</t>
    </rPh>
    <phoneticPr fontId="3"/>
  </si>
  <si>
    <t>・</t>
    <phoneticPr fontId="3"/>
  </si>
  <si>
    <t>接合部の位置　(</t>
    <rPh sb="0" eb="2">
      <t>セツゴウ</t>
    </rPh>
    <rPh sb="2" eb="3">
      <t>ブ</t>
    </rPh>
    <rPh sb="4" eb="6">
      <t>イチ</t>
    </rPh>
    <phoneticPr fontId="3"/>
  </si>
  <si>
    <t>ＰＳ点検口</t>
    <phoneticPr fontId="3"/>
  </si>
  <si>
    <t>ＰＳ点検口</t>
    <phoneticPr fontId="3"/>
  </si>
  <si>
    <t>露出配管</t>
    <phoneticPr fontId="3"/>
  </si>
  <si>
    <t>露出配管</t>
    <phoneticPr fontId="3"/>
  </si>
  <si>
    <t>ＰＳ点検口</t>
    <phoneticPr fontId="3"/>
  </si>
  <si>
    <t>一覧図</t>
    <rPh sb="0" eb="2">
      <t>イチラン</t>
    </rPh>
    <rPh sb="2" eb="3">
      <t>ズ</t>
    </rPh>
    <phoneticPr fontId="3"/>
  </si>
  <si>
    <t>バルブの位置　(</t>
    <rPh sb="4" eb="6">
      <t>イチ</t>
    </rPh>
    <phoneticPr fontId="3"/>
  </si>
  <si>
    <t>露出配管</t>
    <phoneticPr fontId="3"/>
  </si>
  <si>
    <t>ＰＳ点検口</t>
    <rPh sb="4" eb="5">
      <t>クチ</t>
    </rPh>
    <phoneticPr fontId="3"/>
  </si>
  <si>
    <t>横主管のピット内等の措置</t>
    <rPh sb="0" eb="1">
      <t>ヨコ</t>
    </rPh>
    <rPh sb="1" eb="2">
      <t>ヌシ</t>
    </rPh>
    <rPh sb="2" eb="3">
      <t>カン</t>
    </rPh>
    <rPh sb="7" eb="8">
      <t>ナイ</t>
    </rPh>
    <rPh sb="8" eb="9">
      <t>トウ</t>
    </rPh>
    <rPh sb="10" eb="12">
      <t>ソチ</t>
    </rPh>
    <phoneticPr fontId="3"/>
  </si>
  <si>
    <t>建物直下になし</t>
    <rPh sb="0" eb="2">
      <t>タテモノ</t>
    </rPh>
    <rPh sb="2" eb="4">
      <t>チョッカ</t>
    </rPh>
    <phoneticPr fontId="3"/>
  </si>
  <si>
    <t>ピロティ等</t>
  </si>
  <si>
    <t>ピット内又は床下設置(</t>
    <rPh sb="3" eb="4">
      <t>ナイ</t>
    </rPh>
    <rPh sb="4" eb="5">
      <t>マタ</t>
    </rPh>
    <rPh sb="6" eb="8">
      <t>ユカシタ</t>
    </rPh>
    <rPh sb="8" eb="10">
      <t>セッチ</t>
    </rPh>
    <phoneticPr fontId="3"/>
  </si>
  <si>
    <t>人通孔設置</t>
    <rPh sb="0" eb="1">
      <t>ヒト</t>
    </rPh>
    <rPh sb="1" eb="2">
      <t>トオ</t>
    </rPh>
    <rPh sb="2" eb="3">
      <t>アナ</t>
    </rPh>
    <rPh sb="3" eb="5">
      <t>セッチ</t>
    </rPh>
    <phoneticPr fontId="3"/>
  </si>
  <si>
    <t>※等級3の要件ですが、ピットを設ける場合は記入して下さい</t>
    <rPh sb="25" eb="26">
      <t>クダ</t>
    </rPh>
    <phoneticPr fontId="3"/>
  </si>
  <si>
    <t>配管補修の措置</t>
    <rPh sb="0" eb="2">
      <t>ハイカン</t>
    </rPh>
    <rPh sb="2" eb="4">
      <t>ホシュウ</t>
    </rPh>
    <rPh sb="5" eb="7">
      <t>ソチ</t>
    </rPh>
    <phoneticPr fontId="3"/>
  </si>
  <si>
    <t>共用部</t>
    <rPh sb="0" eb="2">
      <t>キョウヨウ</t>
    </rPh>
    <rPh sb="2" eb="3">
      <t>ブ</t>
    </rPh>
    <phoneticPr fontId="3"/>
  </si>
  <si>
    <t>住棟外周部</t>
    <rPh sb="0" eb="2">
      <t>ジュウトウ</t>
    </rPh>
    <rPh sb="2" eb="4">
      <t>ガイシュウ</t>
    </rPh>
    <rPh sb="4" eb="5">
      <t>ブ</t>
    </rPh>
    <phoneticPr fontId="3"/>
  </si>
  <si>
    <t>バルコニー</t>
    <phoneticPr fontId="3"/>
  </si>
  <si>
    <t>ＰＳ・ＭＢ内(</t>
    <rPh sb="5" eb="6">
      <t>ナイ</t>
    </rPh>
    <phoneticPr fontId="3"/>
  </si>
  <si>
    <t>共用部に面して補修用開口あり</t>
    <rPh sb="0" eb="2">
      <t>キョウヨウ</t>
    </rPh>
    <rPh sb="2" eb="3">
      <t>ブ</t>
    </rPh>
    <rPh sb="4" eb="5">
      <t>メン</t>
    </rPh>
    <rPh sb="7" eb="10">
      <t>ホシュウヨウ</t>
    </rPh>
    <rPh sb="10" eb="12">
      <t>カイコウ</t>
    </rPh>
    <phoneticPr fontId="3"/>
  </si>
  <si>
    <t>4-3</t>
    <phoneticPr fontId="3"/>
  </si>
  <si>
    <t>コンクリート内埋込み配管</t>
    <phoneticPr fontId="3"/>
  </si>
  <si>
    <t>[</t>
    <phoneticPr fontId="3"/>
  </si>
  <si>
    <t>]</t>
    <phoneticPr fontId="3"/>
  </si>
  <si>
    <t>(共用排水管)</t>
    <rPh sb="1" eb="3">
      <t>キョウヨウ</t>
    </rPh>
    <rPh sb="3" eb="6">
      <t>ハイスイカン</t>
    </rPh>
    <phoneticPr fontId="3"/>
  </si>
  <si>
    <t>条例等の規定により凍結防止のため配管埋設が定められている地域</t>
    <rPh sb="0" eb="2">
      <t>ジョウレイ</t>
    </rPh>
    <rPh sb="2" eb="3">
      <t>トウ</t>
    </rPh>
    <rPh sb="4" eb="6">
      <t>キテイ</t>
    </rPh>
    <rPh sb="9" eb="11">
      <t>トウケツ</t>
    </rPh>
    <rPh sb="11" eb="13">
      <t>ボウシ</t>
    </rPh>
    <rPh sb="16" eb="18">
      <t>ハイカン</t>
    </rPh>
    <rPh sb="18" eb="20">
      <t>マイセツ</t>
    </rPh>
    <rPh sb="21" eb="22">
      <t>サダ</t>
    </rPh>
    <rPh sb="28" eb="30">
      <t>チイキ</t>
    </rPh>
    <phoneticPr fontId="3"/>
  </si>
  <si>
    <t>横主管の設置位置等</t>
    <rPh sb="0" eb="1">
      <t>ヨコ</t>
    </rPh>
    <rPh sb="1" eb="3">
      <t>シュカン</t>
    </rPh>
    <rPh sb="4" eb="6">
      <t>セッチ</t>
    </rPh>
    <rPh sb="6" eb="8">
      <t>イチ</t>
    </rPh>
    <rPh sb="8" eb="9">
      <t>トウ</t>
    </rPh>
    <phoneticPr fontId="3"/>
  </si>
  <si>
    <t>横主管の設置位置</t>
    <rPh sb="0" eb="1">
      <t>ヨコ</t>
    </rPh>
    <rPh sb="1" eb="3">
      <t>シュカン</t>
    </rPh>
    <rPh sb="4" eb="6">
      <t>セッチ</t>
    </rPh>
    <rPh sb="6" eb="8">
      <t>イチ</t>
    </rPh>
    <phoneticPr fontId="3"/>
  </si>
  <si>
    <t>ピット</t>
    <phoneticPr fontId="3"/>
  </si>
  <si>
    <t>1階床下空間</t>
    <rPh sb="1" eb="2">
      <t>カイ</t>
    </rPh>
    <rPh sb="2" eb="4">
      <t>ユカシタ</t>
    </rPh>
    <rPh sb="4" eb="6">
      <t>クウカン</t>
    </rPh>
    <phoneticPr fontId="3"/>
  </si>
  <si>
    <t>ピロティ</t>
    <phoneticPr fontId="3"/>
  </si>
  <si>
    <t>その他の共用部分</t>
    <rPh sb="2" eb="3">
      <t>タ</t>
    </rPh>
    <rPh sb="4" eb="6">
      <t>キョウヨウ</t>
    </rPh>
    <rPh sb="6" eb="8">
      <t>ブブン</t>
    </rPh>
    <phoneticPr fontId="3"/>
  </si>
  <si>
    <t>）</t>
    <phoneticPr fontId="3"/>
  </si>
  <si>
    <t>配管に人が到達できる経路</t>
    <rPh sb="0" eb="2">
      <t>ハイカン</t>
    </rPh>
    <rPh sb="3" eb="4">
      <t>ヒト</t>
    </rPh>
    <rPh sb="5" eb="7">
      <t>トウタツ</t>
    </rPh>
    <rPh sb="10" eb="12">
      <t>ケイロ</t>
    </rPh>
    <phoneticPr fontId="3"/>
  </si>
  <si>
    <t>人通孔</t>
    <rPh sb="0" eb="1">
      <t>ヒト</t>
    </rPh>
    <rPh sb="1" eb="2">
      <t>トオ</t>
    </rPh>
    <rPh sb="2" eb="3">
      <t>アナ</t>
    </rPh>
    <phoneticPr fontId="3"/>
  </si>
  <si>
    <t>共用排水管の設置位置等</t>
    <rPh sb="0" eb="2">
      <t>キョウヨウ</t>
    </rPh>
    <rPh sb="2" eb="5">
      <t>ハイスイカン</t>
    </rPh>
    <phoneticPr fontId="3"/>
  </si>
  <si>
    <t>共用排水管の設置位置</t>
    <rPh sb="0" eb="2">
      <t>キョウヨウ</t>
    </rPh>
    <rPh sb="2" eb="5">
      <t>ハイスイカン</t>
    </rPh>
    <rPh sb="6" eb="8">
      <t>セッチ</t>
    </rPh>
    <rPh sb="8" eb="10">
      <t>イチ</t>
    </rPh>
    <phoneticPr fontId="3"/>
  </si>
  <si>
    <t>共用部分</t>
    <rPh sb="0" eb="2">
      <t>キョウヨウ</t>
    </rPh>
    <rPh sb="2" eb="4">
      <t>ブブン</t>
    </rPh>
    <phoneticPr fontId="3"/>
  </si>
  <si>
    <t>共用排水管の設置方法</t>
    <rPh sb="0" eb="2">
      <t>キョウヨウ</t>
    </rPh>
    <rPh sb="2" eb="5">
      <t>ハイスイカン</t>
    </rPh>
    <rPh sb="6" eb="8">
      <t>セッチ</t>
    </rPh>
    <rPh sb="8" eb="10">
      <t>ホウホウ</t>
    </rPh>
    <phoneticPr fontId="3"/>
  </si>
  <si>
    <t>露出</t>
    <rPh sb="0" eb="1">
      <t>ロ</t>
    </rPh>
    <rPh sb="1" eb="2">
      <t>シュツ</t>
    </rPh>
    <phoneticPr fontId="3"/>
  </si>
  <si>
    <t>パイプスペース内</t>
    <rPh sb="7" eb="8">
      <t>ナイ</t>
    </rPh>
    <phoneticPr fontId="3"/>
  </si>
  <si>
    <t>コンクリート床等の貫通部</t>
    <rPh sb="6" eb="7">
      <t>ユカ</t>
    </rPh>
    <rPh sb="7" eb="8">
      <t>トウ</t>
    </rPh>
    <rPh sb="9" eb="11">
      <t>カンツウ</t>
    </rPh>
    <rPh sb="11" eb="12">
      <t>ブ</t>
    </rPh>
    <phoneticPr fontId="3"/>
  </si>
  <si>
    <t>共用排水管のコンクリート床等の貫通部</t>
    <rPh sb="0" eb="2">
      <t>キョウヨウ</t>
    </rPh>
    <rPh sb="2" eb="5">
      <t>ハイスイカン</t>
    </rPh>
    <rPh sb="12" eb="13">
      <t>ユカ</t>
    </rPh>
    <rPh sb="13" eb="14">
      <t>トウ</t>
    </rPh>
    <rPh sb="15" eb="17">
      <t>カンツウ</t>
    </rPh>
    <rPh sb="17" eb="18">
      <t>ブ</t>
    </rPh>
    <phoneticPr fontId="3"/>
  </si>
  <si>
    <t>共用排水管の切断工事を軽減する措置かつ、共用排水管がコンクリートの 床等を貫通する部分に共用排水管の撤去の際のはつり工事を軽減する措置</t>
    <rPh sb="0" eb="2">
      <t>キョウヨウ</t>
    </rPh>
    <rPh sb="2" eb="5">
      <t>ハイスイカン</t>
    </rPh>
    <rPh sb="6" eb="8">
      <t>セツダン</t>
    </rPh>
    <rPh sb="8" eb="10">
      <t>コウジ</t>
    </rPh>
    <rPh sb="11" eb="13">
      <t>ケイゲン</t>
    </rPh>
    <rPh sb="15" eb="17">
      <t>ソチ</t>
    </rPh>
    <rPh sb="34" eb="35">
      <t>ユカ</t>
    </rPh>
    <rPh sb="35" eb="36">
      <t>トウ</t>
    </rPh>
    <rPh sb="37" eb="39">
      <t>カンツウ</t>
    </rPh>
    <rPh sb="41" eb="43">
      <t>ブブン</t>
    </rPh>
    <rPh sb="44" eb="46">
      <t>キョウヨウ</t>
    </rPh>
    <rPh sb="46" eb="49">
      <t>ハイスイカン</t>
    </rPh>
    <rPh sb="50" eb="52">
      <t>テッキョ</t>
    </rPh>
    <rPh sb="53" eb="54">
      <t>サイ</t>
    </rPh>
    <rPh sb="58" eb="60">
      <t>コウジ</t>
    </rPh>
    <rPh sb="61" eb="63">
      <t>ケイゲン</t>
    </rPh>
    <rPh sb="65" eb="67">
      <t>ソチ</t>
    </rPh>
    <phoneticPr fontId="3"/>
  </si>
  <si>
    <t>排水管の接続替えを容易に行うための措置</t>
    <rPh sb="0" eb="3">
      <t>ハイスイカン</t>
    </rPh>
    <rPh sb="4" eb="6">
      <t>セツゾク</t>
    </rPh>
    <rPh sb="6" eb="7">
      <t>カ</t>
    </rPh>
    <rPh sb="9" eb="11">
      <t>ヨウイ</t>
    </rPh>
    <rPh sb="12" eb="13">
      <t>オコナ</t>
    </rPh>
    <rPh sb="17" eb="19">
      <t>ソチ</t>
    </rPh>
    <phoneticPr fontId="3"/>
  </si>
  <si>
    <t>共用排水管の撤去、接続替えその他更新のための空間を確保</t>
    <rPh sb="0" eb="2">
      <t>キョウヨウ</t>
    </rPh>
    <rPh sb="2" eb="5">
      <t>ハイスイカン</t>
    </rPh>
    <rPh sb="6" eb="8">
      <t>テッキョ</t>
    </rPh>
    <rPh sb="9" eb="11">
      <t>セツゾク</t>
    </rPh>
    <rPh sb="11" eb="12">
      <t>カ</t>
    </rPh>
    <rPh sb="15" eb="16">
      <t>タ</t>
    </rPh>
    <rPh sb="16" eb="18">
      <t>コウシン</t>
    </rPh>
    <rPh sb="22" eb="24">
      <t>クウカン</t>
    </rPh>
    <rPh sb="25" eb="27">
      <t>カクホ</t>
    </rPh>
    <phoneticPr fontId="3"/>
  </si>
  <si>
    <t>増設更新対応措置</t>
    <rPh sb="0" eb="2">
      <t>ゾウセツ</t>
    </rPh>
    <rPh sb="2" eb="4">
      <t>コウシン</t>
    </rPh>
    <rPh sb="4" eb="6">
      <t>タイオウ</t>
    </rPh>
    <rPh sb="6" eb="8">
      <t>ソチ</t>
    </rPh>
    <phoneticPr fontId="3"/>
  </si>
  <si>
    <t>共用排水管の近傍に新たな共用排水管の設置スペース・スリーブ等</t>
    <rPh sb="0" eb="2">
      <t>キョウヨウ</t>
    </rPh>
    <rPh sb="2" eb="5">
      <t>ハイスイカン</t>
    </rPh>
    <rPh sb="6" eb="8">
      <t>キンボウ</t>
    </rPh>
    <rPh sb="9" eb="10">
      <t>アラ</t>
    </rPh>
    <rPh sb="18" eb="20">
      <t>セッチ</t>
    </rPh>
    <rPh sb="29" eb="30">
      <t>トウ</t>
    </rPh>
    <phoneticPr fontId="3"/>
  </si>
  <si>
    <t>排水管の接続替えを容易に行うための措置</t>
    <rPh sb="0" eb="3">
      <t>ハイスイカン</t>
    </rPh>
    <rPh sb="4" eb="6">
      <t>セツゾク</t>
    </rPh>
    <rPh sb="6" eb="7">
      <t>ガ</t>
    </rPh>
    <rPh sb="9" eb="11">
      <t>ヨウイ</t>
    </rPh>
    <rPh sb="12" eb="13">
      <t>オコナ</t>
    </rPh>
    <rPh sb="17" eb="19">
      <t>ソチ</t>
    </rPh>
    <phoneticPr fontId="3"/>
  </si>
  <si>
    <t>専用排水管・横主管の接続替えができる空間・スリーブ</t>
    <rPh sb="0" eb="2">
      <t>センヨウ</t>
    </rPh>
    <rPh sb="2" eb="5">
      <t>ハイスイカン</t>
    </rPh>
    <rPh sb="6" eb="7">
      <t>ヨコ</t>
    </rPh>
    <rPh sb="7" eb="9">
      <t>シュカン</t>
    </rPh>
    <rPh sb="10" eb="12">
      <t>セツゾク</t>
    </rPh>
    <rPh sb="12" eb="13">
      <t>ガ</t>
    </rPh>
    <rPh sb="18" eb="20">
      <t>クウカン</t>
    </rPh>
    <phoneticPr fontId="3"/>
  </si>
  <si>
    <t>その他の措置</t>
    <rPh sb="2" eb="3">
      <t>タ</t>
    </rPh>
    <rPh sb="4" eb="6">
      <t>ソチ</t>
    </rPh>
    <phoneticPr fontId="3"/>
  </si>
  <si>
    <t>(</t>
    <phoneticPr fontId="3"/>
  </si>
  <si>
    <t>共用排水立管の位置</t>
    <rPh sb="0" eb="2">
      <t>キョウヨウ</t>
    </rPh>
    <rPh sb="2" eb="4">
      <t>ハイスイ</t>
    </rPh>
    <rPh sb="4" eb="5">
      <t>リツ</t>
    </rPh>
    <rPh sb="5" eb="6">
      <t>カン</t>
    </rPh>
    <phoneticPr fontId="3"/>
  </si>
  <si>
    <t>共用排水管の位置</t>
    <rPh sb="0" eb="2">
      <t>キョウヨウ</t>
    </rPh>
    <rPh sb="2" eb="5">
      <t>ハイスイカン</t>
    </rPh>
    <rPh sb="6" eb="8">
      <t>イチ</t>
    </rPh>
    <phoneticPr fontId="3"/>
  </si>
  <si>
    <t>共用廊下に面する共用部分</t>
    <rPh sb="0" eb="2">
      <t>キョウヨウ</t>
    </rPh>
    <rPh sb="2" eb="4">
      <t>ロウカ</t>
    </rPh>
    <rPh sb="5" eb="6">
      <t>メン</t>
    </rPh>
    <rPh sb="8" eb="10">
      <t>キョウヨウ</t>
    </rPh>
    <rPh sb="10" eb="12">
      <t>ブブン</t>
    </rPh>
    <phoneticPr fontId="3"/>
  </si>
  <si>
    <t>外壁面・吹き抜け等の住戸外周部</t>
    <rPh sb="0" eb="2">
      <t>ガイヘキ</t>
    </rPh>
    <rPh sb="2" eb="3">
      <t>メン</t>
    </rPh>
    <rPh sb="4" eb="5">
      <t>フ</t>
    </rPh>
    <rPh sb="6" eb="7">
      <t>ヌ</t>
    </rPh>
    <rPh sb="8" eb="9">
      <t>トウ</t>
    </rPh>
    <rPh sb="10" eb="12">
      <t>ジュウコ</t>
    </rPh>
    <rPh sb="12" eb="13">
      <t>ガイ</t>
    </rPh>
    <rPh sb="13" eb="14">
      <t>シュウ</t>
    </rPh>
    <rPh sb="14" eb="15">
      <t>ブ</t>
    </rPh>
    <phoneticPr fontId="3"/>
  </si>
  <si>
    <t>住戸専用部</t>
    <rPh sb="0" eb="2">
      <t>ジュウコ</t>
    </rPh>
    <rPh sb="2" eb="4">
      <t>センヨウ</t>
    </rPh>
    <rPh sb="4" eb="5">
      <t>ブ</t>
    </rPh>
    <phoneticPr fontId="3"/>
  </si>
  <si>
    <t>（第3面）</t>
    <rPh sb="1" eb="2">
      <t>ダイ</t>
    </rPh>
    <rPh sb="3" eb="4">
      <t>メン</t>
    </rPh>
    <phoneticPr fontId="3"/>
  </si>
  <si>
    <t>（第1２面-2）</t>
    <phoneticPr fontId="4"/>
  </si>
  <si>
    <t>（第1２面-3）</t>
    <phoneticPr fontId="4"/>
  </si>
  <si>
    <t>（第7面）</t>
    <phoneticPr fontId="4"/>
  </si>
  <si>
    <t>（第4-2面）</t>
    <phoneticPr fontId="4"/>
  </si>
  <si>
    <t>（第8面）</t>
    <phoneticPr fontId="4"/>
  </si>
  <si>
    <t>（第9面）</t>
    <phoneticPr fontId="4"/>
  </si>
  <si>
    <t>（第10面）</t>
    <phoneticPr fontId="4"/>
  </si>
  <si>
    <t>（第11面）</t>
    <phoneticPr fontId="4"/>
  </si>
  <si>
    <t>（第1２面-4）</t>
    <phoneticPr fontId="4"/>
  </si>
  <si>
    <t>（第12面-5）</t>
    <phoneticPr fontId="4"/>
  </si>
  <si>
    <t>日本タリアセン株式会社</t>
    <rPh sb="0" eb="2">
      <t>ニホン</t>
    </rPh>
    <rPh sb="7" eb="9">
      <t>カブシキ</t>
    </rPh>
    <rPh sb="9" eb="11">
      <t>カイシャ</t>
    </rPh>
    <phoneticPr fontId="3"/>
  </si>
  <si>
    <t>全</t>
    <rPh sb="0" eb="1">
      <t>ゼン</t>
    </rPh>
    <phoneticPr fontId="4"/>
  </si>
  <si>
    <t>戸</t>
    <rPh sb="0" eb="1">
      <t>コ</t>
    </rPh>
    <phoneticPr fontId="4"/>
  </si>
  <si>
    <t>住   戸</t>
    <rPh sb="0" eb="1">
      <t>ジュウ</t>
    </rPh>
    <rPh sb="4" eb="5">
      <t>ト</t>
    </rPh>
    <phoneticPr fontId="4"/>
  </si>
  <si>
    <t>専有</t>
    <rPh sb="0" eb="2">
      <t>センユウ</t>
    </rPh>
    <phoneticPr fontId="4"/>
  </si>
  <si>
    <t>バルコニー等</t>
    <rPh sb="5" eb="6">
      <t>トウ</t>
    </rPh>
    <phoneticPr fontId="4"/>
  </si>
  <si>
    <t>概　要</t>
  </si>
  <si>
    <t>建築物の名称</t>
  </si>
  <si>
    <t>住棟部分</t>
    <phoneticPr fontId="3"/>
  </si>
  <si>
    <t>1.構造の安定に関すること</t>
  </si>
  <si>
    <t>自己評価内容一覧表</t>
    <rPh sb="0" eb="2">
      <t>ジコ</t>
    </rPh>
    <rPh sb="2" eb="4">
      <t>ヒョウカ</t>
    </rPh>
    <rPh sb="4" eb="6">
      <t>ナイヨウ</t>
    </rPh>
    <rPh sb="6" eb="8">
      <t>イチラン</t>
    </rPh>
    <rPh sb="8" eb="9">
      <t>ヒョウ</t>
    </rPh>
    <phoneticPr fontId="4"/>
  </si>
  <si>
    <t>建築物の所在地</t>
  </si>
  <si>
    <t>1-1.耐震等級（構造躯体の倒壊等防止）〔3段階〕</t>
  </si>
  <si>
    <t>A</t>
    <phoneticPr fontId="4"/>
  </si>
  <si>
    <t>1-6.地盤又は杭の許容支持力等及びその設定方法</t>
    <phoneticPr fontId="4"/>
  </si>
  <si>
    <t>都市計画区域</t>
  </si>
  <si>
    <t>防火地域</t>
    <rPh sb="2" eb="4">
      <t>チイキ</t>
    </rPh>
    <phoneticPr fontId="4"/>
  </si>
  <si>
    <t>敷地面積</t>
  </si>
  <si>
    <t>1-2.耐震等級（構造躯体の損傷防止）　〔3段階〕</t>
  </si>
  <si>
    <t>A</t>
    <phoneticPr fontId="4"/>
  </si>
  <si>
    <t>地盤の許容応力度</t>
    <phoneticPr fontId="4"/>
  </si>
  <si>
    <t>〔</t>
    <phoneticPr fontId="4"/>
  </si>
  <si>
    <t>〕</t>
    <phoneticPr fontId="4"/>
  </si>
  <si>
    <t>必須評価事項</t>
    <rPh sb="0" eb="2">
      <t>ヒッス</t>
    </rPh>
    <rPh sb="2" eb="4">
      <t>ヒョウカ</t>
    </rPh>
    <rPh sb="4" eb="6">
      <t>ジコウ</t>
    </rPh>
    <phoneticPr fontId="4"/>
  </si>
  <si>
    <t>建て方</t>
  </si>
  <si>
    <t>建築面積</t>
  </si>
  <si>
    <t>延べ面積</t>
  </si>
  <si>
    <r>
      <t>1-3.その他</t>
    </r>
    <r>
      <rPr>
        <sz val="6"/>
        <rFont val="ＭＳ Ｐゴシック"/>
        <family val="3"/>
        <charset val="128"/>
      </rPr>
      <t>（地震に対する構造躯体の倒壊、崩壊等のしにくさ）</t>
    </r>
    <rPh sb="6" eb="7">
      <t>タ</t>
    </rPh>
    <rPh sb="8" eb="10">
      <t>ジシン</t>
    </rPh>
    <rPh sb="11" eb="12">
      <t>タイ</t>
    </rPh>
    <rPh sb="14" eb="16">
      <t>コウゾウ</t>
    </rPh>
    <rPh sb="16" eb="18">
      <t>クタイ</t>
    </rPh>
    <rPh sb="19" eb="21">
      <t>トウカイ</t>
    </rPh>
    <rPh sb="22" eb="25">
      <t>ホウカイトウ</t>
    </rPh>
    <phoneticPr fontId="4"/>
  </si>
  <si>
    <t>免震建築物</t>
    <rPh sb="0" eb="1">
      <t>メン</t>
    </rPh>
    <rPh sb="1" eb="2">
      <t>シン</t>
    </rPh>
    <rPh sb="2" eb="4">
      <t>ケンチク</t>
    </rPh>
    <rPh sb="4" eb="5">
      <t>ブツ</t>
    </rPh>
    <phoneticPr fontId="4"/>
  </si>
  <si>
    <t>杭の許容支持力</t>
  </si>
  <si>
    <t>-</t>
  </si>
  <si>
    <t>〕</t>
    <phoneticPr fontId="4"/>
  </si>
  <si>
    <t>凡例・記入要領</t>
  </si>
  <si>
    <t>登録住宅性能評価機関（関東地方整備局長　第34号）</t>
    <phoneticPr fontId="4"/>
  </si>
  <si>
    <t>住戸の数</t>
  </si>
  <si>
    <t>【建物全体】</t>
  </si>
  <si>
    <t>【評価対象住戸】</t>
  </si>
  <si>
    <t>1-4.耐風等級〔2段階〕</t>
    <rPh sb="5" eb="6">
      <t>カゼ</t>
    </rPh>
    <phoneticPr fontId="4"/>
  </si>
  <si>
    <t>：</t>
  </si>
  <si>
    <t>評価方法基準による</t>
  </si>
  <si>
    <t>建築物の高さ等</t>
  </si>
  <si>
    <t>【最高の高さ】</t>
  </si>
  <si>
    <t>【最高の軒の高さ】</t>
  </si>
  <si>
    <t>階数</t>
  </si>
  <si>
    <t>【地上】</t>
    <phoneticPr fontId="3"/>
  </si>
  <si>
    <t>【地下】</t>
  </si>
  <si>
    <t>-</t>
    <phoneticPr fontId="4"/>
  </si>
  <si>
    <t>1-5.耐積雪等級〔2段階〕</t>
    <phoneticPr fontId="4"/>
  </si>
  <si>
    <t>杭状改良地盤の許容支持力度</t>
    <rPh sb="0" eb="1">
      <t>クイ</t>
    </rPh>
    <rPh sb="1" eb="2">
      <t>ジョウ</t>
    </rPh>
    <rPh sb="2" eb="4">
      <t>カイリョウ</t>
    </rPh>
    <rPh sb="4" eb="6">
      <t>ジバン</t>
    </rPh>
    <rPh sb="7" eb="9">
      <t>キョヨウ</t>
    </rPh>
    <rPh sb="9" eb="11">
      <t>シジ</t>
    </rPh>
    <rPh sb="11" eb="12">
      <t>リョク</t>
    </rPh>
    <rPh sb="12" eb="13">
      <t>ド</t>
    </rPh>
    <phoneticPr fontId="4"/>
  </si>
  <si>
    <t>〕</t>
    <phoneticPr fontId="4"/>
  </si>
  <si>
    <t>B</t>
    <phoneticPr fontId="4"/>
  </si>
  <si>
    <t>特別評価方法認定による</t>
  </si>
  <si>
    <t>一部</t>
    <phoneticPr fontId="3"/>
  </si>
  <si>
    <t>-</t>
    <phoneticPr fontId="4"/>
  </si>
  <si>
    <t>備考</t>
  </si>
  <si>
    <t>2.火災の安全に関すること</t>
  </si>
  <si>
    <t>杭状改良地盤の許容支持力</t>
    <rPh sb="0" eb="1">
      <t>クイ</t>
    </rPh>
    <rPh sb="1" eb="2">
      <t>ジョウ</t>
    </rPh>
    <rPh sb="2" eb="4">
      <t>カイリョウ</t>
    </rPh>
    <rPh sb="4" eb="6">
      <t>ジバン</t>
    </rPh>
    <rPh sb="7" eb="9">
      <t>キョヨウ</t>
    </rPh>
    <rPh sb="9" eb="11">
      <t>シジ</t>
    </rPh>
    <rPh sb="11" eb="12">
      <t>リョク</t>
    </rPh>
    <phoneticPr fontId="4"/>
  </si>
  <si>
    <t>〔</t>
    <phoneticPr fontId="4"/>
  </si>
  <si>
    <t>C</t>
    <phoneticPr fontId="4"/>
  </si>
  <si>
    <t>住宅型式認定による</t>
  </si>
  <si>
    <t>申請者氏名</t>
  </si>
  <si>
    <t>2-5.耐火等級（延焼の恐れのある部分&lt;開口部&gt;）〔3段階〕</t>
  </si>
  <si>
    <t>A</t>
    <phoneticPr fontId="4"/>
  </si>
  <si>
    <t>D</t>
    <phoneticPr fontId="4"/>
  </si>
  <si>
    <t>型式住宅部分等製造者の認証による</t>
  </si>
  <si>
    <t>申請者住所</t>
  </si>
  <si>
    <t>2-6.耐火等級（延焼の恐れのある部分&lt;開口部以外&gt;）〔4段階〕</t>
  </si>
  <si>
    <t>地盤調査方法等</t>
  </si>
  <si>
    <t>・　該当する項目を</t>
    <phoneticPr fontId="4"/>
  </si>
  <si>
    <t>で表示。</t>
  </si>
  <si>
    <t>建築主</t>
  </si>
  <si>
    <t>3.劣化の軽減に関すること</t>
  </si>
  <si>
    <t>地盤改良工法</t>
    <rPh sb="2" eb="4">
      <t>カイリョウ</t>
    </rPh>
    <rPh sb="4" eb="6">
      <t>コウホウ</t>
    </rPh>
    <phoneticPr fontId="4"/>
  </si>
  <si>
    <t>・　等級は等級値（例：等級3→3）で表示</t>
    <phoneticPr fontId="4"/>
  </si>
  <si>
    <t>設計者等氏名</t>
  </si>
  <si>
    <t>3-1.劣化対策等級〔3段階〕</t>
  </si>
  <si>
    <t>1-7.基礎の構造方法及び形式等</t>
    <phoneticPr fontId="4"/>
  </si>
  <si>
    <t>・　評価対象外は－表示</t>
    <phoneticPr fontId="4"/>
  </si>
  <si>
    <t>4.維持管理・更新への配慮に関すること</t>
    <rPh sb="7" eb="9">
      <t>コウシン</t>
    </rPh>
    <phoneticPr fontId="4"/>
  </si>
  <si>
    <t>直接基礎</t>
  </si>
  <si>
    <t>構造方法</t>
  </si>
  <si>
    <t>評価者氏名</t>
  </si>
  <si>
    <t>4-2.維持管理対策等級（共用配管）〔3段階〕</t>
  </si>
  <si>
    <t>A</t>
    <phoneticPr fontId="4"/>
  </si>
  <si>
    <t>形式</t>
    <phoneticPr fontId="4"/>
  </si>
  <si>
    <t>住宅の品質確保の促進等に関する法律施行規則第一条第八号に基づき住宅の性能に関し日本住宅性能表示基準に従って表示すべき事項ごとの住宅性能評価の実施の有無を下記の通り明示する。</t>
    <phoneticPr fontId="4"/>
  </si>
  <si>
    <t>4-3.更新対策等級（共用排水管）〔3段階〕</t>
    <rPh sb="4" eb="6">
      <t>コウシン</t>
    </rPh>
    <rPh sb="13" eb="16">
      <t>ハイスイカン</t>
    </rPh>
    <phoneticPr fontId="4"/>
  </si>
  <si>
    <t>杭基礎</t>
  </si>
  <si>
    <t>杭種</t>
    <phoneticPr fontId="4"/>
  </si>
  <si>
    <t>1-1.</t>
  </si>
  <si>
    <t>1-5.</t>
    <phoneticPr fontId="4"/>
  </si>
  <si>
    <t>2-1.</t>
  </si>
  <si>
    <t>2-5.</t>
  </si>
  <si>
    <t>3-1.</t>
    <phoneticPr fontId="4"/>
  </si>
  <si>
    <t>4-1.</t>
    <phoneticPr fontId="4"/>
  </si>
  <si>
    <t>5-1.</t>
    <phoneticPr fontId="4"/>
  </si>
  <si>
    <t>6-1</t>
    <phoneticPr fontId="4"/>
  </si>
  <si>
    <t>7-1.</t>
    <phoneticPr fontId="4"/>
  </si>
  <si>
    <t>9-1.</t>
    <phoneticPr fontId="4"/>
  </si>
  <si>
    <t>8-1.</t>
    <phoneticPr fontId="4"/>
  </si>
  <si>
    <t>4-3.共用排水立管の位置</t>
    <rPh sb="4" eb="6">
      <t>キョウヨウ</t>
    </rPh>
    <rPh sb="6" eb="8">
      <t>ハイスイ</t>
    </rPh>
    <rPh sb="8" eb="9">
      <t>タ</t>
    </rPh>
    <rPh sb="9" eb="10">
      <t>カン</t>
    </rPh>
    <rPh sb="11" eb="13">
      <t>イチ</t>
    </rPh>
    <phoneticPr fontId="4"/>
  </si>
  <si>
    <t>杭径</t>
    <phoneticPr fontId="4"/>
  </si>
  <si>
    <t>1-2.</t>
  </si>
  <si>
    <t>1-6.</t>
    <phoneticPr fontId="4"/>
  </si>
  <si>
    <t>2-2.</t>
  </si>
  <si>
    <t>2-6.</t>
  </si>
  <si>
    <t>4-2.</t>
    <phoneticPr fontId="4"/>
  </si>
  <si>
    <t>5-2.</t>
    <phoneticPr fontId="4"/>
  </si>
  <si>
    <t>6-2</t>
    <phoneticPr fontId="4"/>
  </si>
  <si>
    <t>7-2.</t>
    <phoneticPr fontId="4"/>
  </si>
  <si>
    <t>9-2.</t>
    <phoneticPr fontId="4"/>
  </si>
  <si>
    <t>8-2.</t>
    <phoneticPr fontId="4"/>
  </si>
  <si>
    <t>共用廊下に面する共用部分</t>
    <rPh sb="0" eb="2">
      <t>キョウヨウ</t>
    </rPh>
    <rPh sb="2" eb="4">
      <t>ロウカ</t>
    </rPh>
    <rPh sb="5" eb="6">
      <t>メン</t>
    </rPh>
    <rPh sb="8" eb="10">
      <t>キョウヨウ</t>
    </rPh>
    <rPh sb="10" eb="12">
      <t>ブブン</t>
    </rPh>
    <phoneticPr fontId="4"/>
  </si>
  <si>
    <t>杭長</t>
    <phoneticPr fontId="4"/>
  </si>
  <si>
    <t>〕</t>
    <phoneticPr fontId="4"/>
  </si>
  <si>
    <t>1-3.</t>
  </si>
  <si>
    <t>1-7.</t>
    <phoneticPr fontId="4"/>
  </si>
  <si>
    <t>2-3.</t>
  </si>
  <si>
    <t>2-7.</t>
  </si>
  <si>
    <t>4-3.</t>
    <phoneticPr fontId="4"/>
  </si>
  <si>
    <t>10-1.</t>
    <phoneticPr fontId="4"/>
  </si>
  <si>
    <t>8-3.</t>
    <phoneticPr fontId="4"/>
  </si>
  <si>
    <t>バルコニー</t>
    <phoneticPr fontId="4"/>
  </si>
  <si>
    <t>地盤の液状化に関する情報提供</t>
    <rPh sb="0" eb="2">
      <t>ジバン</t>
    </rPh>
    <rPh sb="3" eb="5">
      <t>エキジョウ</t>
    </rPh>
    <rPh sb="5" eb="6">
      <t>カ</t>
    </rPh>
    <rPh sb="7" eb="8">
      <t>カン</t>
    </rPh>
    <rPh sb="10" eb="12">
      <t>ジョウホウ</t>
    </rPh>
    <rPh sb="12" eb="14">
      <t>テイキョウ</t>
    </rPh>
    <phoneticPr fontId="4"/>
  </si>
  <si>
    <t>あり</t>
    <phoneticPr fontId="4"/>
  </si>
  <si>
    <t>なし</t>
    <phoneticPr fontId="4"/>
  </si>
  <si>
    <t>1-4.</t>
  </si>
  <si>
    <t>2-4.</t>
  </si>
  <si>
    <t>4-4.</t>
    <phoneticPr fontId="4"/>
  </si>
  <si>
    <t>8-4.</t>
    <phoneticPr fontId="4"/>
  </si>
  <si>
    <t>住戸部分</t>
  </si>
  <si>
    <t>4.維持管理</t>
  </si>
  <si>
    <t>5.温熱環境・エネルギー消費量</t>
    <phoneticPr fontId="4"/>
  </si>
  <si>
    <t>6空気環境に関すること</t>
    <rPh sb="1" eb="3">
      <t>クウキ</t>
    </rPh>
    <rPh sb="3" eb="5">
      <t>カンキョウ</t>
    </rPh>
    <rPh sb="6" eb="7">
      <t>カン</t>
    </rPh>
    <phoneticPr fontId="4"/>
  </si>
  <si>
    <t>7.光・視環境</t>
    <phoneticPr fontId="3"/>
  </si>
  <si>
    <t>9.高齢者対策</t>
  </si>
  <si>
    <t>10.防犯に関すること　　</t>
  </si>
  <si>
    <t>8音環境に関すること</t>
    <rPh sb="1" eb="2">
      <t>オト</t>
    </rPh>
    <rPh sb="2" eb="4">
      <t>カンキョウ</t>
    </rPh>
    <rPh sb="5" eb="6">
      <t>カン</t>
    </rPh>
    <phoneticPr fontId="4"/>
  </si>
  <si>
    <t>2-1</t>
    <phoneticPr fontId="4"/>
  </si>
  <si>
    <t>2-2</t>
    <phoneticPr fontId="4"/>
  </si>
  <si>
    <t>2-3</t>
    <phoneticPr fontId="3"/>
  </si>
  <si>
    <t>2-4</t>
    <phoneticPr fontId="3"/>
  </si>
  <si>
    <t>2-7</t>
    <phoneticPr fontId="4"/>
  </si>
  <si>
    <t>4-1</t>
    <phoneticPr fontId="4"/>
  </si>
  <si>
    <t>4-4</t>
    <phoneticPr fontId="4"/>
  </si>
  <si>
    <t>5-1</t>
    <phoneticPr fontId="4"/>
  </si>
  <si>
    <t>5-2</t>
    <phoneticPr fontId="3"/>
  </si>
  <si>
    <t>6-1</t>
    <phoneticPr fontId="4"/>
  </si>
  <si>
    <t>6-2</t>
    <phoneticPr fontId="4"/>
  </si>
  <si>
    <t>7-1</t>
    <phoneticPr fontId="3"/>
  </si>
  <si>
    <t>7-2</t>
    <phoneticPr fontId="4"/>
  </si>
  <si>
    <t>9-1</t>
    <phoneticPr fontId="4"/>
  </si>
  <si>
    <t>9-2</t>
    <phoneticPr fontId="4"/>
  </si>
  <si>
    <t>10-1開口部の侵入防止対策</t>
  </si>
  <si>
    <t>8-1</t>
    <phoneticPr fontId="4"/>
  </si>
  <si>
    <t>8-2</t>
    <phoneticPr fontId="4"/>
  </si>
  <si>
    <t>8-3</t>
    <phoneticPr fontId="4"/>
  </si>
  <si>
    <t>感知警報</t>
    <phoneticPr fontId="4"/>
  </si>
  <si>
    <t>感知警報等級</t>
    <phoneticPr fontId="3"/>
  </si>
  <si>
    <t>避難安全対策（他住戸等火災時・共用廊下）</t>
  </si>
  <si>
    <t>脱出対策</t>
    <rPh sb="0" eb="2">
      <t>ダッシュツ</t>
    </rPh>
    <rPh sb="2" eb="4">
      <t>タイサク</t>
    </rPh>
    <phoneticPr fontId="3"/>
  </si>
  <si>
    <t>耐火等級</t>
  </si>
  <si>
    <t>維持管理</t>
  </si>
  <si>
    <t>更新対策</t>
    <rPh sb="0" eb="2">
      <t>コウシン</t>
    </rPh>
    <rPh sb="2" eb="4">
      <t>タイサク</t>
    </rPh>
    <phoneticPr fontId="4"/>
  </si>
  <si>
    <t>一次エネルギー</t>
    <rPh sb="0" eb="1">
      <t>１</t>
    </rPh>
    <rPh sb="1" eb="2">
      <t>ジ</t>
    </rPh>
    <phoneticPr fontId="4"/>
  </si>
  <si>
    <t>ホルムアルデヒド対策</t>
  </si>
  <si>
    <t>　居室換気の換気対策</t>
    <rPh sb="1" eb="3">
      <t>キョシツ</t>
    </rPh>
    <rPh sb="6" eb="8">
      <t>カンキ</t>
    </rPh>
    <rPh sb="8" eb="10">
      <t>タイサク</t>
    </rPh>
    <phoneticPr fontId="4"/>
  </si>
  <si>
    <t>局所換気対策</t>
    <rPh sb="4" eb="6">
      <t>タイサク</t>
    </rPh>
    <phoneticPr fontId="4"/>
  </si>
  <si>
    <t>方位別開口比</t>
  </si>
  <si>
    <t>共用部分</t>
    <rPh sb="0" eb="4">
      <t>キョウヨウブブン</t>
    </rPh>
    <phoneticPr fontId="4"/>
  </si>
  <si>
    <t>建物出入口の存する階</t>
  </si>
  <si>
    <t>建物出入口の存する階以外の階</t>
  </si>
  <si>
    <t>重量衝撃音</t>
    <rPh sb="0" eb="2">
      <t>ジュウリョウ</t>
    </rPh>
    <rPh sb="2" eb="4">
      <t>ショウゲキ</t>
    </rPh>
    <rPh sb="4" eb="5">
      <t>オン</t>
    </rPh>
    <phoneticPr fontId="4"/>
  </si>
  <si>
    <t>軽量衝撃音</t>
    <rPh sb="0" eb="2">
      <t>ケイリョウ</t>
    </rPh>
    <rPh sb="2" eb="4">
      <t>ショウゲキ</t>
    </rPh>
    <rPh sb="4" eb="5">
      <t>オン</t>
    </rPh>
    <phoneticPr fontId="4"/>
  </si>
  <si>
    <t>界壁</t>
    <rPh sb="0" eb="2">
      <t>カイヘキ</t>
    </rPh>
    <phoneticPr fontId="4"/>
  </si>
  <si>
    <t>外壁開口部</t>
    <rPh sb="0" eb="2">
      <t>ガイヘキ</t>
    </rPh>
    <rPh sb="2" eb="5">
      <t>カイコウブ</t>
    </rPh>
    <phoneticPr fontId="4"/>
  </si>
  <si>
    <t>（自住戸）</t>
  </si>
  <si>
    <t>（他住戸火災）</t>
  </si>
  <si>
    <t>排煙形式</t>
  </si>
  <si>
    <t>平面形状</t>
  </si>
  <si>
    <t>（火災時）</t>
  </si>
  <si>
    <t>界壁界床</t>
  </si>
  <si>
    <t>専用配管</t>
  </si>
  <si>
    <t>間取変更障害</t>
    <rPh sb="0" eb="2">
      <t>マド</t>
    </rPh>
    <rPh sb="2" eb="4">
      <t>ヘンコウ</t>
    </rPh>
    <rPh sb="4" eb="6">
      <t>ショウガイ</t>
    </rPh>
    <phoneticPr fontId="4"/>
  </si>
  <si>
    <t>消費量</t>
    <phoneticPr fontId="4"/>
  </si>
  <si>
    <t>便所</t>
    <phoneticPr fontId="4"/>
  </si>
  <si>
    <t>浴室</t>
  </si>
  <si>
    <t>台所</t>
  </si>
  <si>
    <t>(0%の場合は0%、それ以外は%以上)</t>
  </si>
  <si>
    <t>評価方法</t>
  </si>
  <si>
    <t>A</t>
  </si>
  <si>
    <t>A</t>
    <phoneticPr fontId="3"/>
  </si>
  <si>
    <t>A</t>
    <phoneticPr fontId="3"/>
  </si>
  <si>
    <t>区分b</t>
    <rPh sb="0" eb="2">
      <t>クブン</t>
    </rPh>
    <phoneticPr fontId="4"/>
  </si>
  <si>
    <t>区分c</t>
    <rPh sb="0" eb="2">
      <t>クブン</t>
    </rPh>
    <phoneticPr fontId="4"/>
  </si>
  <si>
    <t>区分b(i)</t>
    <rPh sb="0" eb="2">
      <t>クブン</t>
    </rPh>
    <phoneticPr fontId="4"/>
  </si>
  <si>
    <t>区分b(ii)</t>
    <rPh sb="0" eb="2">
      <t>クブン</t>
    </rPh>
    <phoneticPr fontId="4"/>
  </si>
  <si>
    <t>　通し番号</t>
  </si>
  <si>
    <t xml:space="preserve"> 評価書番号</t>
    <rPh sb="1" eb="4">
      <t>ヒョウカショ</t>
    </rPh>
    <rPh sb="4" eb="6">
      <t>バンゴウ</t>
    </rPh>
    <phoneticPr fontId="4"/>
  </si>
  <si>
    <t>　部屋番号</t>
    <phoneticPr fontId="4"/>
  </si>
  <si>
    <t>　タイプ名称</t>
    <phoneticPr fontId="4"/>
  </si>
  <si>
    <t>〔4段階〕</t>
    <phoneticPr fontId="4"/>
  </si>
  <si>
    <t>〔4段階〕該当なし</t>
    <rPh sb="5" eb="7">
      <t>ガイトウ</t>
    </rPh>
    <phoneticPr fontId="4"/>
  </si>
  <si>
    <t>該当なし</t>
    <phoneticPr fontId="3"/>
  </si>
  <si>
    <t>開放型廊下</t>
  </si>
  <si>
    <t>自然排煙</t>
    <phoneticPr fontId="4"/>
  </si>
  <si>
    <t>機械排煙（一般）</t>
  </si>
  <si>
    <t>機械排煙（加圧式）</t>
    <phoneticPr fontId="4"/>
  </si>
  <si>
    <t>その他</t>
  </si>
  <si>
    <t>2方向避難可能</t>
  </si>
  <si>
    <t>直通階段間他住戸無</t>
  </si>
  <si>
    <t>平面形状がその他の場合表示〔3段階〕</t>
  </si>
  <si>
    <t>直通階段バルコニー</t>
  </si>
  <si>
    <t>隣戸通バルコニー</t>
  </si>
  <si>
    <t>避難器具</t>
  </si>
  <si>
    <t>避難器具名称</t>
  </si>
  <si>
    <t>その他の内容</t>
    <rPh sb="2" eb="3">
      <t>タ</t>
    </rPh>
    <rPh sb="4" eb="6">
      <t>ナイヨウ</t>
    </rPh>
    <phoneticPr fontId="4"/>
  </si>
  <si>
    <t>該当なし</t>
  </si>
  <si>
    <t>〔3段階〕</t>
  </si>
  <si>
    <t>躯体天井高（㎜以上）</t>
    <rPh sb="0" eb="2">
      <t>クタイ</t>
    </rPh>
    <rPh sb="2" eb="4">
      <t>テンジョウ</t>
    </rPh>
    <rPh sb="4" eb="5">
      <t>タカ</t>
    </rPh>
    <rPh sb="7" eb="9">
      <t>イジョウ</t>
    </rPh>
    <phoneticPr fontId="4"/>
  </si>
  <si>
    <t>はり</t>
    <phoneticPr fontId="4"/>
  </si>
  <si>
    <t>最も低い天井内法高（㎜以上）</t>
    <rPh sb="0" eb="1">
      <t>モット</t>
    </rPh>
    <rPh sb="2" eb="3">
      <t>ヒク</t>
    </rPh>
    <rPh sb="4" eb="6">
      <t>テンジョウ</t>
    </rPh>
    <rPh sb="6" eb="8">
      <t>ウチノリ</t>
    </rPh>
    <rPh sb="8" eb="9">
      <t>タカ</t>
    </rPh>
    <rPh sb="11" eb="13">
      <t>イジョウ</t>
    </rPh>
    <phoneticPr fontId="4"/>
  </si>
  <si>
    <t>地域区分</t>
  </si>
  <si>
    <r>
      <t xml:space="preserve">外皮平均熱貫流率
  　  </t>
    </r>
    <r>
      <rPr>
        <sz val="6"/>
        <rFont val="ＭＳ Ｐゴシック"/>
        <family val="3"/>
        <charset val="128"/>
      </rPr>
      <t>〔W/（㎡・K）〕</t>
    </r>
    <rPh sb="0" eb="2">
      <t>ガイヒ</t>
    </rPh>
    <rPh sb="2" eb="4">
      <t>ヘイキン</t>
    </rPh>
    <rPh sb="4" eb="5">
      <t>ネツ</t>
    </rPh>
    <rPh sb="5" eb="7">
      <t>カンリュウ</t>
    </rPh>
    <rPh sb="7" eb="8">
      <t>リツ</t>
    </rPh>
    <phoneticPr fontId="4"/>
  </si>
  <si>
    <t>冷房期の平均日射熱取得率</t>
    <rPh sb="0" eb="2">
      <t>レイボウ</t>
    </rPh>
    <rPh sb="2" eb="3">
      <t>キ</t>
    </rPh>
    <rPh sb="4" eb="6">
      <t>ヘイキン</t>
    </rPh>
    <rPh sb="6" eb="8">
      <t>ニッシャ</t>
    </rPh>
    <rPh sb="8" eb="9">
      <t>ネツ</t>
    </rPh>
    <rPh sb="9" eb="11">
      <t>シュトク</t>
    </rPh>
    <rPh sb="11" eb="12">
      <t>リツ</t>
    </rPh>
    <phoneticPr fontId="4"/>
  </si>
  <si>
    <r>
      <t>床面積あたりの設計一次エネルギー消費量</t>
    </r>
    <r>
      <rPr>
        <sz val="6"/>
        <rFont val="ＭＳ Ｐゴシック"/>
        <family val="3"/>
        <charset val="128"/>
      </rPr>
      <t>〔MJ/（㎡・年）〕</t>
    </r>
    <rPh sb="0" eb="3">
      <t>ユカメンセキ</t>
    </rPh>
    <rPh sb="7" eb="9">
      <t>セッケイ</t>
    </rPh>
    <rPh sb="9" eb="10">
      <t>１</t>
    </rPh>
    <rPh sb="10" eb="11">
      <t>ジ</t>
    </rPh>
    <rPh sb="16" eb="19">
      <t>ショウヒリョウ</t>
    </rPh>
    <rPh sb="26" eb="27">
      <t>ネン</t>
    </rPh>
    <phoneticPr fontId="4"/>
  </si>
  <si>
    <t>製材等</t>
  </si>
  <si>
    <t>特定建材</t>
    <phoneticPr fontId="4"/>
  </si>
  <si>
    <t>その他の建材</t>
  </si>
  <si>
    <t>内装〔3段階〕</t>
    <rPh sb="0" eb="2">
      <t>ナイソウ</t>
    </rPh>
    <rPh sb="4" eb="6">
      <t>ダンカイ</t>
    </rPh>
    <phoneticPr fontId="4"/>
  </si>
  <si>
    <t>天井裏等〔3段階〕</t>
    <rPh sb="0" eb="3">
      <t>テンジョウウラ</t>
    </rPh>
    <rPh sb="3" eb="4">
      <t>トウ</t>
    </rPh>
    <rPh sb="6" eb="8">
      <t>ダンカイ</t>
    </rPh>
    <phoneticPr fontId="4"/>
  </si>
  <si>
    <t>機械換気</t>
  </si>
  <si>
    <t>具体的内容</t>
    <rPh sb="0" eb="3">
      <t>グタイテキ</t>
    </rPh>
    <rPh sb="3" eb="5">
      <t>ナイヨウ</t>
    </rPh>
    <phoneticPr fontId="4"/>
  </si>
  <si>
    <t>換気のできる窓</t>
  </si>
  <si>
    <t>なし</t>
    <phoneticPr fontId="4"/>
  </si>
  <si>
    <t>単純開口率（％以上）</t>
  </si>
  <si>
    <t>北（％以上）</t>
  </si>
  <si>
    <t>東（％以上）</t>
  </si>
  <si>
    <t>南（％以上）</t>
  </si>
  <si>
    <t>西（％以上）</t>
  </si>
  <si>
    <t>真上（％以上）</t>
  </si>
  <si>
    <t>〔5段階　〕</t>
    <phoneticPr fontId="3"/>
  </si>
  <si>
    <t>〔5段階　〕</t>
  </si>
  <si>
    <t>階</t>
  </si>
  <si>
    <t>侵入防止有効措置</t>
    <rPh sb="0" eb="2">
      <t>シンニュウ</t>
    </rPh>
    <rPh sb="2" eb="4">
      <t>ボウシ</t>
    </rPh>
    <rPh sb="4" eb="6">
      <t>ユウコウ</t>
    </rPh>
    <rPh sb="6" eb="8">
      <t>ソチ</t>
    </rPh>
    <phoneticPr fontId="4"/>
  </si>
  <si>
    <t>SS・雨戸対策含む</t>
    <rPh sb="3" eb="5">
      <t>アマド</t>
    </rPh>
    <rPh sb="5" eb="7">
      <t>タイサク</t>
    </rPh>
    <rPh sb="7" eb="8">
      <t>フク</t>
    </rPh>
    <phoneticPr fontId="4"/>
  </si>
  <si>
    <t>該当開口部なし</t>
    <rPh sb="0" eb="2">
      <t>ガイトウ</t>
    </rPh>
    <rPh sb="2" eb="5">
      <t>カイコウブ</t>
    </rPh>
    <phoneticPr fontId="4"/>
  </si>
  <si>
    <t>上階最高</t>
  </si>
  <si>
    <t>上階最低</t>
  </si>
  <si>
    <t>下階最高</t>
  </si>
  <si>
    <t>下階最低</t>
  </si>
  <si>
    <t>〔4段階　〕</t>
  </si>
  <si>
    <t>北〔3段階　〕</t>
  </si>
  <si>
    <t>東〔3段階　〕</t>
  </si>
  <si>
    <t>南〔3段階　〕</t>
  </si>
  <si>
    <t>西〔3段階　〕</t>
  </si>
  <si>
    <t>-</t>
    <phoneticPr fontId="4"/>
  </si>
  <si>
    <t>□</t>
    <phoneticPr fontId="4"/>
  </si>
  <si>
    <t>給水管と専用配管の接合部及びバルブ</t>
    <rPh sb="0" eb="2">
      <t>キュウスイ</t>
    </rPh>
    <rPh sb="12" eb="13">
      <t>オヨ</t>
    </rPh>
    <phoneticPr fontId="3"/>
  </si>
  <si>
    <t>ガス管と専用配管の接合部及びバルブ</t>
    <rPh sb="12" eb="13">
      <t>オヨ</t>
    </rPh>
    <phoneticPr fontId="3"/>
  </si>
  <si>
    <t>住宅計算方法</t>
    <rPh sb="0" eb="2">
      <t>ジュウタク</t>
    </rPh>
    <rPh sb="2" eb="4">
      <t>ケイサン</t>
    </rPh>
    <rPh sb="4" eb="6">
      <t>ホウホウ</t>
    </rPh>
    <phoneticPr fontId="4"/>
  </si>
  <si>
    <t>住宅仕様基準</t>
    <rPh sb="0" eb="2">
      <t>ジュウタク</t>
    </rPh>
    <rPh sb="2" eb="4">
      <t>シヨウ</t>
    </rPh>
    <rPh sb="4" eb="6">
      <t>キジュン</t>
    </rPh>
    <phoneticPr fontId="4"/>
  </si>
  <si>
    <t>住宅計算方法を適用する場合</t>
    <rPh sb="0" eb="2">
      <t>ジュウタク</t>
    </rPh>
    <rPh sb="2" eb="4">
      <t>ケイサン</t>
    </rPh>
    <rPh sb="4" eb="6">
      <t>ホウホウ</t>
    </rPh>
    <rPh sb="7" eb="9">
      <t>テキヨウ</t>
    </rPh>
    <rPh sb="11" eb="13">
      <t>バアイ</t>
    </rPh>
    <phoneticPr fontId="4"/>
  </si>
  <si>
    <t>住宅仕様基準を適用する場合</t>
    <rPh sb="0" eb="2">
      <t>ジュウタク</t>
    </rPh>
    <rPh sb="2" eb="4">
      <t>シヨウ</t>
    </rPh>
    <rPh sb="4" eb="6">
      <t>キジュン</t>
    </rPh>
    <rPh sb="7" eb="9">
      <t>テキヨウ</t>
    </rPh>
    <rPh sb="11" eb="13">
      <t>バアイ</t>
    </rPh>
    <phoneticPr fontId="4"/>
  </si>
  <si>
    <t>自己評価結果</t>
    <rPh sb="0" eb="2">
      <t>ジコ</t>
    </rPh>
    <rPh sb="2" eb="4">
      <t>ヒョウカ</t>
    </rPh>
    <rPh sb="4" eb="6">
      <t>ケッカ</t>
    </rPh>
    <phoneticPr fontId="4"/>
  </si>
  <si>
    <t>設　計　内　容　説　明　欄</t>
    <rPh sb="0" eb="1">
      <t>セツ</t>
    </rPh>
    <rPh sb="2" eb="3">
      <t>ケイ</t>
    </rPh>
    <rPh sb="4" eb="5">
      <t>ナイ</t>
    </rPh>
    <rPh sb="6" eb="7">
      <t>カタチ</t>
    </rPh>
    <rPh sb="8" eb="9">
      <t>セツ</t>
    </rPh>
    <rPh sb="10" eb="11">
      <t>アキラ</t>
    </rPh>
    <rPh sb="12" eb="13">
      <t>ラン</t>
    </rPh>
    <phoneticPr fontId="4"/>
  </si>
  <si>
    <t xml:space="preserve"> ）</t>
    <phoneticPr fontId="3"/>
  </si>
  <si>
    <t>（第4-1面）</t>
    <phoneticPr fontId="4"/>
  </si>
  <si>
    <t>(　系統　)　(　　　　　階　　　　</t>
    <rPh sb="2" eb="4">
      <t>ケイトウ</t>
    </rPh>
    <rPh sb="13" eb="14">
      <t>カイ</t>
    </rPh>
    <phoneticPr fontId="3"/>
  </si>
  <si>
    <t>共用排水
立管</t>
    <rPh sb="0" eb="2">
      <t>キョウヨウ</t>
    </rPh>
    <rPh sb="2" eb="4">
      <t>ハイスイ</t>
    </rPh>
    <rPh sb="5" eb="6">
      <t>リツ</t>
    </rPh>
    <rPh sb="6" eb="7">
      <t>カン</t>
    </rPh>
    <phoneticPr fontId="3"/>
  </si>
  <si>
    <t>あり　）</t>
    <phoneticPr fontId="3"/>
  </si>
  <si>
    <t>）</t>
    <phoneticPr fontId="3"/>
  </si>
  <si>
    <t>）</t>
    <phoneticPr fontId="3"/>
  </si>
  <si>
    <t>）</t>
    <phoneticPr fontId="3"/>
  </si>
  <si>
    <t>）</t>
    <phoneticPr fontId="3"/>
  </si>
  <si>
    <t>）</t>
    <phoneticPr fontId="3"/>
  </si>
  <si>
    <t>地域区分</t>
    <rPh sb="0" eb="2">
      <t>チイキ</t>
    </rPh>
    <rPh sb="2" eb="4">
      <t>クブン</t>
    </rPh>
    <phoneticPr fontId="3"/>
  </si>
  <si>
    <t>（</t>
    <phoneticPr fontId="3"/>
  </si>
  <si>
    <t>8-1イ</t>
    <phoneticPr fontId="4"/>
  </si>
  <si>
    <t>上階界床</t>
    <rPh sb="0" eb="1">
      <t>ジョウ</t>
    </rPh>
    <rPh sb="1" eb="2">
      <t>カイ</t>
    </rPh>
    <rPh sb="2" eb="3">
      <t>カイ</t>
    </rPh>
    <rPh sb="3" eb="4">
      <t>ショウ</t>
    </rPh>
    <phoneticPr fontId="4"/>
  </si>
  <si>
    <t>床構造等</t>
    <rPh sb="0" eb="1">
      <t>ユカ</t>
    </rPh>
    <rPh sb="1" eb="3">
      <t>コウゾウ</t>
    </rPh>
    <rPh sb="3" eb="4">
      <t>ナド</t>
    </rPh>
    <phoneticPr fontId="4"/>
  </si>
  <si>
    <t>スラブの種類・厚さ</t>
    <rPh sb="4" eb="6">
      <t>シュルイ</t>
    </rPh>
    <rPh sb="7" eb="8">
      <t>アツ</t>
    </rPh>
    <phoneticPr fontId="4"/>
  </si>
  <si>
    <t>（最高）</t>
    <rPh sb="1" eb="3">
      <t>サイコウ</t>
    </rPh>
    <phoneticPr fontId="4"/>
  </si>
  <si>
    <t>仕上表</t>
    <rPh sb="0" eb="2">
      <t>シアゲ</t>
    </rPh>
    <rPh sb="2" eb="3">
      <t>オモテ</t>
    </rPh>
    <phoneticPr fontId="4"/>
  </si>
  <si>
    <t>重量床衝撃音</t>
    <rPh sb="0" eb="2">
      <t>ジュウリョウ</t>
    </rPh>
    <rPh sb="2" eb="3">
      <t>ユカ</t>
    </rPh>
    <rPh sb="3" eb="4">
      <t>ショウ</t>
    </rPh>
    <phoneticPr fontId="4"/>
  </si>
  <si>
    <t>均質単板ｽﾗﾌﾞ</t>
    <rPh sb="0" eb="2">
      <t>キンシツ</t>
    </rPh>
    <rPh sb="2" eb="3">
      <t>タン</t>
    </rPh>
    <rPh sb="3" eb="4">
      <t>バン</t>
    </rPh>
    <phoneticPr fontId="4"/>
  </si>
  <si>
    <t>（</t>
    <phoneticPr fontId="4"/>
  </si>
  <si>
    <t>mm）</t>
    <phoneticPr fontId="4"/>
  </si>
  <si>
    <t>対策等級</t>
    <rPh sb="0" eb="2">
      <t>タイサク</t>
    </rPh>
    <phoneticPr fontId="4"/>
  </si>
  <si>
    <t>ﾎﾞｲﾄﾞｽﾗﾌﾞ</t>
    <phoneticPr fontId="4"/>
  </si>
  <si>
    <t>（</t>
    <phoneticPr fontId="4"/>
  </si>
  <si>
    <t>mm）</t>
    <phoneticPr fontId="4"/>
  </si>
  <si>
    <t>計算書</t>
    <rPh sb="0" eb="2">
      <t>ケイサン</t>
    </rPh>
    <rPh sb="2" eb="3">
      <t>ショ</t>
    </rPh>
    <phoneticPr fontId="4"/>
  </si>
  <si>
    <t>・</t>
    <phoneticPr fontId="4"/>
  </si>
  <si>
    <t>（最低）</t>
    <rPh sb="1" eb="3">
      <t>サイテイ</t>
    </rPh>
    <phoneticPr fontId="4"/>
  </si>
  <si>
    <t>平面詳細図</t>
    <rPh sb="0" eb="2">
      <t>ヘイメン</t>
    </rPh>
    <rPh sb="2" eb="4">
      <t>ショウサイ</t>
    </rPh>
    <rPh sb="4" eb="5">
      <t>ズ</t>
    </rPh>
    <phoneticPr fontId="4"/>
  </si>
  <si>
    <t>（</t>
    <phoneticPr fontId="4"/>
  </si>
  <si>
    <t>mm）</t>
    <phoneticPr fontId="4"/>
  </si>
  <si>
    <t>ﾎﾞｲﾄﾞｽﾗﾌﾞ</t>
    <phoneticPr fontId="4"/>
  </si>
  <si>
    <t>mm）</t>
    <phoneticPr fontId="4"/>
  </si>
  <si>
    <t>mm）</t>
    <phoneticPr fontId="4"/>
  </si>
  <si>
    <t>8-1ロ</t>
    <phoneticPr fontId="4"/>
  </si>
  <si>
    <t>端部拘束条件（最高）</t>
    <rPh sb="0" eb="1">
      <t>タン</t>
    </rPh>
    <rPh sb="1" eb="2">
      <t>ブ</t>
    </rPh>
    <rPh sb="2" eb="4">
      <t>コウソク</t>
    </rPh>
    <rPh sb="4" eb="6">
      <t>ジョウケン</t>
    </rPh>
    <rPh sb="7" eb="9">
      <t>サイコウ</t>
    </rPh>
    <phoneticPr fontId="4"/>
  </si>
  <si>
    <t>辺）</t>
    <rPh sb="0" eb="1">
      <t>ヘン</t>
    </rPh>
    <phoneticPr fontId="4"/>
  </si>
  <si>
    <t>相当ｽﾗﾌﾞ厚</t>
    <rPh sb="0" eb="2">
      <t>ソウトウ</t>
    </rPh>
    <phoneticPr fontId="4"/>
  </si>
  <si>
    <t>端部拘束条件（最低）</t>
    <rPh sb="0" eb="1">
      <t>タン</t>
    </rPh>
    <rPh sb="1" eb="2">
      <t>ブ</t>
    </rPh>
    <rPh sb="2" eb="4">
      <t>コウソク</t>
    </rPh>
    <rPh sb="4" eb="6">
      <t>ジョウケン</t>
    </rPh>
    <rPh sb="7" eb="9">
      <t>サイテイ</t>
    </rPh>
    <phoneticPr fontId="4"/>
  </si>
  <si>
    <t>注）</t>
    <rPh sb="0" eb="1">
      <t>チュウ</t>
    </rPh>
    <phoneticPr fontId="4"/>
  </si>
  <si>
    <t>相当スラブ厚による場合は、記入不要</t>
    <rPh sb="0" eb="2">
      <t>ソウトウ</t>
    </rPh>
    <rPh sb="5" eb="6">
      <t>アツ</t>
    </rPh>
    <rPh sb="9" eb="11">
      <t>バアイ</t>
    </rPh>
    <rPh sb="13" eb="15">
      <t>キニュウ</t>
    </rPh>
    <rPh sb="15" eb="17">
      <t>フヨウ</t>
    </rPh>
    <phoneticPr fontId="4"/>
  </si>
  <si>
    <t>受音室名と面積（最高）</t>
    <rPh sb="0" eb="3">
      <t>ジュオンシツ</t>
    </rPh>
    <rPh sb="3" eb="4">
      <t>メイ</t>
    </rPh>
    <rPh sb="5" eb="7">
      <t>メンセキ</t>
    </rPh>
    <rPh sb="8" eb="10">
      <t>サイコウ</t>
    </rPh>
    <phoneticPr fontId="4"/>
  </si>
  <si>
    <t>室名（</t>
    <rPh sb="0" eb="2">
      <t>シツメイ</t>
    </rPh>
    <phoneticPr fontId="4"/>
  </si>
  <si>
    <t>面積</t>
    <rPh sb="0" eb="2">
      <t>メンセキ</t>
    </rPh>
    <phoneticPr fontId="4"/>
  </si>
  <si>
    <t>㎡）</t>
    <phoneticPr fontId="4"/>
  </si>
  <si>
    <t>受音室名と面積（最低）</t>
    <rPh sb="0" eb="3">
      <t>ジュオンシツ</t>
    </rPh>
    <rPh sb="3" eb="4">
      <t>メイ</t>
    </rPh>
    <rPh sb="5" eb="7">
      <t>メンセキ</t>
    </rPh>
    <rPh sb="8" eb="10">
      <t>サイテイ</t>
    </rPh>
    <phoneticPr fontId="4"/>
  </si>
  <si>
    <t>施工方法（最高）</t>
    <rPh sb="0" eb="2">
      <t>セコウ</t>
    </rPh>
    <rPh sb="2" eb="4">
      <t>ホウホウ</t>
    </rPh>
    <rPh sb="5" eb="7">
      <t>サイコウ</t>
    </rPh>
    <phoneticPr fontId="4"/>
  </si>
  <si>
    <t>仕上表</t>
  </si>
  <si>
    <t>平面図</t>
  </si>
  <si>
    <t>告示で規定する乾式二重床下地構造の上に施工</t>
    <rPh sb="0" eb="2">
      <t>コクジ</t>
    </rPh>
    <rPh sb="3" eb="5">
      <t>キテイ</t>
    </rPh>
    <rPh sb="7" eb="9">
      <t>カンシキ</t>
    </rPh>
    <rPh sb="9" eb="11">
      <t>ニジュウ</t>
    </rPh>
    <rPh sb="11" eb="12">
      <t>ユカ</t>
    </rPh>
    <rPh sb="12" eb="14">
      <t>シタジ</t>
    </rPh>
    <rPh sb="14" eb="16">
      <t>コウゾウ</t>
    </rPh>
    <rPh sb="17" eb="18">
      <t>ウエ</t>
    </rPh>
    <rPh sb="19" eb="21">
      <t>セコウ</t>
    </rPh>
    <phoneticPr fontId="4"/>
  </si>
  <si>
    <t>矩計図</t>
    <rPh sb="0" eb="2">
      <t>カナバカリ</t>
    </rPh>
    <rPh sb="2" eb="3">
      <t>ズ</t>
    </rPh>
    <phoneticPr fontId="4"/>
  </si>
  <si>
    <t>発泡ﾌﾟﾗｽﾁｯｸ系下地構造材の上に施工</t>
    <rPh sb="0" eb="2">
      <t>ハッポウ</t>
    </rPh>
    <rPh sb="9" eb="10">
      <t>ケイ</t>
    </rPh>
    <rPh sb="10" eb="12">
      <t>シタジ</t>
    </rPh>
    <rPh sb="12" eb="14">
      <t>コウゾウ</t>
    </rPh>
    <rPh sb="14" eb="15">
      <t>ザイ</t>
    </rPh>
    <rPh sb="16" eb="17">
      <t>ウエ</t>
    </rPh>
    <rPh sb="18" eb="20">
      <t>セコウ</t>
    </rPh>
    <phoneticPr fontId="4"/>
  </si>
  <si>
    <t>・</t>
    <phoneticPr fontId="4"/>
  </si>
  <si>
    <t>床仕上げ材（最高）</t>
    <rPh sb="0" eb="1">
      <t>ユカ</t>
    </rPh>
    <rPh sb="1" eb="3">
      <t>シア</t>
    </rPh>
    <rPh sb="4" eb="5">
      <t>ザイ</t>
    </rPh>
    <rPh sb="6" eb="8">
      <t>サイコウ</t>
    </rPh>
    <phoneticPr fontId="4"/>
  </si>
  <si>
    <t>告示仕様</t>
    <rPh sb="0" eb="2">
      <t>コクジ</t>
    </rPh>
    <rPh sb="2" eb="4">
      <t>シヨウ</t>
    </rPh>
    <phoneticPr fontId="4"/>
  </si>
  <si>
    <t>告示同等</t>
    <rPh sb="0" eb="2">
      <t>コクジ</t>
    </rPh>
    <rPh sb="2" eb="4">
      <t>ドウトウ</t>
    </rPh>
    <phoneticPr fontId="4"/>
  </si>
  <si>
    <t>その他</t>
    <rPh sb="2" eb="3">
      <t>ホカ</t>
    </rPh>
    <phoneticPr fontId="4"/>
  </si>
  <si>
    <t>床仕上げの厚さ</t>
    <rPh sb="0" eb="1">
      <t>ユカ</t>
    </rPh>
    <rPh sb="1" eb="3">
      <t>シア</t>
    </rPh>
    <rPh sb="5" eb="6">
      <t>アツ</t>
    </rPh>
    <phoneticPr fontId="4"/>
  </si>
  <si>
    <t>施工方法（最低）</t>
    <rPh sb="0" eb="2">
      <t>セコウ</t>
    </rPh>
    <rPh sb="2" eb="4">
      <t>ホウホウ</t>
    </rPh>
    <rPh sb="5" eb="7">
      <t>サイテイ</t>
    </rPh>
    <phoneticPr fontId="4"/>
  </si>
  <si>
    <t>床仕上げ材（最低）</t>
    <rPh sb="0" eb="1">
      <t>ユカ</t>
    </rPh>
    <rPh sb="1" eb="3">
      <t>シア</t>
    </rPh>
    <rPh sb="4" eb="5">
      <t>ザイ</t>
    </rPh>
    <rPh sb="6" eb="8">
      <t>サイテイ</t>
    </rPh>
    <phoneticPr fontId="4"/>
  </si>
  <si>
    <t>・</t>
    <phoneticPr fontId="4"/>
  </si>
  <si>
    <t>⊿L：重量床衝撃音レベル低減量</t>
    <rPh sb="3" eb="5">
      <t>ジュウリョウ</t>
    </rPh>
    <rPh sb="5" eb="6">
      <t>ユカ</t>
    </rPh>
    <rPh sb="6" eb="8">
      <t>ショウゲキ</t>
    </rPh>
    <rPh sb="8" eb="9">
      <t>オン</t>
    </rPh>
    <rPh sb="12" eb="14">
      <t>テイゲン</t>
    </rPh>
    <rPh sb="14" eb="15">
      <t>リョウ</t>
    </rPh>
    <phoneticPr fontId="4"/>
  </si>
  <si>
    <t>ｄB)</t>
    <phoneticPr fontId="4"/>
  </si>
  <si>
    <t>m)</t>
    <phoneticPr fontId="4"/>
  </si>
  <si>
    <t>ｽﾗﾌﾞﾘｽﾄ</t>
    <phoneticPr fontId="4"/>
  </si>
  <si>
    <t>*</t>
    <phoneticPr fontId="4"/>
  </si>
  <si>
    <t>m：床躯体の面密度</t>
    <rPh sb="2" eb="3">
      <t>ユカ</t>
    </rPh>
    <rPh sb="3" eb="4">
      <t>ク</t>
    </rPh>
    <rPh sb="4" eb="5">
      <t>タイ</t>
    </rPh>
    <rPh sb="6" eb="7">
      <t>メン</t>
    </rPh>
    <rPh sb="7" eb="9">
      <t>ミツド</t>
    </rPh>
    <phoneticPr fontId="4"/>
  </si>
  <si>
    <t>均質単板スラブの場合は記入不要</t>
    <rPh sb="0" eb="2">
      <t>キンシツ</t>
    </rPh>
    <rPh sb="2" eb="3">
      <t>タン</t>
    </rPh>
    <rPh sb="3" eb="4">
      <t>バン</t>
    </rPh>
    <rPh sb="8" eb="10">
      <t>バアイ</t>
    </rPh>
    <rPh sb="11" eb="13">
      <t>キニュウ</t>
    </rPh>
    <rPh sb="13" eb="15">
      <t>フヨウ</t>
    </rPh>
    <phoneticPr fontId="4"/>
  </si>
  <si>
    <t>cm)</t>
    <phoneticPr fontId="4"/>
  </si>
  <si>
    <t>注）　重量床</t>
    <rPh sb="0" eb="1">
      <t>チュウ</t>
    </rPh>
    <rPh sb="3" eb="5">
      <t>ジュウリョウ</t>
    </rPh>
    <rPh sb="5" eb="6">
      <t>ユカ</t>
    </rPh>
    <phoneticPr fontId="4"/>
  </si>
  <si>
    <t>衝撃音対策等</t>
    <phoneticPr fontId="4"/>
  </si>
  <si>
    <t>級による場合</t>
    <phoneticPr fontId="4"/>
  </si>
  <si>
    <t>は記入不要</t>
    <phoneticPr fontId="4"/>
  </si>
  <si>
    <t>■選択無</t>
  </si>
  <si>
    <t>床仕上げ構造等</t>
    <rPh sb="0" eb="1">
      <t>ユカ</t>
    </rPh>
    <rPh sb="1" eb="3">
      <t>シア</t>
    </rPh>
    <rPh sb="4" eb="6">
      <t>コウゾウ</t>
    </rPh>
    <rPh sb="6" eb="7">
      <t>トウ</t>
    </rPh>
    <phoneticPr fontId="4"/>
  </si>
  <si>
    <r>
      <t>h</t>
    </r>
    <r>
      <rPr>
        <vertAlign val="subscript"/>
        <sz val="7.5"/>
        <rFont val="メイリオ"/>
        <family val="3"/>
        <charset val="128"/>
      </rPr>
      <t>i</t>
    </r>
    <r>
      <rPr>
        <sz val="7.5"/>
        <rFont val="メイリオ"/>
        <family val="3"/>
        <charset val="128"/>
      </rPr>
      <t>：等価厚さ</t>
    </r>
    <rPh sb="3" eb="5">
      <t>トウカ</t>
    </rPh>
    <rPh sb="5" eb="6">
      <t>アツ</t>
    </rPh>
    <phoneticPr fontId="4"/>
  </si>
  <si>
    <r>
      <t>kg/m</t>
    </r>
    <r>
      <rPr>
        <vertAlign val="superscript"/>
        <sz val="7.5"/>
        <rFont val="メイリオ"/>
        <family val="3"/>
        <charset val="128"/>
      </rPr>
      <t>2</t>
    </r>
    <r>
      <rPr>
        <sz val="7.5"/>
        <rFont val="メイリオ"/>
        <family val="3"/>
        <charset val="128"/>
      </rPr>
      <t>)</t>
    </r>
    <phoneticPr fontId="4"/>
  </si>
  <si>
    <r>
      <t>E</t>
    </r>
    <r>
      <rPr>
        <vertAlign val="subscript"/>
        <sz val="7.5"/>
        <rFont val="メイリオ"/>
        <family val="3"/>
        <charset val="128"/>
      </rPr>
      <t>i</t>
    </r>
    <r>
      <rPr>
        <sz val="7.5"/>
        <rFont val="メイリオ"/>
        <family val="3"/>
        <charset val="128"/>
      </rPr>
      <t>：ヤング係数</t>
    </r>
    <rPh sb="6" eb="8">
      <t>ケイスウ</t>
    </rPh>
    <phoneticPr fontId="4"/>
  </si>
  <si>
    <r>
      <t>N/m</t>
    </r>
    <r>
      <rPr>
        <vertAlign val="superscript"/>
        <sz val="7.5"/>
        <rFont val="メイリオ"/>
        <family val="3"/>
        <charset val="128"/>
      </rPr>
      <t>2</t>
    </r>
    <r>
      <rPr>
        <sz val="7.5"/>
        <rFont val="メイリオ"/>
        <family val="3"/>
        <charset val="128"/>
      </rPr>
      <t>)</t>
    </r>
    <phoneticPr fontId="4"/>
  </si>
  <si>
    <r>
      <t>I</t>
    </r>
    <r>
      <rPr>
        <vertAlign val="subscript"/>
        <sz val="7.5"/>
        <rFont val="メイリオ"/>
        <family val="3"/>
        <charset val="128"/>
      </rPr>
      <t>i</t>
    </r>
    <r>
      <rPr>
        <sz val="7.5"/>
        <rFont val="メイリオ"/>
        <family val="3"/>
        <charset val="128"/>
      </rPr>
      <t>：幅１ｍ当りの断面2次モーメント</t>
    </r>
    <rPh sb="3" eb="4">
      <t>ハバ</t>
    </rPh>
    <rPh sb="6" eb="7">
      <t>アタ</t>
    </rPh>
    <rPh sb="9" eb="11">
      <t>ダンメン</t>
    </rPh>
    <rPh sb="12" eb="13">
      <t>ジ</t>
    </rPh>
    <phoneticPr fontId="4"/>
  </si>
  <si>
    <r>
      <t>m</t>
    </r>
    <r>
      <rPr>
        <vertAlign val="superscript"/>
        <sz val="7.5"/>
        <rFont val="メイリオ"/>
        <family val="3"/>
        <charset val="128"/>
      </rPr>
      <t>4</t>
    </r>
    <r>
      <rPr>
        <sz val="7.5"/>
        <rFont val="メイリオ"/>
        <family val="3"/>
        <charset val="128"/>
      </rPr>
      <t>/m)</t>
    </r>
    <phoneticPr fontId="4"/>
  </si>
  <si>
    <t>JIS-A-1440のｶﾃｺﾞﾘｰⅠ</t>
    <phoneticPr fontId="4"/>
  </si>
  <si>
    <t>ﾋﾞﾆﾙ系床材JIS-A-5705</t>
    <rPh sb="4" eb="5">
      <t>ケイ</t>
    </rPh>
    <rPh sb="5" eb="6">
      <t>ユカ</t>
    </rPh>
    <rPh sb="6" eb="7">
      <t>ザイ</t>
    </rPh>
    <phoneticPr fontId="4"/>
  </si>
  <si>
    <t>木質ﾌﾛｰﾘﾝｸﾞ材</t>
    <rPh sb="0" eb="2">
      <t>モクシツ</t>
    </rPh>
    <rPh sb="9" eb="10">
      <t>ザイ</t>
    </rPh>
    <phoneticPr fontId="4"/>
  </si>
  <si>
    <t>建材畳JIS-A-5914</t>
    <rPh sb="0" eb="2">
      <t>ケンザイ</t>
    </rPh>
    <rPh sb="2" eb="3">
      <t>タタミ</t>
    </rPh>
    <phoneticPr fontId="4"/>
  </si>
  <si>
    <t>畳JIS-A-5902</t>
    <rPh sb="0" eb="1">
      <t>タタミ</t>
    </rPh>
    <phoneticPr fontId="4"/>
  </si>
  <si>
    <t>ﾀﾌﾃｯﾄﾞｶｰﾍﾟｯﾄJIS-L-4405</t>
    <phoneticPr fontId="4"/>
  </si>
  <si>
    <t>織じゅうたんJIS-L-4404</t>
    <rPh sb="0" eb="1">
      <t>オリ</t>
    </rPh>
    <phoneticPr fontId="4"/>
  </si>
  <si>
    <t>下階界床</t>
    <rPh sb="0" eb="1">
      <t>シタ</t>
    </rPh>
    <rPh sb="1" eb="2">
      <t>カイ</t>
    </rPh>
    <rPh sb="2" eb="3">
      <t>カイ</t>
    </rPh>
    <rPh sb="3" eb="4">
      <t>ショウ</t>
    </rPh>
    <phoneticPr fontId="4"/>
  </si>
  <si>
    <t>床構造の区分（最高）</t>
    <rPh sb="0" eb="1">
      <t>ユカ</t>
    </rPh>
    <rPh sb="1" eb="3">
      <t>コウゾウ</t>
    </rPh>
    <rPh sb="4" eb="6">
      <t>クブン</t>
    </rPh>
    <rPh sb="7" eb="9">
      <t>サイコウ</t>
    </rPh>
    <phoneticPr fontId="4"/>
  </si>
  <si>
    <t>軽量床衝撃音</t>
    <rPh sb="0" eb="2">
      <t>ケイリョウ</t>
    </rPh>
    <rPh sb="2" eb="3">
      <t>ユカ</t>
    </rPh>
    <rPh sb="3" eb="4">
      <t>ショウ</t>
    </rPh>
    <phoneticPr fontId="4"/>
  </si>
  <si>
    <t>区分</t>
    <rPh sb="0" eb="2">
      <t>クブン</t>
    </rPh>
    <phoneticPr fontId="4"/>
  </si>
  <si>
    <t>（</t>
    <phoneticPr fontId="4"/>
  </si>
  <si>
    <t>・</t>
    <phoneticPr fontId="4"/>
  </si>
  <si>
    <t>床構造の区分（最低）</t>
    <rPh sb="0" eb="1">
      <t>ユカ</t>
    </rPh>
    <rPh sb="1" eb="3">
      <t>コウゾウ</t>
    </rPh>
    <rPh sb="4" eb="6">
      <t>クブン</t>
    </rPh>
    <rPh sb="7" eb="9">
      <t>サイテイ</t>
    </rPh>
    <phoneticPr fontId="4"/>
  </si>
  <si>
    <t>注）　軽量床</t>
    <rPh sb="0" eb="1">
      <t>チュウ</t>
    </rPh>
    <rPh sb="3" eb="5">
      <t>ケイリョウ</t>
    </rPh>
    <rPh sb="5" eb="6">
      <t>ユカ</t>
    </rPh>
    <phoneticPr fontId="4"/>
  </si>
  <si>
    <t>衝撃音レベル</t>
    <phoneticPr fontId="4"/>
  </si>
  <si>
    <t>ﾎﾞｲﾄﾞｽﾗﾌﾞ</t>
    <phoneticPr fontId="4"/>
  </si>
  <si>
    <t>低減量による</t>
    <phoneticPr fontId="4"/>
  </si>
  <si>
    <t>場合は記入</t>
    <phoneticPr fontId="4"/>
  </si>
  <si>
    <t>受音室名（最高）</t>
    <rPh sb="0" eb="3">
      <t>ジュオンシツ</t>
    </rPh>
    <rPh sb="3" eb="4">
      <t>メイ</t>
    </rPh>
    <rPh sb="5" eb="7">
      <t>サイコウ</t>
    </rPh>
    <phoneticPr fontId="4"/>
  </si>
  <si>
    <t>不要</t>
    <phoneticPr fontId="4"/>
  </si>
  <si>
    <t>受音室名（最低）</t>
    <rPh sb="0" eb="3">
      <t>ジュオンシツ</t>
    </rPh>
    <rPh sb="3" eb="4">
      <t>メイ</t>
    </rPh>
    <rPh sb="5" eb="7">
      <t>サイテイ</t>
    </rPh>
    <phoneticPr fontId="4"/>
  </si>
  <si>
    <t>ﾚﾍﾞﾙ低減量</t>
    <phoneticPr fontId="4"/>
  </si>
  <si>
    <t>の区分等</t>
    <rPh sb="1" eb="3">
      <t>クブン</t>
    </rPh>
    <rPh sb="3" eb="4">
      <t>ナド</t>
    </rPh>
    <phoneticPr fontId="4"/>
  </si>
  <si>
    <t>床の上に直接施工</t>
    <rPh sb="0" eb="1">
      <t>ユカ</t>
    </rPh>
    <rPh sb="2" eb="3">
      <t>ウエ</t>
    </rPh>
    <rPh sb="4" eb="6">
      <t>チョクセツ</t>
    </rPh>
    <rPh sb="6" eb="8">
      <t>セコウ</t>
    </rPh>
    <phoneticPr fontId="4"/>
  </si>
  <si>
    <t>床仕上げ構造の区分（最高）</t>
    <rPh sb="0" eb="1">
      <t>ユカ</t>
    </rPh>
    <rPh sb="1" eb="3">
      <t>シア</t>
    </rPh>
    <rPh sb="4" eb="6">
      <t>コウゾウ</t>
    </rPh>
    <rPh sb="7" eb="9">
      <t>クブン</t>
    </rPh>
    <rPh sb="10" eb="12">
      <t>サイコウ</t>
    </rPh>
    <phoneticPr fontId="4"/>
  </si>
  <si>
    <t>）</t>
    <phoneticPr fontId="4"/>
  </si>
  <si>
    <t>床仕上げ構造の区分（最低）</t>
    <rPh sb="0" eb="1">
      <t>ユカ</t>
    </rPh>
    <rPh sb="1" eb="3">
      <t>シア</t>
    </rPh>
    <rPh sb="4" eb="6">
      <t>コウゾウ</t>
    </rPh>
    <rPh sb="7" eb="9">
      <t>クブン</t>
    </rPh>
    <rPh sb="10" eb="12">
      <t>サイテイ</t>
    </rPh>
    <phoneticPr fontId="4"/>
  </si>
  <si>
    <t>告示によるもの（ｶｰﾍﾟｯﾄ）</t>
    <rPh sb="0" eb="2">
      <t>コクジ</t>
    </rPh>
    <phoneticPr fontId="4"/>
  </si>
  <si>
    <t>表面</t>
    <rPh sb="0" eb="2">
      <t>ヒョウメン</t>
    </rPh>
    <phoneticPr fontId="4"/>
  </si>
  <si>
    <t>）</t>
    <phoneticPr fontId="4"/>
  </si>
  <si>
    <t>下地</t>
    <rPh sb="0" eb="2">
      <t>シタジ</t>
    </rPh>
    <phoneticPr fontId="4"/>
  </si>
  <si>
    <t>告示によるもの（畳）</t>
    <rPh sb="0" eb="2">
      <t>コクジ</t>
    </rPh>
    <rPh sb="8" eb="9">
      <t>タタミ</t>
    </rPh>
    <phoneticPr fontId="4"/>
  </si>
  <si>
    <t>試験によるもの</t>
    <rPh sb="0" eb="2">
      <t>シケン</t>
    </rPh>
    <phoneticPr fontId="4"/>
  </si>
  <si>
    <t>）</t>
    <phoneticPr fontId="4"/>
  </si>
  <si>
    <t>(床仕上げ構造）</t>
    <rPh sb="5" eb="7">
      <t>コウゾウ</t>
    </rPh>
    <phoneticPr fontId="4"/>
  </si>
  <si>
    <t>床構造１</t>
    <rPh sb="0" eb="1">
      <t>ユカ</t>
    </rPh>
    <rPh sb="1" eb="3">
      <t>コウゾウ</t>
    </rPh>
    <phoneticPr fontId="4"/>
  </si>
  <si>
    <t>床構造２</t>
    <rPh sb="0" eb="1">
      <t>ユカ</t>
    </rPh>
    <rPh sb="1" eb="3">
      <t>コウゾウ</t>
    </rPh>
    <phoneticPr fontId="4"/>
  </si>
  <si>
    <t>床構造３</t>
    <rPh sb="0" eb="1">
      <t>ユカ</t>
    </rPh>
    <rPh sb="1" eb="3">
      <t>コウゾウ</t>
    </rPh>
    <phoneticPr fontId="4"/>
  </si>
  <si>
    <t>床仕上げ構造１</t>
    <rPh sb="0" eb="1">
      <t>ユカ</t>
    </rPh>
    <rPh sb="1" eb="3">
      <t>シア</t>
    </rPh>
    <rPh sb="4" eb="6">
      <t>コウゾウ</t>
    </rPh>
    <phoneticPr fontId="4"/>
  </si>
  <si>
    <t>床仕上げ構造２</t>
    <rPh sb="0" eb="1">
      <t>ユカ</t>
    </rPh>
    <rPh sb="1" eb="3">
      <t>シア</t>
    </rPh>
    <rPh sb="4" eb="6">
      <t>コウゾウ</t>
    </rPh>
    <phoneticPr fontId="4"/>
  </si>
  <si>
    <t>床仕上げ構造３</t>
    <rPh sb="0" eb="1">
      <t>ユカ</t>
    </rPh>
    <rPh sb="1" eb="3">
      <t>シア</t>
    </rPh>
    <rPh sb="4" eb="6">
      <t>コウゾウ</t>
    </rPh>
    <phoneticPr fontId="4"/>
  </si>
  <si>
    <t>床仕上げ構造４</t>
    <rPh sb="0" eb="1">
      <t>ユカ</t>
    </rPh>
    <rPh sb="1" eb="3">
      <t>シア</t>
    </rPh>
    <rPh sb="4" eb="6">
      <t>コウゾウ</t>
    </rPh>
    <phoneticPr fontId="4"/>
  </si>
  <si>
    <t>床仕上げ構造５</t>
    <rPh sb="0" eb="1">
      <t>ユカ</t>
    </rPh>
    <rPh sb="1" eb="3">
      <t>シア</t>
    </rPh>
    <rPh sb="4" eb="6">
      <t>コウゾウ</t>
    </rPh>
    <phoneticPr fontId="4"/>
  </si>
  <si>
    <t>ﾀﾌﾃｯﾄﾞｶｰﾍﾟｯﾄ毛足4mmｶｯﾄ仕上げ</t>
    <rPh sb="12" eb="14">
      <t>ケアシ</t>
    </rPh>
    <rPh sb="20" eb="22">
      <t>シア</t>
    </rPh>
    <phoneticPr fontId="4"/>
  </si>
  <si>
    <t>ﾀﾌﾃｯﾄﾞｶｰﾍﾟｯﾄ毛足4mmﾙｰﾌﾟ仕上げ</t>
    <rPh sb="12" eb="14">
      <t>ケアシ</t>
    </rPh>
    <rPh sb="21" eb="23">
      <t>シア</t>
    </rPh>
    <phoneticPr fontId="4"/>
  </si>
  <si>
    <t>t3ﾆｰﾄﾞﾙﾊﾟﾝﾁｶｰﾍﾟｯﾄ</t>
    <phoneticPr fontId="4"/>
  </si>
  <si>
    <t>t8合成繊維ﾌｪﾙﾄ</t>
    <rPh sb="2" eb="4">
      <t>ゴウセイ</t>
    </rPh>
    <rPh sb="4" eb="6">
      <t>センイ</t>
    </rPh>
    <phoneticPr fontId="4"/>
  </si>
  <si>
    <t>t8ｳﾚﾀﾝﾁｯﾌﾟﾌｫｰﾑｼｰﾄ1.2kg/m2</t>
    <phoneticPr fontId="4"/>
  </si>
  <si>
    <t>t8発泡ﾎﾟﾘｴﾁﾚﾝｼｰﾄ発泡倍率35</t>
    <rPh sb="2" eb="4">
      <t>ハッポウ</t>
    </rPh>
    <rPh sb="14" eb="16">
      <t>ハッポウ</t>
    </rPh>
    <rPh sb="16" eb="18">
      <t>バイリツ</t>
    </rPh>
    <phoneticPr fontId="4"/>
  </si>
  <si>
    <t>t5塩化ﾋﾞﾆﾙ樹脂発泡面材</t>
    <rPh sb="2" eb="4">
      <t>エンカ</t>
    </rPh>
    <rPh sb="7" eb="9">
      <t>ジュシ</t>
    </rPh>
    <rPh sb="9" eb="11">
      <t>ハッポウ</t>
    </rPh>
    <rPh sb="11" eb="13">
      <t>メンザイ</t>
    </rPh>
    <phoneticPr fontId="4"/>
  </si>
  <si>
    <t>t5ﾌｪﾙﾄ</t>
    <phoneticPr fontId="4"/>
  </si>
  <si>
    <t>t4ｺﾞﾑ製面材</t>
    <rPh sb="5" eb="6">
      <t>セイ</t>
    </rPh>
    <rPh sb="6" eb="8">
      <t>メンザイ</t>
    </rPh>
    <phoneticPr fontId="4"/>
  </si>
  <si>
    <t>t3塩化ﾋﾞﾆﾙ樹脂製面材</t>
    <rPh sb="2" eb="4">
      <t>エンカ</t>
    </rPh>
    <rPh sb="8" eb="10">
      <t>ジュシ</t>
    </rPh>
    <rPh sb="10" eb="11">
      <t>セイ</t>
    </rPh>
    <rPh sb="11" eb="13">
      <t>メンザイ</t>
    </rPh>
    <phoneticPr fontId="4"/>
  </si>
  <si>
    <t>t3ｱｽﾌｧﾙﾄ系面材</t>
    <rPh sb="8" eb="9">
      <t>ケイ</t>
    </rPh>
    <rPh sb="9" eb="11">
      <t>メンザイ</t>
    </rPh>
    <phoneticPr fontId="4"/>
  </si>
  <si>
    <t>t55稲わら畳床</t>
    <rPh sb="3" eb="4">
      <t>イネ</t>
    </rPh>
    <rPh sb="6" eb="7">
      <t>タタミ</t>
    </rPh>
    <rPh sb="7" eb="8">
      <t>ユカ</t>
    </rPh>
    <phoneticPr fontId="4"/>
  </si>
  <si>
    <t>t55ﾎﾟﾘｽﾁﾚﾝﾌｫｰﾑｻﾝﾄﾞｲｯﾁ稲わら畳床</t>
    <rPh sb="21" eb="22">
      <t>イネ</t>
    </rPh>
    <rPh sb="24" eb="25">
      <t>タタミ</t>
    </rPh>
    <rPh sb="25" eb="26">
      <t>ユカ</t>
    </rPh>
    <phoneticPr fontId="4"/>
  </si>
  <si>
    <t>t55ﾀﾀﾐﾎﾞｰﾄﾞｻﾝﾄﾞｲｯﾁ稲わら畳床</t>
    <rPh sb="18" eb="19">
      <t>イネ</t>
    </rPh>
    <rPh sb="21" eb="22">
      <t>タタミ</t>
    </rPh>
    <rPh sb="22" eb="23">
      <t>ユカ</t>
    </rPh>
    <phoneticPr fontId="4"/>
  </si>
  <si>
    <t>t55建材畳床</t>
    <rPh sb="3" eb="5">
      <t>ケンザイ</t>
    </rPh>
    <rPh sb="5" eb="6">
      <t>タタミ</t>
    </rPh>
    <rPh sb="6" eb="7">
      <t>ユカ</t>
    </rPh>
    <phoneticPr fontId="4"/>
  </si>
  <si>
    <t>ﾀﾌﾃｯﾄﾞｶｰﾍﾟｯﾄJIS-L-4405</t>
    <phoneticPr fontId="4"/>
  </si>
  <si>
    <t>床構造の区分等</t>
    <rPh sb="0" eb="1">
      <t>ユカ</t>
    </rPh>
    <rPh sb="1" eb="3">
      <t>コウゾウ</t>
    </rPh>
    <rPh sb="4" eb="5">
      <t>ク</t>
    </rPh>
    <phoneticPr fontId="4"/>
  </si>
  <si>
    <t>8-3</t>
    <phoneticPr fontId="4"/>
  </si>
  <si>
    <t>界壁の遮</t>
    <rPh sb="0" eb="2">
      <t>カイヘキ</t>
    </rPh>
    <rPh sb="3" eb="4">
      <t>サエギ</t>
    </rPh>
    <phoneticPr fontId="4"/>
  </si>
  <si>
    <t>界壁の構造・</t>
    <rPh sb="0" eb="2">
      <t>カイヘキ</t>
    </rPh>
    <rPh sb="3" eb="5">
      <t>コウゾウ</t>
    </rPh>
    <phoneticPr fontId="4"/>
  </si>
  <si>
    <t>・</t>
    <phoneticPr fontId="4"/>
  </si>
  <si>
    <t>構造形式</t>
    <rPh sb="0" eb="2">
      <t>コウゾウ</t>
    </rPh>
    <rPh sb="2" eb="4">
      <t>ケイシキ</t>
    </rPh>
    <phoneticPr fontId="4"/>
  </si>
  <si>
    <t>透過損失等級</t>
    <rPh sb="0" eb="2">
      <t>トウカ</t>
    </rPh>
    <rPh sb="2" eb="4">
      <t>ソンシツ</t>
    </rPh>
    <phoneticPr fontId="4"/>
  </si>
  <si>
    <t>音性能</t>
    <rPh sb="0" eb="1">
      <t>オト</t>
    </rPh>
    <rPh sb="1" eb="3">
      <t>セイノウ</t>
    </rPh>
    <phoneticPr fontId="4"/>
  </si>
  <si>
    <t>仕様（最も性</t>
    <rPh sb="0" eb="2">
      <t>シヨウ</t>
    </rPh>
    <rPh sb="3" eb="4">
      <t>モット</t>
    </rPh>
    <rPh sb="5" eb="6">
      <t>セイ</t>
    </rPh>
    <phoneticPr fontId="4"/>
  </si>
  <si>
    <t>鉄筋ｺﾝｸﾘｰﾄ造</t>
    <rPh sb="0" eb="2">
      <t>テッキン</t>
    </rPh>
    <rPh sb="8" eb="9">
      <t>ゾウ</t>
    </rPh>
    <phoneticPr fontId="4"/>
  </si>
  <si>
    <t>鉄骨鉄筋ｺﾝｸﾘｰﾄ造</t>
    <rPh sb="0" eb="2">
      <t>テッコツ</t>
    </rPh>
    <rPh sb="2" eb="4">
      <t>テッキン</t>
    </rPh>
    <rPh sb="10" eb="11">
      <t>ゾウ</t>
    </rPh>
    <phoneticPr fontId="4"/>
  </si>
  <si>
    <t>（界壁）</t>
    <rPh sb="1" eb="3">
      <t>カイヘキ</t>
    </rPh>
    <phoneticPr fontId="4"/>
  </si>
  <si>
    <t>能の低いも</t>
    <rPh sb="0" eb="1">
      <t>ノウ</t>
    </rPh>
    <rPh sb="2" eb="3">
      <t>ヒク</t>
    </rPh>
    <phoneticPr fontId="4"/>
  </si>
  <si>
    <t>鉄骨造</t>
    <rPh sb="0" eb="2">
      <t>テッコツ</t>
    </rPh>
    <rPh sb="2" eb="3">
      <t>ゾウ</t>
    </rPh>
    <phoneticPr fontId="4"/>
  </si>
  <si>
    <t>の）</t>
    <phoneticPr fontId="4"/>
  </si>
  <si>
    <t>基準法適合</t>
    <rPh sb="0" eb="3">
      <t>キジュンホウ</t>
    </rPh>
    <rPh sb="3" eb="5">
      <t>テキゴウ</t>
    </rPh>
    <phoneticPr fontId="4"/>
  </si>
  <si>
    <t>（告示</t>
    <rPh sb="1" eb="3">
      <t>コクジ</t>
    </rPh>
    <phoneticPr fontId="4"/>
  </si>
  <si>
    <t>）</t>
    <phoneticPr fontId="4"/>
  </si>
  <si>
    <t>構造設計</t>
    <rPh sb="0" eb="2">
      <t>コウゾウ</t>
    </rPh>
    <rPh sb="2" eb="4">
      <t>セッケイ</t>
    </rPh>
    <phoneticPr fontId="4"/>
  </si>
  <si>
    <t>特別評価方法</t>
    <rPh sb="0" eb="2">
      <t>トクベツ</t>
    </rPh>
    <rPh sb="2" eb="4">
      <t>ヒョウカ</t>
    </rPh>
    <rPh sb="4" eb="6">
      <t>ホウホウ</t>
    </rPh>
    <phoneticPr fontId="4"/>
  </si>
  <si>
    <t>*</t>
    <phoneticPr fontId="4"/>
  </si>
  <si>
    <t>標準仕様</t>
    <rPh sb="0" eb="2">
      <t>ヒョウジュン</t>
    </rPh>
    <rPh sb="2" eb="4">
      <t>シヨウ</t>
    </rPh>
    <phoneticPr fontId="4"/>
  </si>
  <si>
    <t>主材</t>
    <rPh sb="0" eb="1">
      <t>シュ</t>
    </rPh>
    <rPh sb="1" eb="2">
      <t>ザイ</t>
    </rPh>
    <phoneticPr fontId="4"/>
  </si>
  <si>
    <t>普通ｺﾝｸﾘｰﾄ</t>
    <rPh sb="0" eb="2">
      <t>フツウ</t>
    </rPh>
    <phoneticPr fontId="4"/>
  </si>
  <si>
    <t>厚さ（</t>
    <rPh sb="0" eb="1">
      <t>アツ</t>
    </rPh>
    <phoneticPr fontId="4"/>
  </si>
  <si>
    <t>軽量ｺﾝｸﾘｰﾄ</t>
    <rPh sb="0" eb="2">
      <t>ケイリョウ</t>
    </rPh>
    <phoneticPr fontId="4"/>
  </si>
  <si>
    <t>mm）</t>
    <phoneticPr fontId="4"/>
  </si>
  <si>
    <t>面密度（</t>
    <rPh sb="0" eb="1">
      <t>メン</t>
    </rPh>
    <rPh sb="1" eb="3">
      <t>ミツド</t>
    </rPh>
    <phoneticPr fontId="4"/>
  </si>
  <si>
    <t>kg/㎡）</t>
    <phoneticPr fontId="4"/>
  </si>
  <si>
    <t>無筋ｺﾝｸﾘｰﾄ</t>
    <rPh sb="0" eb="1">
      <t>ム</t>
    </rPh>
    <rPh sb="1" eb="2">
      <t>スジ</t>
    </rPh>
    <phoneticPr fontId="4"/>
  </si>
  <si>
    <t>kg/㎡）</t>
    <phoneticPr fontId="4"/>
  </si>
  <si>
    <t>ｺﾝｸﾘｰﾄﾌﾞﾛｯｸ造</t>
    <phoneticPr fontId="4"/>
  </si>
  <si>
    <t>れんが造</t>
    <rPh sb="3" eb="4">
      <t>ゾウ</t>
    </rPh>
    <phoneticPr fontId="4"/>
  </si>
  <si>
    <t>kg/㎡）</t>
    <phoneticPr fontId="4"/>
  </si>
  <si>
    <t>石造</t>
    <rPh sb="0" eb="2">
      <t>セキゾウ</t>
    </rPh>
    <phoneticPr fontId="4"/>
  </si>
  <si>
    <t>塗材（主材がｺﾝｸﾘｰﾄﾌﾞﾛｯｸ造、れんが造、石造の場合）</t>
    <rPh sb="0" eb="1">
      <t>ヌ</t>
    </rPh>
    <rPh sb="1" eb="2">
      <t>ザイ</t>
    </rPh>
    <rPh sb="3" eb="4">
      <t>ヌシ</t>
    </rPh>
    <rPh sb="4" eb="5">
      <t>ザイ</t>
    </rPh>
    <rPh sb="17" eb="18">
      <t>ゾウ</t>
    </rPh>
    <rPh sb="22" eb="23">
      <t>ゾウ</t>
    </rPh>
    <rPh sb="24" eb="25">
      <t>イシ</t>
    </rPh>
    <rPh sb="25" eb="26">
      <t>ゾウ</t>
    </rPh>
    <rPh sb="27" eb="29">
      <t>バアイ</t>
    </rPh>
    <phoneticPr fontId="4"/>
  </si>
  <si>
    <t>両面ﾓﾙﾀﾙ塗り</t>
    <rPh sb="0" eb="2">
      <t>リョウメン</t>
    </rPh>
    <rPh sb="6" eb="7">
      <t>ヌ</t>
    </rPh>
    <phoneticPr fontId="4"/>
  </si>
  <si>
    <t>両面ﾌﾟﾗｽﾀｰ塗り</t>
    <rPh sb="0" eb="2">
      <t>リョウメン</t>
    </rPh>
    <rPh sb="8" eb="9">
      <t>ヌ</t>
    </rPh>
    <phoneticPr fontId="4"/>
  </si>
  <si>
    <t>ｺﾝｾﾝﾄﾎﾞｯｸｽの位置等</t>
    <rPh sb="11" eb="13">
      <t>イチ</t>
    </rPh>
    <rPh sb="13" eb="14">
      <t>ナド</t>
    </rPh>
    <phoneticPr fontId="4"/>
  </si>
  <si>
    <t>対面する位置に欠き込み設置なし</t>
    <rPh sb="0" eb="2">
      <t>トイメン</t>
    </rPh>
    <rPh sb="4" eb="6">
      <t>イチ</t>
    </rPh>
    <rPh sb="7" eb="8">
      <t>カ</t>
    </rPh>
    <rPh sb="9" eb="10">
      <t>コ</t>
    </rPh>
    <rPh sb="11" eb="13">
      <t>セッチ</t>
    </rPh>
    <phoneticPr fontId="4"/>
  </si>
  <si>
    <t>界壁の仕上げ材（ﾎﾞｰﾄﾞ類）</t>
    <rPh sb="0" eb="2">
      <t>カイヘキ</t>
    </rPh>
    <rPh sb="3" eb="5">
      <t>シア</t>
    </rPh>
    <rPh sb="6" eb="7">
      <t>ザイ</t>
    </rPh>
    <rPh sb="13" eb="14">
      <t>ルイ</t>
    </rPh>
    <phoneticPr fontId="4"/>
  </si>
  <si>
    <t>界壁とﾎﾞｰﾄﾞ類の間に接着ﾓﾙﾀﾙ等の点付けによって</t>
    <rPh sb="0" eb="2">
      <t>カイヘキ</t>
    </rPh>
    <rPh sb="8" eb="9">
      <t>ルイ</t>
    </rPh>
    <rPh sb="10" eb="11">
      <t>アイダ</t>
    </rPh>
    <rPh sb="12" eb="14">
      <t>セッチャク</t>
    </rPh>
    <rPh sb="18" eb="19">
      <t>ナド</t>
    </rPh>
    <rPh sb="20" eb="21">
      <t>テン</t>
    </rPh>
    <rPh sb="21" eb="22">
      <t>ツ</t>
    </rPh>
    <phoneticPr fontId="4"/>
  </si>
  <si>
    <t>空隙なし</t>
    <rPh sb="0" eb="2">
      <t>クウゲキ</t>
    </rPh>
    <phoneticPr fontId="4"/>
  </si>
  <si>
    <t>（</t>
    <phoneticPr fontId="4"/>
  </si>
  <si>
    <t>8-4</t>
    <phoneticPr fontId="4"/>
  </si>
  <si>
    <t>JIS遮音等級表示品</t>
    <rPh sb="3" eb="5">
      <t>シャオン</t>
    </rPh>
    <rPh sb="5" eb="7">
      <t>トウキュウ</t>
    </rPh>
    <rPh sb="7" eb="9">
      <t>ヒョウジ</t>
    </rPh>
    <rPh sb="9" eb="10">
      <t>シナ</t>
    </rPh>
    <phoneticPr fontId="4"/>
  </si>
  <si>
    <t>同等品</t>
    <rPh sb="0" eb="3">
      <t>ドウトウヒン</t>
    </rPh>
    <phoneticPr fontId="4"/>
  </si>
  <si>
    <t>ｻｯｼ・ﾄﾞｱｾｯﾄ</t>
    <phoneticPr fontId="4"/>
  </si>
  <si>
    <t>T-4</t>
    <phoneticPr fontId="4"/>
  </si>
  <si>
    <t>T-3</t>
    <phoneticPr fontId="4"/>
  </si>
  <si>
    <t>T-2</t>
    <phoneticPr fontId="4"/>
  </si>
  <si>
    <t>T-1</t>
    <phoneticPr fontId="4"/>
  </si>
  <si>
    <t>(外壁開口部)</t>
    <rPh sb="1" eb="2">
      <t>ソト</t>
    </rPh>
    <rPh sb="2" eb="3">
      <t>カベ</t>
    </rPh>
    <rPh sb="3" eb="4">
      <t>カイ</t>
    </rPh>
    <phoneticPr fontId="4"/>
  </si>
  <si>
    <t>（最低遮音）</t>
    <rPh sb="1" eb="2">
      <t>モット</t>
    </rPh>
    <rPh sb="2" eb="3">
      <t>テイ</t>
    </rPh>
    <rPh sb="3" eb="5">
      <t>シャオン</t>
    </rPh>
    <phoneticPr fontId="4"/>
  </si>
  <si>
    <t>その他試験を行うもの</t>
    <rPh sb="2" eb="3">
      <t>ホカ</t>
    </rPh>
    <rPh sb="3" eb="5">
      <t>シケン</t>
    </rPh>
    <rPh sb="6" eb="7">
      <t>オコナ</t>
    </rPh>
    <phoneticPr fontId="4"/>
  </si>
  <si>
    <t>ｻｯｼ・ﾄﾞｱｾｯﾄ</t>
    <phoneticPr fontId="4"/>
  </si>
  <si>
    <t>）</t>
    <phoneticPr fontId="3"/>
  </si>
  <si>
    <t>□ 適</t>
    <rPh sb="2" eb="3">
      <t>テキ</t>
    </rPh>
    <phoneticPr fontId="4"/>
  </si>
  <si>
    <t>【必須項目・住戸】</t>
    <phoneticPr fontId="3"/>
  </si>
  <si>
    <t>【選択項目・住戸】</t>
    <rPh sb="1" eb="3">
      <t>センタク</t>
    </rPh>
    <phoneticPr fontId="3"/>
  </si>
  <si>
    <t>自己評価書(総括表)【共同住宅等】</t>
    <rPh sb="0" eb="2">
      <t>ジコ</t>
    </rPh>
    <rPh sb="2" eb="4">
      <t>ヒョウカ</t>
    </rPh>
    <rPh sb="4" eb="5">
      <t>ショ</t>
    </rPh>
    <rPh sb="6" eb="9">
      <t>ソウカツヒョウ</t>
    </rPh>
    <rPh sb="11" eb="13">
      <t>キョウドウ</t>
    </rPh>
    <rPh sb="13" eb="15">
      <t>ジュウタク</t>
    </rPh>
    <rPh sb="15" eb="16">
      <t>トウ</t>
    </rPh>
    <phoneticPr fontId="4"/>
  </si>
  <si>
    <t>※特記のない場合は全て「イ」とします。</t>
    <rPh sb="1" eb="3">
      <t>トッキ</t>
    </rPh>
    <rPh sb="6" eb="8">
      <t>バアイ</t>
    </rPh>
    <rPh sb="9" eb="10">
      <t>スベ</t>
    </rPh>
    <phoneticPr fontId="4"/>
  </si>
  <si>
    <t>1.　構造の安定に関すること</t>
    <rPh sb="3" eb="5">
      <t>コウゾウ</t>
    </rPh>
    <rPh sb="6" eb="8">
      <t>アンテイ</t>
    </rPh>
    <rPh sb="9" eb="10">
      <t>カン</t>
    </rPh>
    <phoneticPr fontId="4"/>
  </si>
  <si>
    <t>1-4　耐風等級（構造躯体の倒壊等防止及び損傷防止）</t>
    <rPh sb="4" eb="5">
      <t>タイ</t>
    </rPh>
    <rPh sb="5" eb="6">
      <t>フウ</t>
    </rPh>
    <rPh sb="6" eb="8">
      <t>トウキュウ</t>
    </rPh>
    <rPh sb="9" eb="11">
      <t>コウゾウ</t>
    </rPh>
    <rPh sb="11" eb="12">
      <t>ク</t>
    </rPh>
    <rPh sb="12" eb="13">
      <t>タイ</t>
    </rPh>
    <rPh sb="14" eb="16">
      <t>トウカイ</t>
    </rPh>
    <rPh sb="16" eb="17">
      <t>トウ</t>
    </rPh>
    <rPh sb="17" eb="19">
      <t>ボウシ</t>
    </rPh>
    <rPh sb="19" eb="20">
      <t>オヨ</t>
    </rPh>
    <rPh sb="21" eb="23">
      <t>ソンショウ</t>
    </rPh>
    <rPh sb="23" eb="25">
      <t>ボウシ</t>
    </rPh>
    <phoneticPr fontId="4"/>
  </si>
  <si>
    <t>1-5　耐積雪等級（構造躯体の倒壊等防止及び損傷防止）</t>
    <rPh sb="4" eb="5">
      <t>タイ</t>
    </rPh>
    <rPh sb="5" eb="7">
      <t>セキセツ</t>
    </rPh>
    <rPh sb="7" eb="9">
      <t>トウキュウ</t>
    </rPh>
    <rPh sb="10" eb="12">
      <t>コウゾウ</t>
    </rPh>
    <rPh sb="12" eb="13">
      <t>ク</t>
    </rPh>
    <rPh sb="13" eb="14">
      <t>タイ</t>
    </rPh>
    <phoneticPr fontId="4"/>
  </si>
  <si>
    <t>2.　火災時の安全に関すること</t>
    <rPh sb="3" eb="5">
      <t>カサイ</t>
    </rPh>
    <rPh sb="5" eb="6">
      <t>ジ</t>
    </rPh>
    <rPh sb="7" eb="9">
      <t>アンゼン</t>
    </rPh>
    <rPh sb="10" eb="11">
      <t>カン</t>
    </rPh>
    <phoneticPr fontId="4"/>
  </si>
  <si>
    <t xml:space="preserve"> </t>
  </si>
  <si>
    <t>2-5　耐火等級（延焼の恐れのある部分（開口部））</t>
    <rPh sb="4" eb="6">
      <t>タイカ</t>
    </rPh>
    <rPh sb="6" eb="8">
      <t>トウキュウ</t>
    </rPh>
    <rPh sb="9" eb="11">
      <t>エンショウ</t>
    </rPh>
    <rPh sb="12" eb="13">
      <t>オソ</t>
    </rPh>
    <rPh sb="17" eb="19">
      <t>ブブン</t>
    </rPh>
    <rPh sb="20" eb="23">
      <t>カイコウブ</t>
    </rPh>
    <phoneticPr fontId="4"/>
  </si>
  <si>
    <t>2-6　耐火等級（延焼の恐れのある部分（開口部以外））</t>
    <rPh sb="4" eb="6">
      <t>タイカ</t>
    </rPh>
    <rPh sb="6" eb="8">
      <t>トウキュウ</t>
    </rPh>
    <rPh sb="9" eb="11">
      <t>エンショウ</t>
    </rPh>
    <rPh sb="12" eb="13">
      <t>オソ</t>
    </rPh>
    <rPh sb="17" eb="19">
      <t>ブブン</t>
    </rPh>
    <phoneticPr fontId="4"/>
  </si>
  <si>
    <t>3.　劣化の軽減に関すること</t>
    <rPh sb="3" eb="5">
      <t>レッカ</t>
    </rPh>
    <rPh sb="6" eb="8">
      <t>ケイゲン</t>
    </rPh>
    <rPh sb="9" eb="10">
      <t>カン</t>
    </rPh>
    <phoneticPr fontId="4"/>
  </si>
  <si>
    <t>4.　維持管理への配慮に関すること</t>
    <rPh sb="3" eb="5">
      <t>イジ</t>
    </rPh>
    <rPh sb="5" eb="7">
      <t>カンリ</t>
    </rPh>
    <rPh sb="9" eb="11">
      <t>ハイリョ</t>
    </rPh>
    <rPh sb="12" eb="13">
      <t>カン</t>
    </rPh>
    <phoneticPr fontId="4"/>
  </si>
  <si>
    <t>5 　温熱環境・エネルギー消費量に関すること</t>
    <phoneticPr fontId="3"/>
  </si>
  <si>
    <t>地域区分</t>
    <phoneticPr fontId="3"/>
  </si>
  <si>
    <t>6.　空気環境に関すること</t>
    <rPh sb="3" eb="5">
      <t>クウキ</t>
    </rPh>
    <rPh sb="5" eb="7">
      <t>カンキョウ</t>
    </rPh>
    <rPh sb="8" eb="9">
      <t>カン</t>
    </rPh>
    <phoneticPr fontId="4"/>
  </si>
  <si>
    <t>7.　光・視環境に関すること</t>
    <rPh sb="3" eb="4">
      <t>ヒカリ</t>
    </rPh>
    <rPh sb="5" eb="6">
      <t>シ</t>
    </rPh>
    <rPh sb="6" eb="8">
      <t>カンキョウ</t>
    </rPh>
    <rPh sb="9" eb="10">
      <t>カン</t>
    </rPh>
    <phoneticPr fontId="4"/>
  </si>
  <si>
    <t>8.　音環境に関すること</t>
    <rPh sb="3" eb="4">
      <t>オト</t>
    </rPh>
    <rPh sb="4" eb="6">
      <t>カンキョウ</t>
    </rPh>
    <rPh sb="7" eb="8">
      <t>カン</t>
    </rPh>
    <phoneticPr fontId="4"/>
  </si>
  <si>
    <t>9.　高齢者等への配慮に関すること</t>
    <rPh sb="3" eb="6">
      <t>コウレイシャ</t>
    </rPh>
    <rPh sb="6" eb="7">
      <t>トウ</t>
    </rPh>
    <rPh sb="9" eb="11">
      <t>ハイリョ</t>
    </rPh>
    <rPh sb="12" eb="13">
      <t>カン</t>
    </rPh>
    <phoneticPr fontId="4"/>
  </si>
  <si>
    <t>10.　防犯に関すること</t>
    <rPh sb="4" eb="6">
      <t>ボウハン</t>
    </rPh>
    <rPh sb="7" eb="8">
      <t>カン</t>
    </rPh>
    <phoneticPr fontId="4"/>
  </si>
  <si>
    <t>イ.</t>
  </si>
  <si>
    <t xml:space="preserve"> 評価方法基準</t>
  </si>
  <si>
    <t>ロ.</t>
  </si>
  <si>
    <t xml:space="preserve"> 特別評価方法認定</t>
  </si>
  <si>
    <t>構造方法に応じて又は特別の試験方法若しくは計算方法を用いて評価する方法を認定すること</t>
  </si>
  <si>
    <t>ハ.</t>
  </si>
  <si>
    <t xml:space="preserve"> 住宅型式性能認定</t>
    <phoneticPr fontId="3"/>
  </si>
  <si>
    <t>表示基準に従って表示すべき性能を有する旨を認定すること</t>
  </si>
  <si>
    <t>ニ.</t>
  </si>
  <si>
    <t xml:space="preserve"> 型式住宅部分等</t>
  </si>
  <si>
    <t xml:space="preserve"> 製造者の認証</t>
    <phoneticPr fontId="3"/>
  </si>
  <si>
    <t>自己評価書(住戸分類表)［共同住宅等］　　</t>
    <rPh sb="0" eb="2">
      <t>ジコ</t>
    </rPh>
    <rPh sb="2" eb="5">
      <t>ヒョウカショ</t>
    </rPh>
    <rPh sb="6" eb="8">
      <t>ジュウコ</t>
    </rPh>
    <rPh sb="8" eb="10">
      <t>ブンルイ</t>
    </rPh>
    <rPh sb="10" eb="11">
      <t>ヒョウ</t>
    </rPh>
    <rPh sb="12" eb="14">
      <t>キョウドウ</t>
    </rPh>
    <rPh sb="14" eb="16">
      <t>ジュウタク</t>
    </rPh>
    <rPh sb="16" eb="17">
      <t>トウ</t>
    </rPh>
    <phoneticPr fontId="4"/>
  </si>
  <si>
    <t>タイプ</t>
  </si>
  <si>
    <t>JTC17Y-aZ0233-00</t>
    <phoneticPr fontId="2"/>
  </si>
  <si>
    <t>（設計内容説明書7面 別紙）</t>
    <phoneticPr fontId="3"/>
  </si>
  <si>
    <t>躯 体 天 井 高 一 覧 表</t>
    <rPh sb="0" eb="1">
      <t>ク</t>
    </rPh>
    <rPh sb="2" eb="3">
      <t>タイ</t>
    </rPh>
    <rPh sb="4" eb="5">
      <t>テン</t>
    </rPh>
    <rPh sb="6" eb="7">
      <t>セイ</t>
    </rPh>
    <rPh sb="8" eb="9">
      <t>タカ</t>
    </rPh>
    <rPh sb="10" eb="11">
      <t>イチ</t>
    </rPh>
    <rPh sb="12" eb="13">
      <t>ラン</t>
    </rPh>
    <rPh sb="14" eb="15">
      <t>ヒョウ</t>
    </rPh>
    <phoneticPr fontId="4"/>
  </si>
  <si>
    <t>*</t>
    <phoneticPr fontId="3"/>
  </si>
  <si>
    <t>特別評価方法により代えられる場合は認定書及び試験証明書を添付</t>
    <phoneticPr fontId="4"/>
  </si>
  <si>
    <t>特別評価方法により代えられる場合は認定書及び試験証明書を添付</t>
    <rPh sb="0" eb="2">
      <t>トクベツ</t>
    </rPh>
    <rPh sb="2" eb="4">
      <t>ヒョウカ</t>
    </rPh>
    <rPh sb="4" eb="6">
      <t>ホウホウ</t>
    </rPh>
    <rPh sb="9" eb="10">
      <t>カ</t>
    </rPh>
    <rPh sb="14" eb="16">
      <t>バアイ</t>
    </rPh>
    <rPh sb="17" eb="20">
      <t>ニンテイショ</t>
    </rPh>
    <rPh sb="20" eb="21">
      <t>オヨ</t>
    </rPh>
    <rPh sb="22" eb="24">
      <t>シケン</t>
    </rPh>
    <rPh sb="24" eb="27">
      <t>ショウメイショ</t>
    </rPh>
    <rPh sb="28" eb="30">
      <t>テンプ</t>
    </rPh>
    <phoneticPr fontId="4"/>
  </si>
  <si>
    <t>（第6面）</t>
    <phoneticPr fontId="4"/>
  </si>
  <si>
    <t>（第2面）</t>
    <rPh sb="3" eb="4">
      <t>メン</t>
    </rPh>
    <phoneticPr fontId="4"/>
  </si>
  <si>
    <t>（第12面-1）</t>
    <phoneticPr fontId="4"/>
  </si>
  <si>
    <t>日本タリアセン株式会社</t>
    <rPh sb="0" eb="2">
      <t>ニホン</t>
    </rPh>
    <rPh sb="7" eb="11">
      <t>カブシキガイシャ</t>
    </rPh>
    <phoneticPr fontId="3"/>
  </si>
  <si>
    <r>
      <t>内は</t>
    </r>
    <r>
      <rPr>
        <u/>
        <sz val="12"/>
        <rFont val="ＭＳ 明朝"/>
        <family val="1"/>
        <charset val="128"/>
      </rPr>
      <t>設計時</t>
    </r>
    <r>
      <rPr>
        <sz val="12"/>
        <rFont val="ＭＳ 明朝"/>
        <family val="1"/>
        <charset val="128"/>
      </rPr>
      <t>に記入してください。</t>
    </r>
    <rPh sb="0" eb="1">
      <t>ナイ</t>
    </rPh>
    <rPh sb="2" eb="4">
      <t>セッケイ</t>
    </rPh>
    <rPh sb="4" eb="5">
      <t>ジ</t>
    </rPh>
    <rPh sb="6" eb="8">
      <t>キニュウ</t>
    </rPh>
    <phoneticPr fontId="4"/>
  </si>
  <si>
    <t>居室面積　：</t>
    <rPh sb="0" eb="2">
      <t>キョシツ</t>
    </rPh>
    <rPh sb="2" eb="4">
      <t>メンセキ</t>
    </rPh>
    <phoneticPr fontId="4"/>
  </si>
  <si>
    <r>
      <rPr>
        <u/>
        <sz val="12"/>
        <rFont val="ＭＳ 明朝"/>
        <family val="1"/>
        <charset val="128"/>
      </rPr>
      <t>小数点第２位まで</t>
    </r>
    <r>
      <rPr>
        <sz val="12"/>
        <rFont val="ＭＳ 明朝"/>
        <family val="1"/>
        <charset val="128"/>
      </rPr>
      <t>入力してください。</t>
    </r>
    <phoneticPr fontId="4"/>
  </si>
  <si>
    <r>
      <t>内は</t>
    </r>
    <r>
      <rPr>
        <u/>
        <sz val="12"/>
        <rFont val="ＭＳ 明朝"/>
        <family val="1"/>
        <charset val="128"/>
      </rPr>
      <t>施工時</t>
    </r>
    <r>
      <rPr>
        <sz val="12"/>
        <rFont val="ＭＳ 明朝"/>
        <family val="1"/>
        <charset val="128"/>
      </rPr>
      <t>に記入してください。</t>
    </r>
    <rPh sb="0" eb="1">
      <t>ナイ</t>
    </rPh>
    <rPh sb="2" eb="4">
      <t>セコウ</t>
    </rPh>
    <rPh sb="4" eb="5">
      <t>ジ</t>
    </rPh>
    <rPh sb="5" eb="6">
      <t>ケイジ</t>
    </rPh>
    <rPh sb="6" eb="8">
      <t>キニュウ</t>
    </rPh>
    <phoneticPr fontId="4"/>
  </si>
  <si>
    <t>開口寸法　：</t>
    <rPh sb="0" eb="2">
      <t>カイコウ</t>
    </rPh>
    <rPh sb="2" eb="4">
      <t>スンポウ</t>
    </rPh>
    <phoneticPr fontId="4"/>
  </si>
  <si>
    <r>
      <rPr>
        <u/>
        <sz val="12"/>
        <rFont val="ＭＳ 明朝"/>
        <family val="1"/>
        <charset val="128"/>
      </rPr>
      <t>小数点第３位まで</t>
    </r>
    <r>
      <rPr>
        <sz val="12"/>
        <rFont val="ＭＳ 明朝"/>
        <family val="1"/>
        <charset val="128"/>
      </rPr>
      <t>入力してください。</t>
    </r>
    <phoneticPr fontId="4"/>
  </si>
  <si>
    <t>開口率計算書</t>
    <rPh sb="0" eb="3">
      <t>カイコウリツ</t>
    </rPh>
    <rPh sb="3" eb="6">
      <t>ケイサンショ</t>
    </rPh>
    <phoneticPr fontId="4"/>
  </si>
  <si>
    <t>設計者：</t>
    <rPh sb="0" eb="2">
      <t>セッケイ</t>
    </rPh>
    <rPh sb="2" eb="3">
      <t>シャ</t>
    </rPh>
    <phoneticPr fontId="4"/>
  </si>
  <si>
    <t>設計値と表示値の差：</t>
    <rPh sb="0" eb="2">
      <t>セッケイ</t>
    </rPh>
    <rPh sb="2" eb="3">
      <t>チ</t>
    </rPh>
    <rPh sb="4" eb="6">
      <t>ヒョウジ</t>
    </rPh>
    <rPh sb="6" eb="7">
      <t>チ</t>
    </rPh>
    <rPh sb="8" eb="9">
      <t>サ</t>
    </rPh>
    <phoneticPr fontId="4"/>
  </si>
  <si>
    <t>％</t>
    <phoneticPr fontId="4"/>
  </si>
  <si>
    <t>建築物の名称：</t>
    <rPh sb="0" eb="3">
      <t>ケンチクブツ</t>
    </rPh>
    <rPh sb="4" eb="6">
      <t>メイショウ</t>
    </rPh>
    <phoneticPr fontId="4"/>
  </si>
  <si>
    <t>工事管理者：</t>
    <rPh sb="0" eb="2">
      <t>コウジ</t>
    </rPh>
    <rPh sb="2" eb="4">
      <t>カンリ</t>
    </rPh>
    <rPh sb="4" eb="5">
      <t>シャ</t>
    </rPh>
    <phoneticPr fontId="4"/>
  </si>
  <si>
    <t>※表示値が「0％」となる場合、評価書では「0％以上」と表示します。
　「－」は開口なしを表しています。
　　例）設計値と表示値の差が2％の場合
　　　　設計値0％超～3％未満→表示値0％</t>
    <rPh sb="17" eb="18">
      <t>ショ</t>
    </rPh>
    <rPh sb="23" eb="25">
      <t>イジョウ</t>
    </rPh>
    <rPh sb="27" eb="29">
      <t>ヒョウジ</t>
    </rPh>
    <rPh sb="39" eb="41">
      <t>カイコウ</t>
    </rPh>
    <rPh sb="44" eb="45">
      <t>アラワ</t>
    </rPh>
    <phoneticPr fontId="4"/>
  </si>
  <si>
    <t>住戸
番号</t>
    <rPh sb="0" eb="1">
      <t>ジュウ</t>
    </rPh>
    <rPh sb="1" eb="2">
      <t>コ</t>
    </rPh>
    <rPh sb="3" eb="5">
      <t>バンゴウ</t>
    </rPh>
    <phoneticPr fontId="4"/>
  </si>
  <si>
    <t>住戸
ﾀｲﾌﾟ</t>
    <rPh sb="0" eb="2">
      <t>ジュウコ</t>
    </rPh>
    <phoneticPr fontId="4"/>
  </si>
  <si>
    <t>居室床面積（㎡） 上段：設計、下段：施工</t>
    <rPh sb="0" eb="2">
      <t>キョシツ</t>
    </rPh>
    <rPh sb="2" eb="3">
      <t>ユカ</t>
    </rPh>
    <rPh sb="3" eb="5">
      <t>メンセキ</t>
    </rPh>
    <rPh sb="9" eb="11">
      <t>ジョウダン</t>
    </rPh>
    <rPh sb="12" eb="14">
      <t>セッケイ</t>
    </rPh>
    <rPh sb="15" eb="17">
      <t>ゲダン</t>
    </rPh>
    <rPh sb="18" eb="20">
      <t>セコウ</t>
    </rPh>
    <phoneticPr fontId="4"/>
  </si>
  <si>
    <t>開  口  面  積</t>
    <rPh sb="0" eb="1">
      <t>カイ</t>
    </rPh>
    <rPh sb="3" eb="4">
      <t>クチ</t>
    </rPh>
    <rPh sb="6" eb="7">
      <t>メン</t>
    </rPh>
    <rPh sb="9" eb="10">
      <t>セキ</t>
    </rPh>
    <phoneticPr fontId="4"/>
  </si>
  <si>
    <t>開口　　面積計</t>
    <rPh sb="0" eb="2">
      <t>カイコウ</t>
    </rPh>
    <rPh sb="4" eb="6">
      <t>メンセキ</t>
    </rPh>
    <rPh sb="6" eb="7">
      <t>ケイ</t>
    </rPh>
    <phoneticPr fontId="4"/>
  </si>
  <si>
    <t>単純　　開口率</t>
    <rPh sb="0" eb="2">
      <t>タンジュン</t>
    </rPh>
    <rPh sb="4" eb="6">
      <t>カイコウ</t>
    </rPh>
    <rPh sb="6" eb="7">
      <t>リツ</t>
    </rPh>
    <phoneticPr fontId="4"/>
  </si>
  <si>
    <t>方位別開口比（％）
上段から、設計値、表示値、施工値</t>
    <rPh sb="0" eb="2">
      <t>ホウイ</t>
    </rPh>
    <rPh sb="2" eb="3">
      <t>ベツ</t>
    </rPh>
    <rPh sb="3" eb="5">
      <t>カイコウ</t>
    </rPh>
    <rPh sb="5" eb="6">
      <t>ヒ</t>
    </rPh>
    <rPh sb="10" eb="12">
      <t>ジョウダン</t>
    </rPh>
    <rPh sb="15" eb="17">
      <t>セッケイ</t>
    </rPh>
    <rPh sb="17" eb="18">
      <t>アタイ</t>
    </rPh>
    <rPh sb="19" eb="21">
      <t>ヒョウジ</t>
    </rPh>
    <rPh sb="21" eb="22">
      <t>チ</t>
    </rPh>
    <rPh sb="23" eb="25">
      <t>セコウ</t>
    </rPh>
    <rPh sb="25" eb="26">
      <t>チ</t>
    </rPh>
    <phoneticPr fontId="4"/>
  </si>
  <si>
    <t>居　室　名</t>
    <rPh sb="0" eb="1">
      <t>キョ</t>
    </rPh>
    <rPh sb="2" eb="3">
      <t>シツ</t>
    </rPh>
    <rPh sb="4" eb="5">
      <t>メイ</t>
    </rPh>
    <phoneticPr fontId="4"/>
  </si>
  <si>
    <t>北</t>
    <rPh sb="0" eb="1">
      <t>キタ</t>
    </rPh>
    <phoneticPr fontId="4"/>
  </si>
  <si>
    <t>東</t>
    <rPh sb="0" eb="1">
      <t>ヒガシ</t>
    </rPh>
    <phoneticPr fontId="4"/>
  </si>
  <si>
    <t>南</t>
    <rPh sb="0" eb="1">
      <t>ミナミ</t>
    </rPh>
    <phoneticPr fontId="4"/>
  </si>
  <si>
    <t>西</t>
    <rPh sb="0" eb="1">
      <t>ニシ</t>
    </rPh>
    <phoneticPr fontId="4"/>
  </si>
  <si>
    <t>設計</t>
    <rPh sb="0" eb="2">
      <t>セッケイ</t>
    </rPh>
    <phoneticPr fontId="4"/>
  </si>
  <si>
    <t>施工</t>
    <rPh sb="0" eb="2">
      <t>セコウ</t>
    </rPh>
    <phoneticPr fontId="4"/>
  </si>
  <si>
    <t>合計</t>
    <rPh sb="0" eb="2">
      <t>ゴウケイ</t>
    </rPh>
    <phoneticPr fontId="4"/>
  </si>
  <si>
    <t>建具
記号</t>
    <rPh sb="0" eb="2">
      <t>タテグ</t>
    </rPh>
    <rPh sb="3" eb="5">
      <t>キゴウ</t>
    </rPh>
    <phoneticPr fontId="4"/>
  </si>
  <si>
    <t>設計寸法</t>
    <rPh sb="0" eb="2">
      <t>セッケイ</t>
    </rPh>
    <rPh sb="2" eb="4">
      <t>スンポウ</t>
    </rPh>
    <phoneticPr fontId="4"/>
  </si>
  <si>
    <t>施工寸法</t>
    <rPh sb="0" eb="2">
      <t>セコウ</t>
    </rPh>
    <rPh sb="2" eb="4">
      <t>スンポウ</t>
    </rPh>
    <phoneticPr fontId="4"/>
  </si>
  <si>
    <t>（㎡）</t>
    <phoneticPr fontId="4"/>
  </si>
  <si>
    <t>（％）</t>
    <phoneticPr fontId="4"/>
  </si>
  <si>
    <t>W(m)</t>
    <phoneticPr fontId="4"/>
  </si>
  <si>
    <t>H(m)</t>
    <phoneticPr fontId="4"/>
  </si>
  <si>
    <t>〒151-0053　東京都渋谷区代々木1-55-4　山門ビル3階</t>
    <phoneticPr fontId="3"/>
  </si>
  <si>
    <t>TEL：03-6383-2442　FAX：03-6383-4871</t>
    <phoneticPr fontId="3"/>
  </si>
  <si>
    <t>〔5段階〕</t>
    <phoneticPr fontId="3"/>
  </si>
  <si>
    <t>(下記は等級5のみ明示可）</t>
    <rPh sb="1" eb="3">
      <t>カキ</t>
    </rPh>
    <rPh sb="4" eb="6">
      <t>トウキュウ</t>
    </rPh>
    <rPh sb="9" eb="11">
      <t>メイジ</t>
    </rPh>
    <rPh sb="11" eb="12">
      <t>カ</t>
    </rPh>
    <phoneticPr fontId="3"/>
  </si>
  <si>
    <t>〔6段階〕</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</si>
</sst>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176" formatCode="0_ "/>
    <numFmt numFmtId="177" formatCode="#,##0_);[Red]\(#,##0\)"/>
    <numFmt numFmtId="178" formatCode="#,##0;[Red]#,##0"/>
    <numFmt numFmtId="179" formatCode="0;[Red]0"/>
    <numFmt numFmtId="180" formatCode="0.00_);[Red]\(0.00\)"/>
    <numFmt numFmtId="181" formatCode="0.00_ "/>
    <numFmt numFmtId="182" formatCode="0.000_ "/>
    <numFmt numFmtId="183" formatCode="0&quot;階&quot;"/>
    <numFmt numFmtId="184" formatCode="0.00&quot;㎡&quot;"/>
    <numFmt numFmtId="185" formatCode="0&quot; kN/㎡&quot;"/>
    <numFmt numFmtId="186" formatCode="0&quot;戸&quot;"/>
    <numFmt numFmtId="187" formatCode="0.000&quot;m&quot;"/>
    <numFmt numFmtId="188" formatCode="0.000_);[Red]\(0.000\)"/>
  </numFmts>
  <fonts count="78" x14ac:knownFonts="1">
    <font>
      <sz val="11"/>
      <color theme="1"/>
      <name val="ＭＳ Ｐゴシック"/>
      <family val="3"/>
      <charset val="128"/>
      <scheme val="minor"/>
    </font>
    <font>
      <sz val="11"/>
      <color theme="1"/>
      <name val="ＭＳ Ｐゴシック"/>
      <family val="2"/>
      <charset val="128"/>
      <scheme val="minor"/>
    </font>
    <font>
      <sz val="10"/>
      <color indexed="8"/>
      <name val="HG丸ｺﾞｼｯｸM-PRO"/>
      <family val="3"/>
      <charset val="128"/>
    </font>
    <font>
      <sz val="6"/>
      <name val="ＭＳ Ｐゴシック"/>
      <family val="3"/>
      <charset val="128"/>
      <scheme val="minor"/>
    </font>
    <font>
      <sz val="6"/>
      <name val="ＭＳ Ｐゴシック"/>
      <family val="3"/>
      <charset val="128"/>
    </font>
    <font>
      <sz val="7.5"/>
      <name val="HG丸ｺﾞｼｯｸM-PRO"/>
      <family val="3"/>
      <charset val="128"/>
    </font>
    <font>
      <sz val="11"/>
      <name val="ＭＳ Ｐゴシック"/>
      <family val="3"/>
      <charset val="128"/>
    </font>
    <font>
      <sz val="11"/>
      <color indexed="8"/>
      <name val="ＭＳ Ｐゴシック"/>
      <family val="3"/>
      <charset val="128"/>
    </font>
    <font>
      <sz val="8"/>
      <name val="ＭＳ 明朝"/>
      <family val="1"/>
      <charset val="128"/>
    </font>
    <font>
      <b/>
      <sz val="9"/>
      <color indexed="81"/>
      <name val="ＭＳ Ｐゴシック"/>
      <family val="3"/>
      <charset val="128"/>
    </font>
    <font>
      <sz val="9.5"/>
      <name val="メイリオ"/>
      <family val="3"/>
      <charset val="128"/>
    </font>
    <font>
      <sz val="11"/>
      <name val="メイリオ"/>
      <family val="3"/>
      <charset val="128"/>
    </font>
    <font>
      <sz val="12"/>
      <name val="メイリオ"/>
      <family val="3"/>
      <charset val="128"/>
    </font>
    <font>
      <b/>
      <sz val="9"/>
      <name val="メイリオ"/>
      <family val="3"/>
      <charset val="128"/>
    </font>
    <font>
      <sz val="9"/>
      <name val="メイリオ"/>
      <family val="3"/>
      <charset val="128"/>
    </font>
    <font>
      <sz val="8"/>
      <name val="メイリオ"/>
      <family val="3"/>
      <charset val="128"/>
    </font>
    <font>
      <sz val="10"/>
      <color indexed="8"/>
      <name val="メイリオ"/>
      <family val="3"/>
      <charset val="128"/>
    </font>
    <font>
      <b/>
      <sz val="12"/>
      <name val="メイリオ"/>
      <family val="3"/>
      <charset val="128"/>
    </font>
    <font>
      <b/>
      <sz val="10"/>
      <name val="メイリオ"/>
      <family val="3"/>
      <charset val="128"/>
    </font>
    <font>
      <sz val="7.5"/>
      <name val="メイリオ"/>
      <family val="3"/>
      <charset val="128"/>
    </font>
    <font>
      <sz val="8"/>
      <color indexed="8"/>
      <name val="メイリオ"/>
      <family val="3"/>
      <charset val="128"/>
    </font>
    <font>
      <b/>
      <sz val="7.5"/>
      <name val="メイリオ"/>
      <family val="3"/>
      <charset val="128"/>
    </font>
    <font>
      <sz val="7.5"/>
      <color indexed="8"/>
      <name val="メイリオ"/>
      <family val="3"/>
      <charset val="128"/>
    </font>
    <font>
      <sz val="10"/>
      <name val="メイリオ"/>
      <family val="3"/>
      <charset val="128"/>
    </font>
    <font>
      <sz val="6"/>
      <name val="メイリオ"/>
      <family val="3"/>
      <charset val="128"/>
    </font>
    <font>
      <sz val="7"/>
      <name val="メイリオ"/>
      <family val="3"/>
      <charset val="128"/>
    </font>
    <font>
      <sz val="10"/>
      <color indexed="10"/>
      <name val="メイリオ"/>
      <family val="3"/>
      <charset val="128"/>
    </font>
    <font>
      <b/>
      <sz val="8"/>
      <name val="メイリオ"/>
      <family val="3"/>
      <charset val="128"/>
    </font>
    <font>
      <b/>
      <sz val="7.5"/>
      <color indexed="8"/>
      <name val="メイリオ"/>
      <family val="3"/>
      <charset val="128"/>
    </font>
    <font>
      <sz val="8.5"/>
      <name val="メイリオ"/>
      <family val="3"/>
      <charset val="128"/>
    </font>
    <font>
      <sz val="7"/>
      <color indexed="8"/>
      <name val="メイリオ"/>
      <family val="3"/>
      <charset val="128"/>
    </font>
    <font>
      <b/>
      <sz val="10"/>
      <color indexed="8"/>
      <name val="メイリオ"/>
      <family val="3"/>
      <charset val="128"/>
    </font>
    <font>
      <b/>
      <sz val="6"/>
      <name val="メイリオ"/>
      <family val="3"/>
      <charset val="128"/>
    </font>
    <font>
      <sz val="10"/>
      <name val="ＭＳ Ｐゴシック"/>
      <family val="3"/>
      <charset val="128"/>
    </font>
    <font>
      <sz val="9"/>
      <name val="ＭＳ Ｐゴシック"/>
      <family val="3"/>
      <charset val="128"/>
    </font>
    <font>
      <sz val="6"/>
      <color indexed="8"/>
      <name val="メイリオ"/>
      <family val="3"/>
      <charset val="128"/>
    </font>
    <font>
      <sz val="11"/>
      <name val="ＭＳ 明朝"/>
      <family val="1"/>
      <charset val="128"/>
    </font>
    <font>
      <sz val="7.5"/>
      <name val="ＭＳ 明朝"/>
      <family val="1"/>
      <charset val="128"/>
    </font>
    <font>
      <sz val="7.5"/>
      <color indexed="8"/>
      <name val="ＭＳ 明朝"/>
      <family val="1"/>
      <charset val="128"/>
    </font>
    <font>
      <b/>
      <sz val="7.5"/>
      <name val="ＭＳ 明朝"/>
      <family val="1"/>
      <charset val="128"/>
    </font>
    <font>
      <b/>
      <sz val="10"/>
      <name val="ＭＳ Ｐゴシック"/>
      <family val="3"/>
      <charset val="128"/>
    </font>
    <font>
      <sz val="7.5"/>
      <name val="ＭＳ Ｐゴシック"/>
      <family val="3"/>
      <charset val="128"/>
    </font>
    <font>
      <sz val="8"/>
      <name val="ＭＳ Ｐゴシック"/>
      <family val="3"/>
      <charset val="128"/>
    </font>
    <font>
      <b/>
      <sz val="12"/>
      <name val="ＭＳ Ｐゴシック"/>
      <family val="3"/>
      <charset val="128"/>
    </font>
    <font>
      <b/>
      <sz val="14"/>
      <name val="ＭＳ Ｐゴシック"/>
      <family val="3"/>
      <charset val="128"/>
    </font>
    <font>
      <b/>
      <sz val="16"/>
      <color indexed="9"/>
      <name val="ＭＳ Ｐゴシック"/>
      <family val="3"/>
      <charset val="128"/>
    </font>
    <font>
      <sz val="7"/>
      <name val="ＭＳ Ｐゴシック"/>
      <family val="3"/>
      <charset val="128"/>
    </font>
    <font>
      <sz val="14"/>
      <name val="ＭＳ Ｐゴシック"/>
      <family val="3"/>
      <charset val="128"/>
    </font>
    <font>
      <b/>
      <sz val="8"/>
      <name val="ＭＳ Ｐゴシック"/>
      <family val="3"/>
      <charset val="128"/>
    </font>
    <font>
      <sz val="11"/>
      <name val="ＭＳ Ｐゴシック"/>
      <family val="3"/>
      <charset val="128"/>
      <scheme val="minor"/>
    </font>
    <font>
      <b/>
      <sz val="8"/>
      <color indexed="9"/>
      <name val="ＭＳ Ｐゴシック"/>
      <family val="3"/>
      <charset val="128"/>
    </font>
    <font>
      <b/>
      <sz val="11"/>
      <name val="ＭＳ Ｐゴシック"/>
      <family val="3"/>
      <charset val="128"/>
    </font>
    <font>
      <sz val="12"/>
      <name val="ＭＳ Ｐゴシック"/>
      <family val="3"/>
      <charset val="128"/>
    </font>
    <font>
      <sz val="6.5"/>
      <name val="ＭＳ Ｐゴシック"/>
      <family val="3"/>
      <charset val="128"/>
    </font>
    <font>
      <b/>
      <sz val="9"/>
      <name val="ＭＳ Ｐゴシック"/>
      <family val="3"/>
      <charset val="128"/>
    </font>
    <font>
      <sz val="9"/>
      <color rgb="FFFF0000"/>
      <name val="ＭＳ Ｐゴシック"/>
      <family val="3"/>
      <charset val="128"/>
    </font>
    <font>
      <sz val="6.5"/>
      <name val="メイリオ"/>
      <family val="3"/>
      <charset val="128"/>
    </font>
    <font>
      <sz val="5.5"/>
      <name val="メイリオ"/>
      <family val="3"/>
      <charset val="128"/>
    </font>
    <font>
      <sz val="7.5"/>
      <color indexed="10"/>
      <name val="メイリオ"/>
      <family val="3"/>
      <charset val="128"/>
    </font>
    <font>
      <vertAlign val="subscript"/>
      <sz val="7.5"/>
      <name val="メイリオ"/>
      <family val="3"/>
      <charset val="128"/>
    </font>
    <font>
      <vertAlign val="superscript"/>
      <sz val="7.5"/>
      <name val="メイリオ"/>
      <family val="3"/>
      <charset val="128"/>
    </font>
    <font>
      <sz val="7.5"/>
      <color theme="1"/>
      <name val="メイリオ"/>
      <family val="3"/>
      <charset val="128"/>
    </font>
    <font>
      <sz val="9"/>
      <color theme="1"/>
      <name val="メイリオ"/>
      <family val="3"/>
      <charset val="128"/>
    </font>
    <font>
      <sz val="11"/>
      <color theme="1"/>
      <name val="メイリオ"/>
      <family val="3"/>
      <charset val="128"/>
    </font>
    <font>
      <sz val="8"/>
      <color theme="1"/>
      <name val="メイリオ"/>
      <family val="3"/>
      <charset val="128"/>
    </font>
    <font>
      <b/>
      <sz val="12"/>
      <color indexed="10"/>
      <name val="ＭＳ 明朝"/>
      <family val="1"/>
      <charset val="128"/>
    </font>
    <font>
      <sz val="12"/>
      <name val="ＭＳ 明朝"/>
      <family val="1"/>
      <charset val="128"/>
    </font>
    <font>
      <u/>
      <sz val="12"/>
      <name val="ＭＳ 明朝"/>
      <family val="1"/>
      <charset val="128"/>
    </font>
    <font>
      <sz val="14"/>
      <name val="ＭＳ 明朝"/>
      <family val="1"/>
      <charset val="128"/>
    </font>
    <font>
      <i/>
      <sz val="12"/>
      <name val="ＭＳ 明朝"/>
      <family val="1"/>
      <charset val="128"/>
    </font>
    <font>
      <b/>
      <sz val="16"/>
      <name val="ＭＳ 明朝"/>
      <family val="1"/>
      <charset val="128"/>
    </font>
    <font>
      <b/>
      <sz val="18"/>
      <name val="ＭＳ 明朝"/>
      <family val="1"/>
      <charset val="128"/>
    </font>
    <font>
      <sz val="16"/>
      <name val="ＭＳ 明朝"/>
      <family val="1"/>
      <charset val="128"/>
    </font>
    <font>
      <sz val="10"/>
      <name val="ＭＳ 明朝"/>
      <family val="1"/>
      <charset val="128"/>
    </font>
    <font>
      <sz val="9"/>
      <name val="ＭＳ 明朝"/>
      <family val="1"/>
      <charset val="128"/>
    </font>
    <font>
      <sz val="18"/>
      <name val="ＭＳ 明朝"/>
      <family val="1"/>
      <charset val="128"/>
    </font>
    <font>
      <sz val="12"/>
      <color indexed="81"/>
      <name val="ＭＳ Ｐゴシック"/>
      <family val="3"/>
      <charset val="128"/>
    </font>
    <font>
      <sz val="9"/>
      <color indexed="81"/>
      <name val="ＭＳ Ｐゴシック"/>
      <family val="3"/>
      <charset val="128"/>
    </font>
  </fonts>
  <fills count="16">
    <fill>
      <patternFill patternType="none"/>
    </fill>
    <fill>
      <patternFill patternType="gray125"/>
    </fill>
    <fill>
      <patternFill patternType="solid">
        <fgColor rgb="FFFFCCCC"/>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indexed="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CCFFFF"/>
        <bgColor indexed="64"/>
      </patternFill>
    </fill>
    <fill>
      <patternFill patternType="solid">
        <fgColor rgb="FF66FF99"/>
        <bgColor indexed="64"/>
      </patternFill>
    </fill>
    <fill>
      <patternFill patternType="solid">
        <fgColor indexed="4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6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right/>
      <top style="dotted">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bottom style="dashed">
        <color auto="1"/>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dashed">
        <color indexed="64"/>
      </left>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top style="hair">
        <color indexed="64"/>
      </top>
      <bottom style="thin">
        <color indexed="64"/>
      </bottom>
      <diagonal/>
    </border>
    <border>
      <left/>
      <right style="dashed">
        <color indexed="64"/>
      </right>
      <top style="hair">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style="hair">
        <color indexed="64"/>
      </right>
      <top/>
      <bottom style="thin">
        <color indexed="64"/>
      </bottom>
      <diagonal/>
    </border>
    <border>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dashed">
        <color indexed="64"/>
      </left>
      <right/>
      <top/>
      <bottom/>
      <diagonal/>
    </border>
    <border>
      <left style="dashed">
        <color indexed="64"/>
      </left>
      <right style="hair">
        <color indexed="64"/>
      </right>
      <top style="hair">
        <color indexed="64"/>
      </top>
      <bottom style="hair">
        <color indexed="64"/>
      </bottom>
      <diagonal/>
    </border>
    <border>
      <left style="hair">
        <color indexed="64"/>
      </left>
      <right style="dashed">
        <color indexed="64"/>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dashed">
        <color indexed="64"/>
      </left>
      <right style="hair">
        <color indexed="64"/>
      </right>
      <top style="hair">
        <color indexed="64"/>
      </top>
      <bottom/>
      <diagonal/>
    </border>
    <border>
      <left style="hair">
        <color indexed="64"/>
      </left>
      <right style="dashed">
        <color indexed="64"/>
      </right>
      <top style="hair">
        <color indexed="64"/>
      </top>
      <bottom/>
      <diagonal/>
    </border>
    <border>
      <left style="dashed">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bottom/>
      <diagonal/>
    </border>
    <border>
      <left style="dashed">
        <color indexed="64"/>
      </left>
      <right style="hair">
        <color indexed="64"/>
      </right>
      <top/>
      <bottom style="hair">
        <color indexed="64"/>
      </bottom>
      <diagonal/>
    </border>
    <border>
      <left style="hair">
        <color indexed="64"/>
      </left>
      <right style="dashed">
        <color indexed="64"/>
      </right>
      <top/>
      <bottom style="hair">
        <color indexed="64"/>
      </bottom>
      <diagonal/>
    </border>
    <border>
      <left style="dashed">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dashed">
        <color indexed="64"/>
      </left>
      <right style="hair">
        <color indexed="64"/>
      </right>
      <top style="hair">
        <color indexed="64"/>
      </top>
      <bottom style="thin">
        <color indexed="64"/>
      </bottom>
      <diagonal/>
    </border>
    <border>
      <left style="hair">
        <color indexed="64"/>
      </left>
      <right style="dashed">
        <color indexed="64"/>
      </right>
      <top style="hair">
        <color indexed="64"/>
      </top>
      <bottom style="thin">
        <color indexed="64"/>
      </bottom>
      <diagonal/>
    </border>
    <border>
      <left/>
      <right style="hair">
        <color indexed="64"/>
      </right>
      <top/>
      <bottom/>
      <diagonal/>
    </border>
    <border>
      <left style="dashed">
        <color indexed="64"/>
      </left>
      <right style="hair">
        <color indexed="64"/>
      </right>
      <top style="thin">
        <color indexed="64"/>
      </top>
      <bottom style="thin">
        <color indexed="64"/>
      </bottom>
      <diagonal/>
    </border>
    <border>
      <left style="hair">
        <color indexed="64"/>
      </left>
      <right style="dashed">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ashed">
        <color indexed="64"/>
      </left>
      <right style="hair">
        <color indexed="64"/>
      </right>
      <top style="thin">
        <color indexed="64"/>
      </top>
      <bottom style="hair">
        <color indexed="64"/>
      </bottom>
      <diagonal/>
    </border>
    <border>
      <left style="hair">
        <color indexed="64"/>
      </left>
      <right style="dashed">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ashed">
        <color indexed="64"/>
      </right>
      <top style="hair">
        <color indexed="64"/>
      </top>
      <bottom style="hair">
        <color indexed="64"/>
      </bottom>
      <diagonal/>
    </border>
    <border>
      <left style="hair">
        <color indexed="64"/>
      </left>
      <right style="dotted">
        <color indexed="64"/>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dashed">
        <color indexed="64"/>
      </right>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style="hair">
        <color indexed="64"/>
      </top>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dashed">
        <color indexed="64"/>
      </right>
      <top style="hair">
        <color indexed="64"/>
      </top>
      <bottom/>
      <diagonal/>
    </border>
    <border>
      <left style="hair">
        <color indexed="64"/>
      </left>
      <right style="dotted">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dashed">
        <color indexed="64"/>
      </right>
      <top style="hair">
        <color indexed="64"/>
      </top>
      <bottom style="thin">
        <color indexed="64"/>
      </bottom>
      <diagonal/>
    </border>
    <border>
      <left/>
      <right style="hair">
        <color indexed="64"/>
      </right>
      <top style="thin">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double">
        <color indexed="64"/>
      </left>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double">
        <color indexed="64"/>
      </left>
      <right/>
      <top/>
      <bottom style="hair">
        <color indexed="64"/>
      </bottom>
      <diagonal/>
    </border>
    <border>
      <left style="double">
        <color indexed="64"/>
      </left>
      <right style="double">
        <color indexed="64"/>
      </right>
      <top/>
      <bottom/>
      <diagonal/>
    </border>
    <border>
      <left style="double">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uble">
        <color indexed="64"/>
      </right>
      <top/>
      <bottom style="dotted">
        <color indexed="64"/>
      </bottom>
      <diagonal/>
    </border>
    <border>
      <left style="double">
        <color indexed="64"/>
      </left>
      <right style="double">
        <color indexed="64"/>
      </right>
      <top style="dotted">
        <color indexed="64"/>
      </top>
      <bottom/>
      <diagonal/>
    </border>
    <border>
      <left style="double">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style="double">
        <color indexed="64"/>
      </left>
      <right style="double">
        <color indexed="64"/>
      </right>
      <top/>
      <bottom style="dotted">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hair">
        <color indexed="64"/>
      </bottom>
      <diagonal/>
    </border>
    <border>
      <left style="double">
        <color indexed="64"/>
      </left>
      <right style="thin">
        <color indexed="64"/>
      </right>
      <top style="thin">
        <color indexed="64"/>
      </top>
      <bottom style="double">
        <color indexed="64"/>
      </bottom>
      <diagonal/>
    </border>
    <border>
      <left/>
      <right/>
      <top/>
      <bottom style="double">
        <color indexed="64"/>
      </bottom>
      <diagonal/>
    </border>
  </borders>
  <cellStyleXfs count="14">
    <xf numFmtId="0" fontId="0" fillId="0" borderId="0">
      <alignment vertical="center"/>
    </xf>
    <xf numFmtId="0" fontId="6" fillId="0" borderId="0">
      <alignment vertical="center"/>
    </xf>
    <xf numFmtId="0" fontId="7" fillId="0" borderId="0">
      <alignment vertical="center"/>
    </xf>
    <xf numFmtId="0" fontId="6" fillId="0" borderId="0">
      <alignment vertical="center"/>
    </xf>
    <xf numFmtId="0" fontId="7" fillId="0" borderId="0">
      <alignment vertical="center"/>
    </xf>
    <xf numFmtId="9" fontId="6" fillId="0" borderId="0" applyFont="0" applyFill="0" applyBorder="0" applyAlignment="0" applyProtection="0">
      <alignment vertical="center"/>
    </xf>
    <xf numFmtId="0" fontId="6" fillId="0" borderId="0"/>
    <xf numFmtId="0" fontId="7" fillId="0" borderId="0">
      <alignment vertical="center"/>
    </xf>
    <xf numFmtId="0" fontId="33" fillId="0" borderId="0">
      <alignment vertical="center"/>
    </xf>
    <xf numFmtId="0" fontId="1" fillId="0" borderId="0">
      <alignment vertical="center"/>
    </xf>
    <xf numFmtId="0" fontId="6" fillId="0" borderId="0"/>
    <xf numFmtId="0" fontId="6" fillId="0" borderId="0"/>
    <xf numFmtId="0" fontId="6" fillId="0" borderId="0"/>
    <xf numFmtId="9" fontId="6" fillId="0" borderId="0" applyFont="0" applyFill="0" applyBorder="0" applyAlignment="0" applyProtection="0"/>
  </cellStyleXfs>
  <cellXfs count="3677">
    <xf numFmtId="0" fontId="0" fillId="0" borderId="0" xfId="0">
      <alignment vertical="center"/>
    </xf>
    <xf numFmtId="0" fontId="16" fillId="0" borderId="0" xfId="1" applyFont="1">
      <alignment vertical="center"/>
    </xf>
    <xf numFmtId="0" fontId="16" fillId="0" borderId="0" xfId="1" applyFont="1" applyAlignment="1">
      <alignment vertical="center"/>
    </xf>
    <xf numFmtId="0" fontId="16" fillId="0" borderId="0" xfId="1" applyFont="1" applyAlignment="1">
      <alignment horizontal="center" vertical="center"/>
    </xf>
    <xf numFmtId="0" fontId="14" fillId="0" borderId="0" xfId="1" applyFont="1" applyAlignment="1">
      <alignment horizontal="right" vertical="top"/>
    </xf>
    <xf numFmtId="0" fontId="18" fillId="0" borderId="0" xfId="1" applyFont="1" applyBorder="1" applyAlignment="1">
      <alignment vertical="center"/>
    </xf>
    <xf numFmtId="0" fontId="11" fillId="0" borderId="0" xfId="1" applyFont="1">
      <alignment vertical="center"/>
    </xf>
    <xf numFmtId="0" fontId="19" fillId="0" borderId="14" xfId="0" applyFont="1" applyBorder="1" applyAlignment="1">
      <alignment vertical="center"/>
    </xf>
    <xf numFmtId="0" fontId="19" fillId="0" borderId="12" xfId="0" applyFont="1" applyBorder="1" applyAlignment="1">
      <alignment vertical="center"/>
    </xf>
    <xf numFmtId="0" fontId="19" fillId="0" borderId="13" xfId="0" applyFont="1" applyBorder="1" applyAlignment="1">
      <alignment vertical="center"/>
    </xf>
    <xf numFmtId="0" fontId="19" fillId="0" borderId="42" xfId="1" applyFont="1" applyBorder="1" applyAlignment="1">
      <alignment vertical="center"/>
    </xf>
    <xf numFmtId="0" fontId="19" fillId="0" borderId="29" xfId="1" applyFont="1" applyBorder="1" applyAlignment="1">
      <alignment vertical="center"/>
    </xf>
    <xf numFmtId="0" fontId="19" fillId="0" borderId="42" xfId="1" applyFont="1" applyBorder="1" applyAlignment="1">
      <alignment horizontal="center" vertical="center"/>
    </xf>
    <xf numFmtId="0" fontId="19" fillId="0" borderId="20" xfId="0" applyFont="1" applyBorder="1" applyAlignment="1">
      <alignment vertical="center"/>
    </xf>
    <xf numFmtId="0" fontId="19" fillId="0" borderId="21" xfId="0" applyFont="1" applyBorder="1" applyAlignment="1">
      <alignment vertical="center"/>
    </xf>
    <xf numFmtId="0" fontId="15" fillId="0" borderId="0" xfId="1" applyFont="1">
      <alignment vertical="center"/>
    </xf>
    <xf numFmtId="0" fontId="19" fillId="0" borderId="33" xfId="1" applyFont="1" applyBorder="1" applyAlignment="1">
      <alignment horizontal="right" vertical="center"/>
    </xf>
    <xf numFmtId="0" fontId="19" fillId="0" borderId="0" xfId="1" applyFont="1" applyBorder="1" applyAlignment="1">
      <alignment horizontal="left" vertical="center"/>
    </xf>
    <xf numFmtId="0" fontId="21" fillId="0" borderId="0" xfId="1" applyFont="1" applyFill="1" applyBorder="1" applyAlignment="1" applyProtection="1">
      <alignment vertical="center"/>
      <protection locked="0"/>
    </xf>
    <xf numFmtId="0" fontId="22" fillId="0" borderId="0" xfId="1" applyFont="1" applyBorder="1">
      <alignment vertical="center"/>
    </xf>
    <xf numFmtId="0" fontId="19" fillId="0" borderId="31" xfId="1" applyFont="1" applyFill="1" applyBorder="1" applyAlignment="1">
      <alignment vertical="center"/>
    </xf>
    <xf numFmtId="0" fontId="19" fillId="0" borderId="31" xfId="1" applyFont="1" applyFill="1" applyBorder="1" applyAlignment="1">
      <alignment horizontal="left" vertical="center"/>
    </xf>
    <xf numFmtId="0" fontId="22" fillId="0" borderId="33" xfId="1" applyFont="1" applyBorder="1" applyAlignment="1">
      <alignment vertical="center"/>
    </xf>
    <xf numFmtId="0" fontId="19" fillId="0" borderId="24" xfId="1" applyFont="1" applyBorder="1" applyAlignment="1">
      <alignment vertical="center"/>
    </xf>
    <xf numFmtId="0" fontId="19" fillId="0" borderId="16" xfId="1" applyFont="1" applyBorder="1" applyAlignment="1">
      <alignment vertical="center"/>
    </xf>
    <xf numFmtId="0" fontId="19" fillId="0" borderId="16" xfId="1" applyFont="1" applyFill="1" applyBorder="1" applyAlignment="1">
      <alignment vertical="center"/>
    </xf>
    <xf numFmtId="0" fontId="19" fillId="0" borderId="25" xfId="1" applyFont="1" applyBorder="1" applyAlignment="1">
      <alignment vertical="center"/>
    </xf>
    <xf numFmtId="0" fontId="19" fillId="0" borderId="16" xfId="1" applyFont="1" applyBorder="1" applyAlignment="1">
      <alignment horizontal="center" vertical="center"/>
    </xf>
    <xf numFmtId="0" fontId="19" fillId="0" borderId="24" xfId="1" applyFont="1" applyBorder="1" applyAlignment="1">
      <alignment horizontal="center" vertical="center"/>
    </xf>
    <xf numFmtId="0" fontId="20" fillId="0" borderId="26" xfId="0" applyFont="1" applyBorder="1">
      <alignment vertical="center"/>
    </xf>
    <xf numFmtId="0" fontId="20" fillId="0" borderId="0" xfId="1" applyFont="1">
      <alignment vertical="center"/>
    </xf>
    <xf numFmtId="0" fontId="19" fillId="0" borderId="0" xfId="1" applyFont="1" applyBorder="1">
      <alignment vertical="center"/>
    </xf>
    <xf numFmtId="0" fontId="19" fillId="0" borderId="36" xfId="1" applyFont="1" applyBorder="1">
      <alignment vertical="center"/>
    </xf>
    <xf numFmtId="0" fontId="19" fillId="0" borderId="0" xfId="0" applyFont="1" applyFill="1" applyBorder="1" applyAlignment="1" applyProtection="1">
      <alignment vertical="center"/>
      <protection locked="0"/>
    </xf>
    <xf numFmtId="0" fontId="19" fillId="0" borderId="36" xfId="0" applyFont="1" applyFill="1" applyBorder="1" applyAlignment="1" applyProtection="1">
      <alignment vertical="center"/>
      <protection locked="0"/>
    </xf>
    <xf numFmtId="0" fontId="19" fillId="0" borderId="43" xfId="1" applyFont="1" applyBorder="1" applyAlignment="1">
      <alignment vertical="center"/>
    </xf>
    <xf numFmtId="0" fontId="19" fillId="0" borderId="40" xfId="1" applyFont="1" applyBorder="1" applyAlignment="1">
      <alignment vertical="center"/>
    </xf>
    <xf numFmtId="0" fontId="19" fillId="0" borderId="41" xfId="1" applyFont="1" applyBorder="1" applyAlignment="1">
      <alignment vertical="center"/>
    </xf>
    <xf numFmtId="0" fontId="22" fillId="0" borderId="40" xfId="1" applyFont="1" applyBorder="1">
      <alignment vertical="center"/>
    </xf>
    <xf numFmtId="0" fontId="22" fillId="0" borderId="41" xfId="1" applyFont="1" applyBorder="1">
      <alignment vertical="center"/>
    </xf>
    <xf numFmtId="0" fontId="19" fillId="0" borderId="43" xfId="1" applyFont="1" applyFill="1" applyBorder="1" applyAlignment="1">
      <alignment vertical="center"/>
    </xf>
    <xf numFmtId="0" fontId="22" fillId="0" borderId="33" xfId="1" applyFont="1" applyBorder="1">
      <alignment vertical="center"/>
    </xf>
    <xf numFmtId="0" fontId="22" fillId="0" borderId="36" xfId="1" applyFont="1" applyBorder="1">
      <alignment vertical="center"/>
    </xf>
    <xf numFmtId="0" fontId="19" fillId="0" borderId="33" xfId="1" applyFont="1" applyBorder="1">
      <alignment vertical="center"/>
    </xf>
    <xf numFmtId="0" fontId="22" fillId="0" borderId="42" xfId="1" applyFont="1" applyBorder="1">
      <alignment vertical="center"/>
    </xf>
    <xf numFmtId="0" fontId="22" fillId="0" borderId="29" xfId="1" applyFont="1" applyBorder="1">
      <alignment vertical="center"/>
    </xf>
    <xf numFmtId="0" fontId="19" fillId="0" borderId="24" xfId="1" applyFont="1" applyBorder="1">
      <alignment vertical="center"/>
    </xf>
    <xf numFmtId="0" fontId="19" fillId="0" borderId="16" xfId="1" applyFont="1" applyBorder="1">
      <alignment vertical="center"/>
    </xf>
    <xf numFmtId="0" fontId="19" fillId="0" borderId="25" xfId="1" applyFont="1" applyBorder="1">
      <alignment vertical="center"/>
    </xf>
    <xf numFmtId="0" fontId="22" fillId="0" borderId="24" xfId="1" applyFont="1" applyBorder="1">
      <alignment vertical="center"/>
    </xf>
    <xf numFmtId="0" fontId="22" fillId="0" borderId="16" xfId="1" applyFont="1" applyBorder="1">
      <alignment vertical="center"/>
    </xf>
    <xf numFmtId="0" fontId="22" fillId="0" borderId="25" xfId="1" applyFont="1" applyBorder="1">
      <alignment vertical="center"/>
    </xf>
    <xf numFmtId="0" fontId="19" fillId="7" borderId="2" xfId="0" applyFont="1" applyFill="1" applyBorder="1" applyAlignment="1">
      <alignment vertical="center"/>
    </xf>
    <xf numFmtId="0" fontId="19" fillId="0" borderId="28" xfId="1" applyFont="1" applyFill="1" applyBorder="1" applyAlignment="1">
      <alignment vertical="center"/>
    </xf>
    <xf numFmtId="0" fontId="19" fillId="0" borderId="42" xfId="1" applyFont="1" applyFill="1" applyBorder="1" applyAlignment="1">
      <alignment vertical="center"/>
    </xf>
    <xf numFmtId="0" fontId="19" fillId="0" borderId="42" xfId="1" applyFont="1" applyFill="1" applyBorder="1" applyAlignment="1">
      <alignment horizontal="center" vertical="center"/>
    </xf>
    <xf numFmtId="0" fontId="21" fillId="0" borderId="42" xfId="1" applyFont="1" applyFill="1" applyBorder="1" applyAlignment="1" applyProtection="1">
      <alignment vertical="center"/>
      <protection locked="0"/>
    </xf>
    <xf numFmtId="0" fontId="22" fillId="0" borderId="28" xfId="1" applyFont="1" applyBorder="1">
      <alignment vertical="center"/>
    </xf>
    <xf numFmtId="0" fontId="15" fillId="0" borderId="22" xfId="1" applyFont="1" applyBorder="1">
      <alignment vertical="center"/>
    </xf>
    <xf numFmtId="0" fontId="15" fillId="0" borderId="34" xfId="1" applyFont="1" applyBorder="1">
      <alignment vertical="center"/>
    </xf>
    <xf numFmtId="0" fontId="19" fillId="0" borderId="38" xfId="1" applyFont="1" applyBorder="1" applyAlignment="1">
      <alignment horizontal="left" vertical="center"/>
    </xf>
    <xf numFmtId="0" fontId="19" fillId="0" borderId="38" xfId="1" applyFont="1" applyBorder="1" applyAlignment="1">
      <alignment vertical="center"/>
    </xf>
    <xf numFmtId="0" fontId="19" fillId="0" borderId="31" xfId="1" applyFont="1" applyBorder="1">
      <alignment vertical="center"/>
    </xf>
    <xf numFmtId="0" fontId="19" fillId="0" borderId="32" xfId="1" applyFont="1" applyBorder="1">
      <alignment vertical="center"/>
    </xf>
    <xf numFmtId="0" fontId="22" fillId="0" borderId="37" xfId="1" applyFont="1" applyBorder="1">
      <alignment vertical="center"/>
    </xf>
    <xf numFmtId="0" fontId="22" fillId="0" borderId="38" xfId="1" applyFont="1" applyBorder="1">
      <alignment vertical="center"/>
    </xf>
    <xf numFmtId="0" fontId="22" fillId="0" borderId="39" xfId="1" applyFont="1" applyBorder="1">
      <alignment vertical="center"/>
    </xf>
    <xf numFmtId="0" fontId="19" fillId="0" borderId="0" xfId="1" applyFont="1" applyBorder="1" applyAlignment="1">
      <alignment horizontal="right" vertical="center"/>
    </xf>
    <xf numFmtId="0" fontId="15" fillId="0" borderId="26" xfId="1" applyFont="1" applyBorder="1">
      <alignment vertical="center"/>
    </xf>
    <xf numFmtId="0" fontId="15" fillId="0" borderId="0" xfId="1" applyFont="1" applyBorder="1">
      <alignment vertical="center"/>
    </xf>
    <xf numFmtId="0" fontId="16" fillId="0" borderId="0" xfId="0" applyFont="1" applyAlignment="1">
      <alignment vertical="center"/>
    </xf>
    <xf numFmtId="0" fontId="16" fillId="0" borderId="0" xfId="0" applyFont="1" applyAlignment="1">
      <alignment horizontal="center" vertical="center"/>
    </xf>
    <xf numFmtId="0" fontId="14" fillId="0" borderId="0" xfId="0" applyFont="1" applyAlignment="1">
      <alignment horizontal="right" vertical="top"/>
    </xf>
    <xf numFmtId="0" fontId="19" fillId="0" borderId="20" xfId="0" applyFont="1" applyFill="1" applyBorder="1" applyAlignment="1">
      <alignment vertical="center"/>
    </xf>
    <xf numFmtId="0" fontId="19" fillId="0" borderId="20" xfId="0" applyFont="1" applyFill="1" applyBorder="1" applyAlignment="1">
      <alignment horizontal="center" vertical="center"/>
    </xf>
    <xf numFmtId="0" fontId="21" fillId="0" borderId="0" xfId="0" applyFont="1" applyFill="1" applyBorder="1" applyAlignment="1" applyProtection="1">
      <alignment vertical="center"/>
      <protection locked="0"/>
    </xf>
    <xf numFmtId="0" fontId="16" fillId="0" borderId="34" xfId="0" applyFont="1" applyBorder="1">
      <alignment vertical="center"/>
    </xf>
    <xf numFmtId="0" fontId="16" fillId="0" borderId="36" xfId="0" applyFont="1" applyBorder="1">
      <alignment vertical="center"/>
    </xf>
    <xf numFmtId="0" fontId="19" fillId="0" borderId="38" xfId="0" applyFont="1" applyFill="1" applyBorder="1" applyAlignment="1">
      <alignment horizontal="left" vertical="center"/>
    </xf>
    <xf numFmtId="0" fontId="19" fillId="0" borderId="39" xfId="0" applyFont="1" applyBorder="1" applyAlignment="1">
      <alignment horizontal="center" vertical="center"/>
    </xf>
    <xf numFmtId="0" fontId="19" fillId="0" borderId="24" xfId="0" applyFont="1" applyBorder="1" applyAlignment="1">
      <alignment vertical="center"/>
    </xf>
    <xf numFmtId="0" fontId="19" fillId="0" borderId="16" xfId="0" applyFont="1" applyBorder="1" applyAlignment="1">
      <alignment vertical="center"/>
    </xf>
    <xf numFmtId="0" fontId="19" fillId="0" borderId="25" xfId="0" applyFont="1" applyBorder="1" applyAlignment="1">
      <alignment horizontal="center" vertical="center"/>
    </xf>
    <xf numFmtId="0" fontId="22" fillId="0" borderId="24" xfId="0" applyFont="1" applyBorder="1" applyAlignment="1">
      <alignment vertical="center"/>
    </xf>
    <xf numFmtId="0" fontId="22" fillId="0" borderId="16" xfId="0" applyFont="1" applyBorder="1" applyAlignment="1">
      <alignment vertical="center"/>
    </xf>
    <xf numFmtId="0" fontId="19" fillId="0" borderId="25" xfId="0" applyFont="1" applyBorder="1" applyAlignment="1">
      <alignment vertical="center"/>
    </xf>
    <xf numFmtId="0" fontId="19" fillId="0" borderId="16" xfId="0" applyFont="1" applyFill="1" applyBorder="1" applyAlignment="1">
      <alignment horizontal="distributed" vertical="center"/>
    </xf>
    <xf numFmtId="0" fontId="19" fillId="0" borderId="25" xfId="0" applyFont="1" applyFill="1" applyBorder="1" applyAlignment="1">
      <alignment horizontal="distributed" vertical="center"/>
    </xf>
    <xf numFmtId="0" fontId="19" fillId="0" borderId="16" xfId="0" applyFont="1" applyBorder="1" applyAlignment="1">
      <alignment horizontal="left" vertical="center"/>
    </xf>
    <xf numFmtId="0" fontId="19" fillId="0" borderId="16" xfId="0" applyFont="1" applyFill="1" applyBorder="1" applyAlignment="1">
      <alignment horizontal="left" vertical="center"/>
    </xf>
    <xf numFmtId="0" fontId="19" fillId="0" borderId="16" xfId="0" applyFont="1" applyFill="1" applyBorder="1" applyAlignment="1">
      <alignment horizontal="center" vertical="center"/>
    </xf>
    <xf numFmtId="0" fontId="19" fillId="0" borderId="24" xfId="0" applyFont="1" applyBorder="1" applyAlignment="1">
      <alignment horizontal="center" vertical="center"/>
    </xf>
    <xf numFmtId="0" fontId="22" fillId="0" borderId="24" xfId="0" applyFont="1" applyBorder="1">
      <alignment vertical="center"/>
    </xf>
    <xf numFmtId="0" fontId="16" fillId="0" borderId="26" xfId="0" applyFont="1" applyBorder="1">
      <alignment vertical="center"/>
    </xf>
    <xf numFmtId="0" fontId="19" fillId="0" borderId="27" xfId="0" applyFont="1" applyBorder="1" applyAlignment="1">
      <alignment vertical="top" textRotation="255"/>
    </xf>
    <xf numFmtId="0" fontId="19" fillId="0" borderId="35" xfId="0" applyFont="1" applyBorder="1" applyAlignment="1">
      <alignment vertical="top" textRotation="255"/>
    </xf>
    <xf numFmtId="0" fontId="19" fillId="0" borderId="20" xfId="0" applyFont="1" applyFill="1" applyBorder="1" applyAlignment="1">
      <alignment horizontal="left" vertical="center"/>
    </xf>
    <xf numFmtId="0" fontId="19" fillId="0" borderId="21" xfId="0" applyFont="1" applyFill="1" applyBorder="1" applyAlignment="1">
      <alignment horizontal="center" vertical="center"/>
    </xf>
    <xf numFmtId="0" fontId="19" fillId="0" borderId="40" xfId="0" applyFont="1" applyFill="1" applyBorder="1" applyAlignment="1">
      <alignment horizontal="left" vertical="center"/>
    </xf>
    <xf numFmtId="0" fontId="19" fillId="0" borderId="40" xfId="0" applyFont="1" applyFill="1" applyBorder="1" applyAlignment="1">
      <alignment vertical="center"/>
    </xf>
    <xf numFmtId="0" fontId="19" fillId="0" borderId="41" xfId="0" applyFont="1" applyFill="1" applyBorder="1" applyAlignment="1">
      <alignment horizontal="center" vertical="center"/>
    </xf>
    <xf numFmtId="0" fontId="22" fillId="0" borderId="43" xfId="0" applyFont="1" applyBorder="1">
      <alignment vertical="center"/>
    </xf>
    <xf numFmtId="0" fontId="19" fillId="0" borderId="30" xfId="0" applyFont="1" applyFill="1" applyBorder="1" applyAlignment="1">
      <alignment horizontal="center" vertical="center"/>
    </xf>
    <xf numFmtId="0" fontId="19" fillId="0" borderId="54" xfId="0" applyFont="1" applyFill="1" applyBorder="1" applyAlignment="1">
      <alignment vertical="center"/>
    </xf>
    <xf numFmtId="0" fontId="19" fillId="0" borderId="54" xfId="0" applyFont="1" applyFill="1" applyBorder="1" applyAlignment="1">
      <alignment horizontal="center" vertical="center"/>
    </xf>
    <xf numFmtId="0" fontId="19" fillId="0" borderId="25" xfId="0" applyFont="1" applyFill="1" applyBorder="1" applyAlignment="1">
      <alignment horizontal="center" vertical="center"/>
    </xf>
    <xf numFmtId="0" fontId="20" fillId="0" borderId="16" xfId="0" applyFont="1" applyBorder="1">
      <alignment vertical="center"/>
    </xf>
    <xf numFmtId="0" fontId="20" fillId="0" borderId="0" xfId="0" applyFont="1" applyAlignment="1">
      <alignment vertical="center"/>
    </xf>
    <xf numFmtId="0" fontId="20" fillId="0" borderId="0" xfId="0" applyFont="1" applyAlignment="1">
      <alignment horizontal="center" vertical="center"/>
    </xf>
    <xf numFmtId="0" fontId="19" fillId="0" borderId="30" xfId="1" applyFont="1" applyFill="1" applyBorder="1" applyAlignment="1">
      <alignment horizontal="center" vertical="center"/>
    </xf>
    <xf numFmtId="0" fontId="19" fillId="0" borderId="31" xfId="1" applyFont="1" applyFill="1" applyBorder="1">
      <alignment vertical="center"/>
    </xf>
    <xf numFmtId="0" fontId="19" fillId="0" borderId="0" xfId="1" applyFont="1" applyFill="1" applyBorder="1">
      <alignment vertical="center"/>
    </xf>
    <xf numFmtId="0" fontId="19" fillId="0" borderId="37" xfId="1" applyFont="1" applyFill="1" applyBorder="1" applyAlignment="1">
      <alignment horizontal="center" vertical="center"/>
    </xf>
    <xf numFmtId="0" fontId="19" fillId="7" borderId="4" xfId="0" applyFont="1" applyFill="1" applyBorder="1" applyAlignment="1">
      <alignment vertical="center"/>
    </xf>
    <xf numFmtId="0" fontId="11" fillId="0" borderId="0" xfId="3" applyFont="1">
      <alignment vertical="center"/>
    </xf>
    <xf numFmtId="0" fontId="14" fillId="0" borderId="0" xfId="3" applyFont="1">
      <alignment vertical="center"/>
    </xf>
    <xf numFmtId="0" fontId="15" fillId="0" borderId="6" xfId="3" applyFont="1" applyFill="1" applyBorder="1" applyAlignment="1" applyProtection="1">
      <alignment horizontal="center" vertical="center"/>
    </xf>
    <xf numFmtId="0" fontId="15" fillId="0" borderId="0" xfId="3" applyFont="1" applyFill="1" applyBorder="1" applyAlignment="1" applyProtection="1">
      <alignment horizontal="center" vertical="center" shrinkToFit="1"/>
      <protection locked="0"/>
    </xf>
    <xf numFmtId="49" fontId="15" fillId="0" borderId="0" xfId="3" applyNumberFormat="1" applyFont="1" applyFill="1" applyBorder="1" applyAlignment="1" applyProtection="1">
      <alignment horizontal="left" vertical="center" wrapText="1"/>
      <protection locked="0"/>
    </xf>
    <xf numFmtId="177" fontId="15" fillId="0" borderId="0" xfId="3" applyNumberFormat="1" applyFont="1" applyFill="1" applyBorder="1" applyAlignment="1" applyProtection="1">
      <alignment horizontal="center" vertical="center" shrinkToFit="1"/>
      <protection locked="0"/>
    </xf>
    <xf numFmtId="178" fontId="15" fillId="0" borderId="0" xfId="3" applyNumberFormat="1" applyFont="1" applyFill="1" applyBorder="1" applyAlignment="1" applyProtection="1">
      <alignment horizontal="center" vertical="center" shrinkToFit="1"/>
    </xf>
    <xf numFmtId="0" fontId="15" fillId="0" borderId="0" xfId="3" applyFont="1" applyBorder="1" applyAlignment="1" applyProtection="1">
      <alignment horizontal="center" vertical="center"/>
      <protection locked="0"/>
    </xf>
    <xf numFmtId="0" fontId="15" fillId="0" borderId="0" xfId="3" applyFont="1" applyBorder="1" applyAlignment="1" applyProtection="1">
      <alignment horizontal="center" vertical="center" wrapText="1"/>
    </xf>
    <xf numFmtId="49" fontId="15" fillId="0" borderId="0" xfId="3" applyNumberFormat="1" applyFont="1" applyBorder="1" applyAlignment="1" applyProtection="1">
      <alignment vertical="center" wrapText="1"/>
    </xf>
    <xf numFmtId="0" fontId="15" fillId="0" borderId="0" xfId="3" applyFont="1" applyBorder="1" applyAlignment="1" applyProtection="1">
      <alignment horizontal="center" vertical="center"/>
    </xf>
    <xf numFmtId="177" fontId="15" fillId="0" borderId="0" xfId="3" applyNumberFormat="1" applyFont="1" applyBorder="1" applyAlignment="1" applyProtection="1">
      <alignment horizontal="center" vertical="center"/>
    </xf>
    <xf numFmtId="0" fontId="15" fillId="0" borderId="0" xfId="3" applyFont="1" applyAlignment="1" applyProtection="1">
      <alignment horizontal="center" vertical="center"/>
    </xf>
    <xf numFmtId="0" fontId="15" fillId="0" borderId="0" xfId="3" applyFont="1" applyAlignment="1" applyProtection="1">
      <alignment vertical="center"/>
    </xf>
    <xf numFmtId="0" fontId="14" fillId="0" borderId="0" xfId="3" applyFont="1" applyAlignment="1" applyProtection="1">
      <alignment vertical="center"/>
    </xf>
    <xf numFmtId="0" fontId="23" fillId="0" borderId="0" xfId="3" applyFont="1" applyAlignment="1" applyProtection="1">
      <alignment horizontal="center" vertical="center"/>
    </xf>
    <xf numFmtId="0" fontId="23" fillId="0" borderId="0" xfId="3" applyFont="1" applyAlignment="1" applyProtection="1">
      <alignment vertical="center"/>
    </xf>
    <xf numFmtId="0" fontId="20" fillId="2" borderId="0" xfId="0" applyFont="1" applyFill="1" applyBorder="1">
      <alignment vertical="center"/>
    </xf>
    <xf numFmtId="0" fontId="19" fillId="0" borderId="20" xfId="1" applyFont="1" applyBorder="1" applyAlignment="1">
      <alignment vertical="center"/>
    </xf>
    <xf numFmtId="0" fontId="19" fillId="0" borderId="21" xfId="1" applyFont="1" applyBorder="1" applyAlignment="1">
      <alignment vertical="center"/>
    </xf>
    <xf numFmtId="0" fontId="19" fillId="0" borderId="42" xfId="1" applyFont="1" applyFill="1" applyBorder="1" applyAlignment="1">
      <alignment horizontal="left" vertical="center"/>
    </xf>
    <xf numFmtId="49" fontId="19" fillId="0" borderId="33" xfId="1" applyNumberFormat="1" applyFont="1" applyBorder="1" applyAlignment="1">
      <alignment vertical="center"/>
    </xf>
    <xf numFmtId="49" fontId="19" fillId="0" borderId="0" xfId="1" applyNumberFormat="1" applyFont="1" applyBorder="1" applyAlignment="1">
      <alignment vertical="center"/>
    </xf>
    <xf numFmtId="49" fontId="19" fillId="0" borderId="36" xfId="1" applyNumberFormat="1" applyFont="1" applyBorder="1" applyAlignment="1">
      <alignment vertical="center"/>
    </xf>
    <xf numFmtId="0" fontId="19" fillId="0" borderId="36" xfId="1" applyFont="1" applyFill="1" applyBorder="1" applyAlignment="1" applyProtection="1">
      <alignment vertical="center" shrinkToFit="1"/>
      <protection locked="0"/>
    </xf>
    <xf numFmtId="0" fontId="11" fillId="2" borderId="0" xfId="1" applyFont="1" applyFill="1">
      <alignment vertical="center"/>
    </xf>
    <xf numFmtId="0" fontId="15" fillId="0" borderId="0" xfId="0" applyFont="1" applyFill="1" applyBorder="1" applyAlignment="1">
      <alignment horizontal="left" vertical="center"/>
    </xf>
    <xf numFmtId="0" fontId="15" fillId="0" borderId="36" xfId="0" applyFont="1" applyBorder="1" applyAlignment="1">
      <alignment horizontal="center" vertical="center"/>
    </xf>
    <xf numFmtId="0" fontId="19" fillId="0" borderId="43" xfId="1" applyFont="1" applyBorder="1">
      <alignment vertical="center"/>
    </xf>
    <xf numFmtId="0" fontId="19" fillId="0" borderId="40" xfId="1" applyFont="1" applyBorder="1">
      <alignment vertical="center"/>
    </xf>
    <xf numFmtId="0" fontId="19" fillId="0" borderId="41" xfId="1" applyFont="1" applyBorder="1">
      <alignment vertical="center"/>
    </xf>
    <xf numFmtId="0" fontId="20" fillId="0" borderId="43" xfId="0" applyFont="1" applyBorder="1">
      <alignment vertical="center"/>
    </xf>
    <xf numFmtId="0" fontId="22" fillId="0" borderId="36" xfId="1" applyFont="1" applyFill="1" applyBorder="1" applyAlignment="1">
      <alignment horizontal="center" vertical="center"/>
    </xf>
    <xf numFmtId="0" fontId="19" fillId="0" borderId="36" xfId="1" applyFont="1" applyFill="1" applyBorder="1">
      <alignment vertical="center"/>
    </xf>
    <xf numFmtId="0" fontId="19" fillId="0" borderId="42" xfId="1" applyFont="1" applyBorder="1">
      <alignment vertical="center"/>
    </xf>
    <xf numFmtId="0" fontId="19" fillId="0" borderId="29" xfId="1" applyFont="1" applyBorder="1">
      <alignment vertical="center"/>
    </xf>
    <xf numFmtId="0" fontId="19" fillId="0" borderId="0" xfId="0" applyFont="1" applyFill="1" applyBorder="1" applyAlignment="1" applyProtection="1">
      <alignment horizontal="left" vertical="center"/>
      <protection locked="0"/>
    </xf>
    <xf numFmtId="0" fontId="19" fillId="0" borderId="36" xfId="0" applyFont="1" applyFill="1" applyBorder="1" applyAlignment="1" applyProtection="1">
      <alignment horizontal="left" vertical="center"/>
      <protection locked="0"/>
    </xf>
    <xf numFmtId="0" fontId="19" fillId="0" borderId="0" xfId="1" applyFont="1" applyFill="1" applyBorder="1" applyAlignment="1" applyProtection="1">
      <alignment horizontal="left" vertical="center"/>
      <protection locked="0"/>
    </xf>
    <xf numFmtId="0" fontId="19" fillId="0" borderId="36" xfId="1" applyFont="1" applyFill="1" applyBorder="1" applyAlignment="1" applyProtection="1">
      <alignment horizontal="left" vertical="center"/>
      <protection locked="0"/>
    </xf>
    <xf numFmtId="0" fontId="19" fillId="0" borderId="0" xfId="1" applyFont="1">
      <alignment vertical="center"/>
    </xf>
    <xf numFmtId="0" fontId="11" fillId="0" borderId="0" xfId="1" applyFont="1" applyAlignment="1">
      <alignment horizontal="center" vertical="center"/>
    </xf>
    <xf numFmtId="0" fontId="11" fillId="0" borderId="0" xfId="1" applyFont="1" applyBorder="1">
      <alignment vertical="center"/>
    </xf>
    <xf numFmtId="0" fontId="18" fillId="0" borderId="0" xfId="0" applyFont="1" applyAlignment="1">
      <alignment horizontal="right" vertical="top"/>
    </xf>
    <xf numFmtId="0" fontId="22" fillId="0" borderId="20" xfId="0" applyFont="1" applyFill="1" applyBorder="1" applyAlignment="1">
      <alignment vertical="center"/>
    </xf>
    <xf numFmtId="0" fontId="22" fillId="0" borderId="21" xfId="0" applyFont="1" applyFill="1" applyBorder="1" applyAlignment="1">
      <alignment vertical="center"/>
    </xf>
    <xf numFmtId="0" fontId="19" fillId="0" borderId="33" xfId="0" applyNumberFormat="1" applyFont="1" applyBorder="1" applyAlignment="1">
      <alignment vertical="center"/>
    </xf>
    <xf numFmtId="0" fontId="19" fillId="0" borderId="0" xfId="0" applyNumberFormat="1" applyFont="1" applyBorder="1" applyAlignment="1">
      <alignment vertical="center"/>
    </xf>
    <xf numFmtId="0" fontId="19" fillId="0" borderId="36" xfId="0" applyNumberFormat="1" applyFont="1" applyBorder="1" applyAlignment="1">
      <alignment vertical="center"/>
    </xf>
    <xf numFmtId="0" fontId="19" fillId="0" borderId="40" xfId="0" applyNumberFormat="1" applyFont="1" applyBorder="1" applyAlignment="1">
      <alignment vertical="center"/>
    </xf>
    <xf numFmtId="0" fontId="19" fillId="0" borderId="41" xfId="0" applyFont="1" applyFill="1" applyBorder="1" applyAlignment="1">
      <alignment vertical="center"/>
    </xf>
    <xf numFmtId="0" fontId="22" fillId="0" borderId="0" xfId="0" applyFont="1" applyBorder="1" applyAlignment="1">
      <alignment horizontal="center" vertical="center"/>
    </xf>
    <xf numFmtId="0" fontId="19" fillId="0" borderId="44" xfId="0" applyFont="1" applyFill="1" applyBorder="1" applyAlignment="1">
      <alignment vertical="center"/>
    </xf>
    <xf numFmtId="0" fontId="19" fillId="0" borderId="46" xfId="0" applyFont="1" applyFill="1" applyBorder="1" applyAlignment="1">
      <alignment vertical="center"/>
    </xf>
    <xf numFmtId="0" fontId="19" fillId="0" borderId="45" xfId="0" applyNumberFormat="1" applyFont="1" applyBorder="1" applyAlignment="1">
      <alignment horizontal="center"/>
    </xf>
    <xf numFmtId="0" fontId="19" fillId="0" borderId="45" xfId="0" applyNumberFormat="1" applyFont="1" applyBorder="1" applyAlignment="1"/>
    <xf numFmtId="0" fontId="19" fillId="0" borderId="45" xfId="0" applyFont="1" applyFill="1" applyBorder="1" applyAlignment="1" applyProtection="1">
      <alignment vertical="center"/>
      <protection locked="0"/>
    </xf>
    <xf numFmtId="0" fontId="19" fillId="0" borderId="103" xfId="0" applyNumberFormat="1" applyFont="1" applyBorder="1" applyAlignment="1">
      <alignment vertical="center"/>
    </xf>
    <xf numFmtId="0" fontId="19" fillId="0" borderId="42" xfId="0" applyNumberFormat="1" applyFont="1" applyBorder="1" applyAlignment="1">
      <alignment vertical="center"/>
    </xf>
    <xf numFmtId="0" fontId="19" fillId="0" borderId="38" xfId="0" applyFont="1" applyFill="1" applyBorder="1" applyAlignment="1">
      <alignment vertical="center"/>
    </xf>
    <xf numFmtId="0" fontId="19" fillId="0" borderId="104" xfId="0" applyNumberFormat="1" applyFont="1" applyBorder="1" applyAlignment="1">
      <alignment vertical="center"/>
    </xf>
    <xf numFmtId="0" fontId="19" fillId="0" borderId="38" xfId="0" applyNumberFormat="1" applyFont="1" applyBorder="1" applyAlignment="1">
      <alignment vertical="center"/>
    </xf>
    <xf numFmtId="0" fontId="19" fillId="0" borderId="31" xfId="0" applyFont="1" applyFill="1" applyBorder="1" applyAlignment="1">
      <alignment vertical="center"/>
    </xf>
    <xf numFmtId="0" fontId="19" fillId="0" borderId="105" xfId="0" applyNumberFormat="1" applyFont="1" applyBorder="1" applyAlignment="1">
      <alignment vertical="center"/>
    </xf>
    <xf numFmtId="0" fontId="19" fillId="0" borderId="31" xfId="0" applyNumberFormat="1" applyFont="1" applyBorder="1" applyAlignment="1">
      <alignment vertical="center"/>
    </xf>
    <xf numFmtId="0" fontId="19" fillId="0" borderId="31" xfId="0" applyFont="1" applyBorder="1" applyAlignment="1">
      <alignment vertical="center"/>
    </xf>
    <xf numFmtId="0" fontId="19" fillId="0" borderId="43" xfId="0" applyFont="1" applyFill="1" applyBorder="1" applyAlignment="1">
      <alignment vertical="center"/>
    </xf>
    <xf numFmtId="0" fontId="19" fillId="0" borderId="106" xfId="0" applyNumberFormat="1" applyFont="1" applyBorder="1" applyAlignment="1">
      <alignment vertical="center"/>
    </xf>
    <xf numFmtId="0" fontId="19" fillId="0" borderId="40" xfId="0" applyFont="1" applyBorder="1" applyAlignment="1">
      <alignment vertical="center"/>
    </xf>
    <xf numFmtId="0" fontId="22" fillId="0" borderId="0" xfId="0" applyFont="1" applyFill="1" applyBorder="1" applyAlignment="1">
      <alignment vertical="center"/>
    </xf>
    <xf numFmtId="0" fontId="22" fillId="0" borderId="40" xfId="0" applyFont="1" applyFill="1" applyBorder="1">
      <alignment vertical="center"/>
    </xf>
    <xf numFmtId="0" fontId="19" fillId="0" borderId="42" xfId="0" applyNumberFormat="1" applyFont="1" applyFill="1" applyBorder="1" applyAlignment="1">
      <alignment vertical="center"/>
    </xf>
    <xf numFmtId="49" fontId="19" fillId="0" borderId="33" xfId="0" applyNumberFormat="1" applyFont="1" applyBorder="1" applyAlignment="1"/>
    <xf numFmtId="0" fontId="19" fillId="0" borderId="0" xfId="0" applyFont="1" applyBorder="1" applyAlignment="1"/>
    <xf numFmtId="0" fontId="19" fillId="0" borderId="36" xfId="0" applyFont="1" applyBorder="1" applyAlignment="1"/>
    <xf numFmtId="0" fontId="19" fillId="0" borderId="0" xfId="0" applyNumberFormat="1" applyFont="1" applyFill="1" applyBorder="1" applyAlignment="1">
      <alignment vertical="center"/>
    </xf>
    <xf numFmtId="0" fontId="19" fillId="0" borderId="33" xfId="0" applyFont="1" applyBorder="1" applyAlignment="1"/>
    <xf numFmtId="0" fontId="19" fillId="0" borderId="40" xfId="0" applyFont="1" applyFill="1" applyBorder="1" applyAlignment="1">
      <alignment vertical="center" shrinkToFit="1"/>
    </xf>
    <xf numFmtId="0" fontId="19" fillId="0" borderId="33" xfId="0" applyFont="1" applyFill="1" applyBorder="1" applyAlignment="1" applyProtection="1">
      <alignment vertical="center" shrinkToFit="1"/>
      <protection locked="0"/>
    </xf>
    <xf numFmtId="0" fontId="22" fillId="0" borderId="43" xfId="0" applyFont="1" applyFill="1" applyBorder="1">
      <alignment vertical="center"/>
    </xf>
    <xf numFmtId="0" fontId="22" fillId="0" borderId="40" xfId="0" applyFont="1" applyBorder="1">
      <alignment vertical="center"/>
    </xf>
    <xf numFmtId="0" fontId="19" fillId="0" borderId="38" xfId="0" applyNumberFormat="1" applyFont="1" applyFill="1" applyBorder="1" applyAlignment="1">
      <alignment vertical="center"/>
    </xf>
    <xf numFmtId="0" fontId="19" fillId="0" borderId="59" xfId="0" applyFont="1" applyFill="1" applyBorder="1" applyAlignment="1">
      <alignment vertical="center"/>
    </xf>
    <xf numFmtId="0" fontId="19" fillId="0" borderId="12" xfId="0" applyFont="1" applyFill="1" applyBorder="1" applyAlignment="1">
      <alignment vertical="center"/>
    </xf>
    <xf numFmtId="0" fontId="22" fillId="0" borderId="12" xfId="0" applyFont="1" applyFill="1" applyBorder="1">
      <alignment vertical="center"/>
    </xf>
    <xf numFmtId="0" fontId="22" fillId="0" borderId="16" xfId="0" applyFont="1" applyBorder="1">
      <alignment vertical="center"/>
    </xf>
    <xf numFmtId="0" fontId="15" fillId="0" borderId="20" xfId="0" applyFont="1" applyBorder="1" applyAlignment="1">
      <alignment vertical="center"/>
    </xf>
    <xf numFmtId="0" fontId="15" fillId="0" borderId="20" xfId="0" applyFont="1" applyBorder="1" applyAlignment="1">
      <alignment vertical="top"/>
    </xf>
    <xf numFmtId="0" fontId="15" fillId="0" borderId="20" xfId="0" applyFont="1" applyFill="1" applyBorder="1" applyAlignment="1">
      <alignment horizontal="left" vertical="center"/>
    </xf>
    <xf numFmtId="0" fontId="15" fillId="0" borderId="0" xfId="0" applyFont="1" applyAlignment="1"/>
    <xf numFmtId="0" fontId="15" fillId="0" borderId="16" xfId="0" applyFont="1" applyFill="1" applyBorder="1" applyAlignment="1">
      <alignment vertical="center"/>
    </xf>
    <xf numFmtId="0" fontId="23" fillId="0" borderId="16" xfId="0" applyFont="1" applyBorder="1" applyAlignment="1">
      <alignment vertical="center"/>
    </xf>
    <xf numFmtId="0" fontId="22" fillId="0" borderId="0" xfId="0" applyFont="1" applyAlignment="1">
      <alignment horizontal="distributed" vertical="center"/>
    </xf>
    <xf numFmtId="0" fontId="22" fillId="0" borderId="33" xfId="0" applyFont="1" applyBorder="1" applyAlignment="1">
      <alignment horizontal="distributed" vertical="top" wrapText="1"/>
    </xf>
    <xf numFmtId="0" fontId="22" fillId="0" borderId="0" xfId="0" applyFont="1" applyBorder="1" applyAlignment="1">
      <alignment horizontal="distributed" vertical="top" wrapText="1"/>
    </xf>
    <xf numFmtId="0" fontId="22" fillId="0" borderId="36" xfId="0" applyFont="1" applyBorder="1" applyAlignment="1">
      <alignment horizontal="distributed" vertical="top" wrapText="1"/>
    </xf>
    <xf numFmtId="0" fontId="19" fillId="0" borderId="33" xfId="0" applyFont="1" applyBorder="1" applyAlignment="1">
      <alignment horizontal="distributed" vertical="top" wrapText="1"/>
    </xf>
    <xf numFmtId="0" fontId="20" fillId="0" borderId="0" xfId="0" applyFont="1" applyFill="1" applyAlignment="1">
      <alignment horizontal="left" vertical="center"/>
    </xf>
    <xf numFmtId="0" fontId="16" fillId="0" borderId="33" xfId="0" applyFont="1" applyBorder="1" applyAlignment="1">
      <alignment vertical="center"/>
    </xf>
    <xf numFmtId="0" fontId="19" fillId="0" borderId="42" xfId="0" applyFont="1" applyFill="1" applyBorder="1" applyAlignment="1">
      <alignment horizontal="center" vertical="center"/>
    </xf>
    <xf numFmtId="0" fontId="19" fillId="0" borderId="29" xfId="0" applyFont="1" applyFill="1" applyBorder="1" applyAlignment="1">
      <alignment horizontal="center" vertical="center"/>
    </xf>
    <xf numFmtId="0" fontId="22" fillId="0" borderId="42" xfId="0" applyFont="1" applyFill="1" applyBorder="1">
      <alignment vertical="center"/>
    </xf>
    <xf numFmtId="0" fontId="20" fillId="0" borderId="0" xfId="0" applyFont="1" applyFill="1" applyBorder="1" applyAlignment="1" applyProtection="1">
      <alignment vertical="center"/>
      <protection locked="0"/>
    </xf>
    <xf numFmtId="0" fontId="28" fillId="0" borderId="42" xfId="0" applyFont="1" applyFill="1" applyBorder="1" applyAlignment="1" applyProtection="1">
      <alignment vertical="center"/>
      <protection locked="0"/>
    </xf>
    <xf numFmtId="0" fontId="22" fillId="0" borderId="31" xfId="0" applyFont="1" applyFill="1" applyBorder="1" applyAlignment="1" applyProtection="1">
      <alignment vertical="center"/>
      <protection locked="0"/>
    </xf>
    <xf numFmtId="0" fontId="22" fillId="0" borderId="32" xfId="0" applyFont="1" applyFill="1" applyBorder="1" applyAlignment="1">
      <alignment horizontal="center" vertical="center"/>
    </xf>
    <xf numFmtId="0" fontId="22" fillId="0" borderId="36" xfId="0" applyFont="1" applyFill="1" applyBorder="1">
      <alignment vertical="center"/>
    </xf>
    <xf numFmtId="0" fontId="22" fillId="0" borderId="36" xfId="0" applyFont="1" applyBorder="1" applyAlignment="1">
      <alignment horizontal="center" vertical="center"/>
    </xf>
    <xf numFmtId="0" fontId="22" fillId="0" borderId="45" xfId="0" applyFont="1" applyFill="1" applyBorder="1">
      <alignment vertical="center"/>
    </xf>
    <xf numFmtId="0" fontId="22" fillId="0" borderId="45" xfId="0" applyFont="1" applyBorder="1">
      <alignment vertical="center"/>
    </xf>
    <xf numFmtId="0" fontId="22" fillId="0" borderId="46" xfId="0" applyFont="1" applyBorder="1">
      <alignment vertical="center"/>
    </xf>
    <xf numFmtId="0" fontId="19" fillId="0" borderId="42" xfId="0" applyFont="1" applyBorder="1" applyAlignment="1">
      <alignment horizontal="right" vertical="center"/>
    </xf>
    <xf numFmtId="0" fontId="19" fillId="0" borderId="39" xfId="0" applyFont="1" applyBorder="1" applyAlignment="1">
      <alignment vertical="center"/>
    </xf>
    <xf numFmtId="0" fontId="19" fillId="0" borderId="24" xfId="0" applyFont="1" applyFill="1" applyBorder="1" applyAlignment="1">
      <alignment horizontal="center" vertical="center"/>
    </xf>
    <xf numFmtId="0" fontId="22" fillId="0" borderId="51" xfId="0" applyFont="1" applyFill="1" applyBorder="1">
      <alignment vertical="center"/>
    </xf>
    <xf numFmtId="0" fontId="22" fillId="0" borderId="51" xfId="0" applyFont="1" applyBorder="1">
      <alignment vertical="center"/>
    </xf>
    <xf numFmtId="0" fontId="22" fillId="0" borderId="52" xfId="0" applyFont="1" applyBorder="1">
      <alignment vertical="center"/>
    </xf>
    <xf numFmtId="0" fontId="16" fillId="0" borderId="0" xfId="1" applyFont="1" applyBorder="1" applyAlignment="1">
      <alignment vertical="center"/>
    </xf>
    <xf numFmtId="0" fontId="16" fillId="0" borderId="16" xfId="0" applyFont="1" applyBorder="1">
      <alignment vertical="center"/>
    </xf>
    <xf numFmtId="0" fontId="15" fillId="0" borderId="33" xfId="0" applyFont="1" applyFill="1" applyBorder="1" applyAlignment="1">
      <alignment horizontal="center" vertical="center"/>
    </xf>
    <xf numFmtId="0" fontId="15" fillId="0" borderId="36" xfId="0" applyFont="1" applyFill="1" applyBorder="1" applyAlignment="1">
      <alignment vertical="center"/>
    </xf>
    <xf numFmtId="0" fontId="15" fillId="0" borderId="40" xfId="0" applyFont="1" applyFill="1" applyBorder="1" applyAlignment="1">
      <alignment horizontal="center" vertical="center"/>
    </xf>
    <xf numFmtId="0" fontId="15" fillId="0" borderId="0" xfId="0" applyFont="1" applyBorder="1" applyAlignment="1">
      <alignment horizontal="center" vertical="center"/>
    </xf>
    <xf numFmtId="0" fontId="20" fillId="0" borderId="40" xfId="0" applyFont="1" applyBorder="1">
      <alignment vertical="center"/>
    </xf>
    <xf numFmtId="0" fontId="19" fillId="0" borderId="9" xfId="0" applyFont="1" applyBorder="1" applyAlignment="1">
      <alignment horizontal="center"/>
    </xf>
    <xf numFmtId="0" fontId="19" fillId="0" borderId="7" xfId="0" applyFont="1" applyFill="1" applyBorder="1" applyAlignment="1">
      <alignment horizontal="left" vertical="center"/>
    </xf>
    <xf numFmtId="0" fontId="19" fillId="0" borderId="7" xfId="0" applyFont="1" applyBorder="1" applyAlignment="1">
      <alignment horizontal="right" vertical="center"/>
    </xf>
    <xf numFmtId="0" fontId="19" fillId="0" borderId="7" xfId="0" applyFont="1" applyBorder="1" applyAlignment="1">
      <alignment vertical="center"/>
    </xf>
    <xf numFmtId="0" fontId="19" fillId="0" borderId="7" xfId="0" applyFont="1" applyBorder="1" applyAlignment="1">
      <alignment horizontal="left" vertical="center"/>
    </xf>
    <xf numFmtId="0" fontId="19" fillId="0" borderId="7" xfId="0" applyFont="1" applyBorder="1" applyAlignment="1">
      <alignment horizontal="center" vertical="center"/>
    </xf>
    <xf numFmtId="0" fontId="19" fillId="0" borderId="8" xfId="0" applyFont="1" applyFill="1" applyBorder="1" applyAlignment="1">
      <alignment horizontal="center" vertical="center"/>
    </xf>
    <xf numFmtId="0" fontId="20" fillId="0" borderId="34" xfId="0" applyFont="1" applyFill="1" applyBorder="1">
      <alignment vertical="center"/>
    </xf>
    <xf numFmtId="0" fontId="19" fillId="0" borderId="40" xfId="0" applyFont="1" applyBorder="1" applyAlignment="1">
      <alignment horizontal="left" vertical="center"/>
    </xf>
    <xf numFmtId="0" fontId="15" fillId="0" borderId="33" xfId="0" applyFont="1" applyFill="1" applyBorder="1" applyAlignment="1">
      <alignment vertical="center"/>
    </xf>
    <xf numFmtId="0" fontId="16" fillId="0" borderId="53" xfId="0" applyFont="1" applyBorder="1">
      <alignment vertical="center"/>
    </xf>
    <xf numFmtId="0" fontId="16" fillId="0" borderId="43" xfId="0" applyFont="1" applyBorder="1">
      <alignment vertical="center"/>
    </xf>
    <xf numFmtId="0" fontId="16" fillId="0" borderId="24" xfId="0" applyFont="1" applyBorder="1" applyAlignment="1">
      <alignment vertical="center"/>
    </xf>
    <xf numFmtId="0" fontId="16" fillId="0" borderId="16" xfId="0" applyFont="1" applyBorder="1" applyAlignment="1">
      <alignment vertical="center"/>
    </xf>
    <xf numFmtId="0" fontId="16" fillId="0" borderId="16" xfId="0" applyFont="1" applyBorder="1" applyAlignment="1">
      <alignment horizontal="center" vertical="center"/>
    </xf>
    <xf numFmtId="0" fontId="28" fillId="0" borderId="16" xfId="0" applyFont="1" applyFill="1" applyBorder="1" applyAlignment="1" applyProtection="1">
      <alignment vertical="center"/>
      <protection locked="0"/>
    </xf>
    <xf numFmtId="0" fontId="22" fillId="0" borderId="16" xfId="0" applyFont="1" applyFill="1" applyBorder="1">
      <alignment vertical="center"/>
    </xf>
    <xf numFmtId="0" fontId="16" fillId="0" borderId="24" xfId="0" applyFont="1" applyBorder="1">
      <alignment vertical="center"/>
    </xf>
    <xf numFmtId="0" fontId="11" fillId="0" borderId="0" xfId="1" applyFont="1" applyFill="1">
      <alignment vertical="center"/>
    </xf>
    <xf numFmtId="0" fontId="16" fillId="0" borderId="0" xfId="0" applyFont="1" applyFill="1">
      <alignment vertical="center"/>
    </xf>
    <xf numFmtId="0" fontId="16" fillId="0" borderId="0" xfId="0" applyFont="1" applyBorder="1" applyAlignment="1">
      <alignment vertical="center"/>
    </xf>
    <xf numFmtId="0" fontId="16" fillId="0" borderId="0" xfId="1" applyFont="1" applyFill="1">
      <alignment vertical="center"/>
    </xf>
    <xf numFmtId="49" fontId="15" fillId="0" borderId="33" xfId="0" applyNumberFormat="1" applyFont="1" applyFill="1" applyBorder="1" applyAlignment="1">
      <alignment vertical="center"/>
    </xf>
    <xf numFmtId="0" fontId="15" fillId="0" borderId="0" xfId="0" applyFont="1" applyFill="1" applyAlignment="1">
      <alignment vertical="center"/>
    </xf>
    <xf numFmtId="0" fontId="15" fillId="0" borderId="41" xfId="4" applyFont="1" applyFill="1" applyBorder="1" applyAlignment="1" applyProtection="1">
      <alignment horizontal="left" vertical="center"/>
    </xf>
    <xf numFmtId="56" fontId="15" fillId="0" borderId="33" xfId="0" applyNumberFormat="1" applyFont="1" applyBorder="1" applyAlignment="1" applyProtection="1">
      <alignment horizontal="center" vertical="center"/>
    </xf>
    <xf numFmtId="0" fontId="15" fillId="0" borderId="29" xfId="4" applyFont="1" applyFill="1" applyBorder="1" applyAlignment="1" applyProtection="1">
      <alignment horizontal="left" vertical="center"/>
    </xf>
    <xf numFmtId="0" fontId="15" fillId="0" borderId="33" xfId="4" applyFont="1" applyBorder="1" applyAlignment="1" applyProtection="1">
      <alignment vertical="center" wrapText="1"/>
    </xf>
    <xf numFmtId="0" fontId="15" fillId="0" borderId="0" xfId="0" applyFont="1" applyBorder="1" applyProtection="1">
      <alignment vertical="center"/>
    </xf>
    <xf numFmtId="0" fontId="15" fillId="0" borderId="36" xfId="0" applyFont="1" applyBorder="1" applyProtection="1">
      <alignment vertical="center"/>
    </xf>
    <xf numFmtId="0" fontId="15" fillId="0" borderId="43" xfId="4" applyFont="1" applyBorder="1" applyAlignment="1" applyProtection="1">
      <alignment vertical="center" wrapText="1"/>
    </xf>
    <xf numFmtId="0" fontId="15" fillId="0" borderId="40" xfId="0" applyFont="1" applyBorder="1" applyProtection="1">
      <alignment vertical="center"/>
    </xf>
    <xf numFmtId="0" fontId="15" fillId="0" borderId="41" xfId="0" applyFont="1" applyBorder="1" applyProtection="1">
      <alignment vertical="center"/>
    </xf>
    <xf numFmtId="0" fontId="15" fillId="0" borderId="0" xfId="4" applyFont="1" applyFill="1" applyBorder="1" applyAlignment="1" applyProtection="1">
      <alignment vertical="center"/>
    </xf>
    <xf numFmtId="0" fontId="15" fillId="0" borderId="36" xfId="4" applyFont="1" applyFill="1" applyBorder="1" applyAlignment="1" applyProtection="1">
      <alignment horizontal="left" vertical="center"/>
    </xf>
    <xf numFmtId="0" fontId="20" fillId="0" borderId="36" xfId="0" applyFont="1" applyBorder="1">
      <alignment vertical="center"/>
    </xf>
    <xf numFmtId="0" fontId="15" fillId="0" borderId="33" xfId="4" applyFont="1" applyFill="1" applyBorder="1" applyAlignment="1" applyProtection="1">
      <alignment vertical="center"/>
    </xf>
    <xf numFmtId="0" fontId="15" fillId="0" borderId="36" xfId="4" applyFont="1" applyFill="1" applyBorder="1" applyAlignment="1" applyProtection="1">
      <alignment vertical="center"/>
    </xf>
    <xf numFmtId="0" fontId="15" fillId="0" borderId="34" xfId="4" applyFont="1" applyFill="1" applyBorder="1" applyAlignment="1" applyProtection="1">
      <alignment vertical="center"/>
    </xf>
    <xf numFmtId="0" fontId="15" fillId="0" borderId="0" xfId="4" applyFont="1" applyBorder="1" applyProtection="1">
      <alignment vertical="center"/>
    </xf>
    <xf numFmtId="0" fontId="15" fillId="0" borderId="40" xfId="4" applyFont="1" applyFill="1" applyBorder="1" applyAlignment="1" applyProtection="1">
      <alignment vertical="center"/>
    </xf>
    <xf numFmtId="0" fontId="15" fillId="0" borderId="33" xfId="0" applyFont="1" applyFill="1" applyBorder="1" applyAlignment="1" applyProtection="1">
      <alignment horizontal="center" vertical="distributed" wrapText="1"/>
    </xf>
    <xf numFmtId="0" fontId="15" fillId="0" borderId="0" xfId="4" applyFont="1" applyBorder="1" applyAlignment="1" applyProtection="1">
      <alignment vertical="center"/>
    </xf>
    <xf numFmtId="0" fontId="15" fillId="0" borderId="43" xfId="0" applyFont="1" applyFill="1" applyBorder="1" applyAlignment="1" applyProtection="1">
      <alignment horizontal="center" vertical="center" wrapText="1"/>
    </xf>
    <xf numFmtId="0" fontId="20" fillId="0" borderId="41" xfId="0" applyFont="1" applyBorder="1">
      <alignment vertical="center"/>
    </xf>
    <xf numFmtId="0" fontId="19" fillId="0" borderId="20" xfId="0" applyFont="1" applyFill="1" applyBorder="1" applyAlignment="1">
      <alignment horizontal="right" vertical="center"/>
    </xf>
    <xf numFmtId="0" fontId="22" fillId="0" borderId="20" xfId="0" applyFont="1" applyBorder="1">
      <alignment vertical="center"/>
    </xf>
    <xf numFmtId="0" fontId="19" fillId="0" borderId="31" xfId="0" applyFont="1" applyFill="1" applyBorder="1" applyAlignment="1">
      <alignment horizontal="left" vertical="center"/>
    </xf>
    <xf numFmtId="0" fontId="22" fillId="0" borderId="31" xfId="0" applyFont="1" applyBorder="1">
      <alignment vertical="center"/>
    </xf>
    <xf numFmtId="0" fontId="19" fillId="0" borderId="32" xfId="0" applyFont="1" applyFill="1" applyBorder="1" applyAlignment="1">
      <alignment horizontal="left" vertical="center"/>
    </xf>
    <xf numFmtId="0" fontId="19" fillId="0" borderId="41" xfId="0" applyFont="1" applyFill="1" applyBorder="1" applyAlignment="1">
      <alignment horizontal="left" vertical="center"/>
    </xf>
    <xf numFmtId="0" fontId="22" fillId="0" borderId="42" xfId="0" applyFont="1" applyBorder="1">
      <alignment vertical="center"/>
    </xf>
    <xf numFmtId="0" fontId="22" fillId="0" borderId="58" xfId="0" applyFont="1" applyBorder="1" applyAlignment="1">
      <alignment horizontal="center" vertical="center"/>
    </xf>
    <xf numFmtId="0" fontId="19" fillId="0" borderId="59" xfId="0" applyFont="1" applyFill="1" applyBorder="1" applyAlignment="1">
      <alignment horizontal="right" vertical="center"/>
    </xf>
    <xf numFmtId="0" fontId="22" fillId="0" borderId="59" xfId="0" applyFont="1" applyBorder="1">
      <alignment vertical="center"/>
    </xf>
    <xf numFmtId="0" fontId="19" fillId="0" borderId="59" xfId="0" applyFont="1" applyFill="1" applyBorder="1" applyAlignment="1">
      <alignment horizontal="left" vertical="center"/>
    </xf>
    <xf numFmtId="0" fontId="19" fillId="0" borderId="60" xfId="0" applyFont="1" applyFill="1" applyBorder="1" applyAlignment="1">
      <alignment horizontal="center" vertical="center"/>
    </xf>
    <xf numFmtId="0" fontId="22" fillId="0" borderId="25" xfId="0" applyFont="1" applyBorder="1" applyAlignment="1">
      <alignment vertical="center"/>
    </xf>
    <xf numFmtId="0" fontId="19" fillId="0" borderId="25" xfId="0" applyFont="1" applyFill="1" applyBorder="1" applyAlignment="1">
      <alignment horizontal="left" vertical="center"/>
    </xf>
    <xf numFmtId="0" fontId="19" fillId="0" borderId="49" xfId="0" applyFont="1" applyBorder="1" applyAlignment="1">
      <alignment vertical="top" textRotation="255"/>
    </xf>
    <xf numFmtId="0" fontId="16" fillId="0" borderId="34" xfId="1" applyFont="1" applyBorder="1">
      <alignment vertical="center"/>
    </xf>
    <xf numFmtId="0" fontId="22"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19" fillId="0" borderId="24" xfId="1" applyFont="1" applyBorder="1" applyAlignment="1">
      <alignment horizontal="left" vertical="center"/>
    </xf>
    <xf numFmtId="0" fontId="19" fillId="0" borderId="25" xfId="1" applyFont="1" applyBorder="1" applyAlignment="1">
      <alignment horizontal="center" vertical="center"/>
    </xf>
    <xf numFmtId="0" fontId="21" fillId="0" borderId="16" xfId="0" applyFont="1" applyFill="1" applyBorder="1" applyAlignment="1">
      <alignment vertical="center"/>
    </xf>
    <xf numFmtId="0" fontId="16" fillId="0" borderId="26" xfId="1" applyFont="1" applyBorder="1">
      <alignment vertical="center"/>
    </xf>
    <xf numFmtId="2" fontId="19" fillId="0" borderId="42" xfId="0" applyNumberFormat="1" applyFont="1" applyBorder="1" applyAlignment="1">
      <alignment vertical="center"/>
    </xf>
    <xf numFmtId="0" fontId="19" fillId="0" borderId="29" xfId="0" applyFont="1" applyBorder="1" applyAlignment="1">
      <alignment horizontal="center" vertical="center"/>
    </xf>
    <xf numFmtId="2" fontId="19" fillId="0" borderId="0" xfId="0" applyNumberFormat="1" applyFont="1" applyBorder="1" applyAlignment="1">
      <alignment vertical="center"/>
    </xf>
    <xf numFmtId="0" fontId="22" fillId="0" borderId="45" xfId="0" applyFont="1" applyBorder="1" applyAlignment="1">
      <alignment vertical="center"/>
    </xf>
    <xf numFmtId="0" fontId="19" fillId="0" borderId="45" xfId="0" applyFont="1" applyBorder="1" applyAlignment="1">
      <alignment vertical="center"/>
    </xf>
    <xf numFmtId="2" fontId="19" fillId="0" borderId="45" xfId="0" applyNumberFormat="1" applyFont="1" applyBorder="1" applyAlignment="1">
      <alignment vertical="center"/>
    </xf>
    <xf numFmtId="0" fontId="19" fillId="0" borderId="45" xfId="0" applyFont="1" applyBorder="1" applyAlignment="1">
      <alignment horizontal="center" vertical="center"/>
    </xf>
    <xf numFmtId="0" fontId="19" fillId="0" borderId="45" xfId="0" applyFont="1" applyBorder="1" applyAlignment="1">
      <alignment horizontal="left" vertical="center"/>
    </xf>
    <xf numFmtId="0" fontId="19" fillId="0" borderId="45" xfId="0" applyFont="1" applyFill="1" applyBorder="1" applyAlignment="1">
      <alignment horizontal="center" vertical="center"/>
    </xf>
    <xf numFmtId="0" fontId="19" fillId="0" borderId="46" xfId="0" applyFont="1" applyBorder="1" applyAlignment="1">
      <alignment horizontal="center" vertical="center"/>
    </xf>
    <xf numFmtId="0" fontId="19" fillId="0" borderId="38" xfId="0" applyFont="1" applyBorder="1" applyAlignment="1">
      <alignment horizontal="center" vertical="center"/>
    </xf>
    <xf numFmtId="0" fontId="21" fillId="0" borderId="38" xfId="0" applyFont="1" applyFill="1" applyBorder="1" applyAlignment="1" applyProtection="1">
      <alignment vertical="center"/>
      <protection locked="0"/>
    </xf>
    <xf numFmtId="0" fontId="19" fillId="0" borderId="38"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8" xfId="0" applyFont="1" applyBorder="1" applyAlignment="1">
      <alignment horizontal="right" vertical="center"/>
    </xf>
    <xf numFmtId="0" fontId="19" fillId="0" borderId="58" xfId="0" applyFont="1" applyBorder="1" applyAlignment="1">
      <alignment horizontal="center" vertical="center"/>
    </xf>
    <xf numFmtId="0" fontId="19" fillId="0" borderId="59" xfId="0" applyFont="1" applyBorder="1" applyAlignment="1">
      <alignment vertical="center"/>
    </xf>
    <xf numFmtId="0" fontId="19" fillId="0" borderId="59" xfId="0" applyFont="1" applyBorder="1" applyAlignment="1">
      <alignment horizontal="right" vertical="center"/>
    </xf>
    <xf numFmtId="0" fontId="19" fillId="0" borderId="59" xfId="0" applyFont="1" applyBorder="1" applyAlignment="1">
      <alignment horizontal="center" vertical="center"/>
    </xf>
    <xf numFmtId="0" fontId="19" fillId="0" borderId="59" xfId="0" applyFont="1" applyBorder="1" applyAlignment="1">
      <alignment horizontal="left" vertical="center"/>
    </xf>
    <xf numFmtId="0" fontId="19" fillId="0" borderId="60" xfId="0" applyFont="1" applyBorder="1" applyAlignment="1">
      <alignment horizontal="center" vertical="center"/>
    </xf>
    <xf numFmtId="0" fontId="19" fillId="0" borderId="45" xfId="0" applyFont="1" applyBorder="1" applyAlignment="1">
      <alignment horizontal="right" vertical="center"/>
    </xf>
    <xf numFmtId="0" fontId="21" fillId="0" borderId="45" xfId="0" applyFont="1" applyFill="1" applyBorder="1" applyAlignment="1" applyProtection="1">
      <alignment vertical="center"/>
      <protection locked="0"/>
    </xf>
    <xf numFmtId="0" fontId="19" fillId="0" borderId="42" xfId="0" applyFont="1" applyFill="1" applyBorder="1" applyAlignment="1">
      <alignment horizontal="right" vertical="center"/>
    </xf>
    <xf numFmtId="0" fontId="25" fillId="0" borderId="0" xfId="0" applyFont="1" applyFill="1" applyBorder="1" applyAlignment="1" applyProtection="1">
      <alignment vertical="top" wrapText="1"/>
      <protection locked="0"/>
    </xf>
    <xf numFmtId="0" fontId="25" fillId="0" borderId="36" xfId="0" applyFont="1" applyFill="1" applyBorder="1" applyAlignment="1" applyProtection="1">
      <alignment vertical="top" wrapText="1"/>
      <protection locked="0"/>
    </xf>
    <xf numFmtId="0" fontId="30" fillId="0" borderId="0" xfId="0" applyFont="1" applyAlignment="1">
      <alignment vertical="top" wrapText="1"/>
    </xf>
    <xf numFmtId="0" fontId="30" fillId="0" borderId="36" xfId="0" applyFont="1" applyBorder="1" applyAlignment="1">
      <alignment vertical="top" wrapText="1"/>
    </xf>
    <xf numFmtId="0" fontId="22" fillId="0" borderId="43" xfId="0" applyFont="1" applyBorder="1" applyAlignment="1">
      <alignment horizontal="right" vertical="center"/>
    </xf>
    <xf numFmtId="0" fontId="19" fillId="0" borderId="40" xfId="0" applyFont="1" applyBorder="1" applyAlignment="1">
      <alignment horizontal="right" vertical="center"/>
    </xf>
    <xf numFmtId="0" fontId="19" fillId="0" borderId="40" xfId="0" applyFont="1" applyFill="1" applyBorder="1" applyAlignment="1">
      <alignment horizontal="right" vertical="center"/>
    </xf>
    <xf numFmtId="0" fontId="19" fillId="0" borderId="59" xfId="0" applyFont="1" applyFill="1" applyBorder="1" applyAlignment="1">
      <alignment horizontal="center" vertical="center"/>
    </xf>
    <xf numFmtId="0" fontId="22" fillId="0" borderId="33" xfId="0" applyFont="1" applyBorder="1" applyAlignment="1">
      <alignment horizontal="right" vertical="center"/>
    </xf>
    <xf numFmtId="0" fontId="22" fillId="0" borderId="37" xfId="0" applyFont="1" applyBorder="1">
      <alignment vertical="center"/>
    </xf>
    <xf numFmtId="0" fontId="22" fillId="0" borderId="38" xfId="0" applyFont="1" applyFill="1" applyBorder="1">
      <alignment vertical="center"/>
    </xf>
    <xf numFmtId="0" fontId="19" fillId="0" borderId="51" xfId="0" applyFont="1" applyBorder="1" applyAlignment="1">
      <alignment vertical="center"/>
    </xf>
    <xf numFmtId="0" fontId="19" fillId="0" borderId="51" xfId="0" applyFont="1" applyBorder="1" applyAlignment="1">
      <alignment horizontal="right" vertical="center"/>
    </xf>
    <xf numFmtId="0" fontId="19" fillId="0" borderId="32" xfId="1" applyFont="1" applyBorder="1" applyAlignment="1">
      <alignment horizontal="center" vertical="center"/>
    </xf>
    <xf numFmtId="0" fontId="19" fillId="0" borderId="38" xfId="1" applyFont="1" applyBorder="1" applyAlignment="1">
      <alignment horizontal="center" vertical="center"/>
    </xf>
    <xf numFmtId="0" fontId="22" fillId="0" borderId="24" xfId="1" applyFont="1" applyBorder="1" applyAlignment="1">
      <alignment horizontal="distributed" vertical="center"/>
    </xf>
    <xf numFmtId="0" fontId="22" fillId="0" borderId="25" xfId="1" applyFont="1" applyBorder="1" applyAlignment="1">
      <alignment horizontal="distributed" vertical="center"/>
    </xf>
    <xf numFmtId="0" fontId="17" fillId="0" borderId="0" xfId="0" applyFont="1" applyBorder="1" applyAlignment="1">
      <alignment vertical="center"/>
    </xf>
    <xf numFmtId="49" fontId="19" fillId="0" borderId="28" xfId="1" applyNumberFormat="1" applyFont="1" applyBorder="1" applyAlignment="1">
      <alignment vertical="center"/>
    </xf>
    <xf numFmtId="0" fontId="19" fillId="0" borderId="29" xfId="1" applyFont="1" applyFill="1" applyBorder="1" applyAlignment="1">
      <alignment horizontal="center" vertical="center"/>
    </xf>
    <xf numFmtId="0" fontId="19" fillId="0" borderId="39" xfId="0" applyFont="1" applyFill="1" applyBorder="1" applyAlignment="1">
      <alignment horizontal="center" vertical="center"/>
    </xf>
    <xf numFmtId="0" fontId="21" fillId="0" borderId="0" xfId="0" applyFont="1" applyFill="1" applyBorder="1" applyAlignment="1">
      <alignment vertical="center"/>
    </xf>
    <xf numFmtId="0" fontId="15" fillId="0" borderId="33" xfId="1" applyFont="1" applyBorder="1">
      <alignment vertical="center"/>
    </xf>
    <xf numFmtId="0" fontId="15" fillId="0" borderId="24" xfId="1" applyFont="1" applyBorder="1">
      <alignment vertical="center"/>
    </xf>
    <xf numFmtId="0" fontId="15" fillId="0" borderId="0" xfId="1" applyFont="1" applyAlignment="1">
      <alignment vertical="center"/>
    </xf>
    <xf numFmtId="0" fontId="23" fillId="0" borderId="0" xfId="1" applyFont="1" applyBorder="1" applyAlignment="1">
      <alignment horizontal="center" vertical="center"/>
    </xf>
    <xf numFmtId="0" fontId="19" fillId="0" borderId="31" xfId="1" applyFont="1" applyBorder="1" applyAlignment="1">
      <alignment vertical="center"/>
    </xf>
    <xf numFmtId="0" fontId="19" fillId="0" borderId="31" xfId="1" applyFont="1" applyBorder="1" applyAlignment="1">
      <alignment horizontal="left" vertical="center"/>
    </xf>
    <xf numFmtId="0" fontId="19" fillId="0" borderId="31" xfId="1" applyFont="1" applyFill="1" applyBorder="1" applyAlignment="1">
      <alignment horizontal="center" vertical="center"/>
    </xf>
    <xf numFmtId="0" fontId="19" fillId="0" borderId="38" xfId="1" applyFont="1" applyBorder="1" applyAlignment="1">
      <alignment horizontal="right" vertical="center"/>
    </xf>
    <xf numFmtId="0" fontId="19" fillId="0" borderId="53" xfId="1" applyFont="1" applyBorder="1" applyAlignment="1">
      <alignment vertical="top" textRotation="255"/>
    </xf>
    <xf numFmtId="0" fontId="19" fillId="0" borderId="0" xfId="1" applyFont="1" applyFill="1" applyBorder="1" applyAlignment="1">
      <alignment vertical="center" shrinkToFit="1"/>
    </xf>
    <xf numFmtId="0" fontId="19" fillId="0" borderId="36" xfId="1" applyFont="1" applyFill="1" applyBorder="1" applyAlignment="1">
      <alignment vertical="center" shrinkToFit="1"/>
    </xf>
    <xf numFmtId="0" fontId="19" fillId="0" borderId="53" xfId="1" applyFont="1" applyBorder="1" applyAlignment="1"/>
    <xf numFmtId="0" fontId="19" fillId="0" borderId="53" xfId="1" applyFont="1" applyBorder="1">
      <alignment vertical="center"/>
    </xf>
    <xf numFmtId="0" fontId="22" fillId="0" borderId="53" xfId="1" applyFont="1" applyBorder="1">
      <alignment vertical="center"/>
    </xf>
    <xf numFmtId="0" fontId="20" fillId="0" borderId="34" xfId="1" applyFont="1" applyBorder="1">
      <alignment vertical="center"/>
    </xf>
    <xf numFmtId="0" fontId="22" fillId="0" borderId="35" xfId="1" applyFont="1" applyBorder="1">
      <alignment vertical="center"/>
    </xf>
    <xf numFmtId="0" fontId="22" fillId="0" borderId="43" xfId="1" applyFont="1" applyBorder="1">
      <alignment vertical="center"/>
    </xf>
    <xf numFmtId="0" fontId="20" fillId="0" borderId="47" xfId="1" applyFont="1" applyBorder="1">
      <alignment vertical="center"/>
    </xf>
    <xf numFmtId="0" fontId="19" fillId="0" borderId="35" xfId="1" applyFont="1" applyBorder="1" applyAlignment="1">
      <alignment vertical="top" textRotation="255"/>
    </xf>
    <xf numFmtId="0" fontId="15" fillId="0" borderId="0" xfId="1" applyFont="1" applyFill="1">
      <alignment vertical="center"/>
    </xf>
    <xf numFmtId="0" fontId="19" fillId="0" borderId="0" xfId="1" applyFont="1" applyFill="1" applyBorder="1" applyAlignment="1" applyProtection="1">
      <alignment vertical="center" shrinkToFit="1"/>
      <protection locked="0"/>
    </xf>
    <xf numFmtId="0" fontId="22" fillId="0" borderId="23" xfId="1" applyFont="1" applyBorder="1">
      <alignment vertical="center"/>
    </xf>
    <xf numFmtId="0" fontId="28" fillId="0" borderId="12" xfId="1" applyFont="1" applyFill="1" applyBorder="1" applyAlignment="1" applyProtection="1">
      <alignment vertical="center"/>
      <protection locked="0"/>
    </xf>
    <xf numFmtId="0" fontId="22" fillId="0" borderId="12" xfId="1" applyFont="1" applyFill="1" applyBorder="1">
      <alignment vertical="center"/>
    </xf>
    <xf numFmtId="0" fontId="22" fillId="0" borderId="12" xfId="1" applyFont="1" applyBorder="1">
      <alignment vertical="center"/>
    </xf>
    <xf numFmtId="0" fontId="22" fillId="0" borderId="13" xfId="1" applyFont="1" applyBorder="1">
      <alignment vertical="center"/>
    </xf>
    <xf numFmtId="0" fontId="19" fillId="0" borderId="14" xfId="1" applyFont="1" applyFill="1" applyBorder="1" applyAlignment="1">
      <alignment horizontal="center" vertical="center"/>
    </xf>
    <xf numFmtId="0" fontId="19" fillId="0" borderId="12" xfId="1" applyFont="1" applyFill="1" applyBorder="1" applyAlignment="1">
      <alignment vertical="center"/>
    </xf>
    <xf numFmtId="0" fontId="19" fillId="0" borderId="13" xfId="1" applyFont="1" applyFill="1" applyBorder="1" applyAlignment="1">
      <alignment vertical="center"/>
    </xf>
    <xf numFmtId="0" fontId="20" fillId="0" borderId="0" xfId="1" applyFont="1" applyFill="1">
      <alignment vertical="center"/>
    </xf>
    <xf numFmtId="0" fontId="19" fillId="0" borderId="40" xfId="1" applyFont="1" applyFill="1" applyBorder="1" applyAlignment="1">
      <alignment horizontal="center" vertical="center"/>
    </xf>
    <xf numFmtId="0" fontId="19" fillId="0" borderId="40" xfId="1" applyFont="1" applyFill="1" applyBorder="1">
      <alignment vertical="center"/>
    </xf>
    <xf numFmtId="0" fontId="19" fillId="0" borderId="33" xfId="1" applyFont="1" applyFill="1" applyBorder="1">
      <alignment vertical="center"/>
    </xf>
    <xf numFmtId="0" fontId="19" fillId="0" borderId="55" xfId="1" applyFont="1" applyFill="1" applyBorder="1" applyAlignment="1">
      <alignment horizontal="center" vertical="center"/>
    </xf>
    <xf numFmtId="0" fontId="19" fillId="0" borderId="43" xfId="1" applyFont="1" applyFill="1" applyBorder="1" applyAlignment="1">
      <alignment horizontal="center" vertical="center"/>
    </xf>
    <xf numFmtId="0" fontId="19" fillId="0" borderId="40" xfId="1" applyFont="1" applyFill="1" applyBorder="1" applyAlignment="1">
      <alignment vertical="center"/>
    </xf>
    <xf numFmtId="0" fontId="19" fillId="0" borderId="43" xfId="1" applyFont="1" applyBorder="1" applyAlignment="1">
      <alignment horizontal="left" vertical="center"/>
    </xf>
    <xf numFmtId="0" fontId="19" fillId="0" borderId="40" xfId="1" applyFont="1" applyBorder="1" applyAlignment="1">
      <alignment horizontal="right" vertical="center"/>
    </xf>
    <xf numFmtId="0" fontId="19" fillId="0" borderId="40" xfId="1" applyFont="1" applyBorder="1" applyAlignment="1">
      <alignment horizontal="left" vertical="center"/>
    </xf>
    <xf numFmtId="0" fontId="19" fillId="0" borderId="33" xfId="1" applyFont="1" applyBorder="1" applyAlignment="1">
      <alignment horizontal="left" vertical="center"/>
    </xf>
    <xf numFmtId="0" fontId="19" fillId="0" borderId="49" xfId="1" applyFont="1" applyBorder="1" applyAlignment="1">
      <alignment vertical="top" textRotation="255"/>
    </xf>
    <xf numFmtId="0" fontId="18" fillId="0" borderId="0" xfId="0" applyFont="1" applyAlignment="1">
      <alignment vertical="top"/>
    </xf>
    <xf numFmtId="0" fontId="22" fillId="0" borderId="2" xfId="0" applyFont="1" applyFill="1" applyBorder="1" applyAlignment="1">
      <alignment horizontal="left" vertical="center"/>
    </xf>
    <xf numFmtId="0" fontId="22" fillId="0" borderId="2" xfId="0" applyFont="1" applyFill="1" applyBorder="1" applyAlignment="1">
      <alignment vertical="center"/>
    </xf>
    <xf numFmtId="0" fontId="22" fillId="0" borderId="2" xfId="0" applyFont="1" applyFill="1" applyBorder="1">
      <alignment vertical="center"/>
    </xf>
    <xf numFmtId="0" fontId="22" fillId="0" borderId="3" xfId="0" applyFont="1" applyFill="1" applyBorder="1">
      <alignment vertical="center"/>
    </xf>
    <xf numFmtId="0" fontId="22" fillId="0" borderId="5" xfId="0" applyFont="1" applyFill="1" applyBorder="1">
      <alignment vertical="center"/>
    </xf>
    <xf numFmtId="0" fontId="11" fillId="0" borderId="0" xfId="0" applyFont="1">
      <alignment vertical="center"/>
    </xf>
    <xf numFmtId="0" fontId="22" fillId="0" borderId="7" xfId="0" applyFont="1" applyFill="1" applyBorder="1" applyAlignment="1">
      <alignment horizontal="left" vertical="center"/>
    </xf>
    <xf numFmtId="0" fontId="22" fillId="0" borderId="7" xfId="0" applyFont="1" applyFill="1" applyBorder="1" applyAlignment="1">
      <alignment vertical="center"/>
    </xf>
    <xf numFmtId="0" fontId="22" fillId="0" borderId="7" xfId="0" applyFont="1" applyFill="1" applyBorder="1">
      <alignment vertical="center"/>
    </xf>
    <xf numFmtId="0" fontId="22" fillId="0" borderId="8" xfId="0" applyFont="1" applyFill="1" applyBorder="1">
      <alignment vertical="center"/>
    </xf>
    <xf numFmtId="0" fontId="22" fillId="0" borderId="10" xfId="0" applyFont="1" applyFill="1" applyBorder="1">
      <alignment vertical="center"/>
    </xf>
    <xf numFmtId="0" fontId="22" fillId="0" borderId="12" xfId="0" applyFont="1" applyFill="1" applyBorder="1" applyAlignment="1">
      <alignment horizontal="left" vertical="center"/>
    </xf>
    <xf numFmtId="0" fontId="22" fillId="0" borderId="12" xfId="0" applyFont="1" applyFill="1" applyBorder="1" applyAlignment="1">
      <alignment vertical="center"/>
    </xf>
    <xf numFmtId="0" fontId="22" fillId="0" borderId="13" xfId="0" applyFont="1" applyFill="1" applyBorder="1">
      <alignment vertical="center"/>
    </xf>
    <xf numFmtId="0" fontId="22" fillId="0" borderId="15" xfId="0" applyFont="1" applyFill="1" applyBorder="1">
      <alignment vertical="center"/>
    </xf>
    <xf numFmtId="0" fontId="31" fillId="0" borderId="0" xfId="0" applyFont="1" applyAlignment="1">
      <alignment horizontal="center" vertical="center"/>
    </xf>
    <xf numFmtId="0" fontId="31" fillId="0" borderId="16" xfId="0" applyFont="1" applyFill="1" applyBorder="1" applyAlignment="1">
      <alignment vertical="center"/>
    </xf>
    <xf numFmtId="0" fontId="27" fillId="0" borderId="0" xfId="2" applyFont="1" applyAlignment="1">
      <alignment vertical="center"/>
    </xf>
    <xf numFmtId="0" fontId="27" fillId="0" borderId="0" xfId="2" applyFont="1" applyFill="1" applyBorder="1" applyAlignment="1">
      <alignment vertical="center"/>
    </xf>
    <xf numFmtId="0" fontId="18" fillId="0" borderId="16" xfId="2" applyFont="1" applyFill="1" applyBorder="1" applyAlignment="1">
      <alignment vertical="center"/>
    </xf>
    <xf numFmtId="0" fontId="22" fillId="0" borderId="59" xfId="1" applyFont="1" applyBorder="1">
      <alignment vertical="center"/>
    </xf>
    <xf numFmtId="0" fontId="22" fillId="0" borderId="60" xfId="1" applyFont="1" applyBorder="1">
      <alignment vertical="center"/>
    </xf>
    <xf numFmtId="0" fontId="22" fillId="0" borderId="24" xfId="1" applyFont="1" applyBorder="1" applyAlignment="1">
      <alignment vertical="center" shrinkToFit="1"/>
    </xf>
    <xf numFmtId="0" fontId="17" fillId="0" borderId="16" xfId="3" applyFont="1" applyBorder="1" applyAlignment="1" applyProtection="1">
      <alignment vertical="center"/>
    </xf>
    <xf numFmtId="0" fontId="19" fillId="0" borderId="54" xfId="1" applyFont="1" applyFill="1" applyBorder="1" applyAlignment="1">
      <alignment vertical="center"/>
    </xf>
    <xf numFmtId="0" fontId="19" fillId="0" borderId="54" xfId="1" applyFont="1" applyFill="1" applyBorder="1" applyAlignment="1">
      <alignment horizontal="right" vertical="center"/>
    </xf>
    <xf numFmtId="0" fontId="19" fillId="0" borderId="54" xfId="1" applyFont="1" applyFill="1" applyBorder="1" applyAlignment="1">
      <alignment horizontal="left" vertical="center"/>
    </xf>
    <xf numFmtId="0" fontId="21" fillId="0" borderId="54" xfId="1" applyFont="1" applyFill="1" applyBorder="1" applyAlignment="1" applyProtection="1">
      <alignment vertical="center"/>
      <protection locked="0"/>
    </xf>
    <xf numFmtId="0" fontId="22" fillId="0" borderId="54" xfId="1" applyFont="1" applyFill="1" applyBorder="1" applyAlignment="1">
      <alignment vertical="center"/>
    </xf>
    <xf numFmtId="0" fontId="22" fillId="0" borderId="0" xfId="1" applyFont="1" applyBorder="1" applyAlignment="1">
      <alignment vertical="center"/>
    </xf>
    <xf numFmtId="2" fontId="19" fillId="0" borderId="0" xfId="1" applyNumberFormat="1" applyFont="1" applyBorder="1" applyAlignment="1">
      <alignment vertical="center"/>
    </xf>
    <xf numFmtId="0" fontId="22" fillId="0" borderId="33" xfId="1" applyFont="1" applyFill="1" applyBorder="1">
      <alignment vertical="center"/>
    </xf>
    <xf numFmtId="0" fontId="20" fillId="2" borderId="0" xfId="1" applyFont="1" applyFill="1">
      <alignment vertical="center"/>
    </xf>
    <xf numFmtId="0" fontId="22" fillId="0" borderId="31" xfId="1" applyFont="1" applyBorder="1">
      <alignment vertical="center"/>
    </xf>
    <xf numFmtId="0" fontId="19" fillId="0" borderId="31" xfId="1" applyFont="1" applyBorder="1" applyAlignment="1">
      <alignment horizontal="right" vertical="center"/>
    </xf>
    <xf numFmtId="0" fontId="19" fillId="0" borderId="38" xfId="1" applyFont="1" applyBorder="1" applyAlignment="1">
      <alignment horizontal="distributed" vertical="center"/>
    </xf>
    <xf numFmtId="0" fontId="19" fillId="0" borderId="39" xfId="1" applyFont="1" applyBorder="1" applyAlignment="1">
      <alignment horizontal="distributed" vertical="center"/>
    </xf>
    <xf numFmtId="0" fontId="19" fillId="0" borderId="59" xfId="1" applyFont="1" applyBorder="1" applyAlignment="1">
      <alignment horizontal="center" vertical="center"/>
    </xf>
    <xf numFmtId="0" fontId="19" fillId="0" borderId="60" xfId="1" applyFont="1" applyBorder="1" applyAlignment="1">
      <alignment horizontal="center" vertical="center"/>
    </xf>
    <xf numFmtId="0" fontId="19" fillId="0" borderId="58" xfId="1" applyFont="1" applyBorder="1" applyAlignment="1">
      <alignment horizontal="center" vertical="center"/>
    </xf>
    <xf numFmtId="0" fontId="19" fillId="0" borderId="59" xfId="1" applyFont="1" applyBorder="1" applyAlignment="1">
      <alignment vertical="center"/>
    </xf>
    <xf numFmtId="0" fontId="19" fillId="0" borderId="59" xfId="1" applyFont="1" applyBorder="1" applyAlignment="1">
      <alignment horizontal="left" vertical="center"/>
    </xf>
    <xf numFmtId="0" fontId="19" fillId="0" borderId="59" xfId="1" applyFont="1" applyBorder="1" applyAlignment="1">
      <alignment horizontal="right" vertical="center"/>
    </xf>
    <xf numFmtId="0" fontId="19" fillId="0" borderId="45" xfId="1" applyFont="1" applyBorder="1" applyAlignment="1">
      <alignment vertical="center"/>
    </xf>
    <xf numFmtId="0" fontId="19" fillId="0" borderId="45" xfId="1" applyFont="1" applyBorder="1" applyAlignment="1">
      <alignment horizontal="right" vertical="center"/>
    </xf>
    <xf numFmtId="0" fontId="19" fillId="0" borderId="45" xfId="1" applyFont="1" applyBorder="1" applyAlignment="1">
      <alignment horizontal="center" vertical="center"/>
    </xf>
    <xf numFmtId="0" fontId="21" fillId="0" borderId="45" xfId="1" applyFont="1" applyFill="1" applyBorder="1" applyAlignment="1" applyProtection="1">
      <alignment vertical="center"/>
      <protection locked="0"/>
    </xf>
    <xf numFmtId="0" fontId="19" fillId="0" borderId="46" xfId="1" applyFont="1" applyBorder="1" applyAlignment="1">
      <alignment horizontal="center" vertical="center"/>
    </xf>
    <xf numFmtId="0" fontId="22" fillId="0" borderId="42" xfId="1" applyFont="1" applyBorder="1" applyAlignment="1">
      <alignment horizontal="center" vertical="center"/>
    </xf>
    <xf numFmtId="0" fontId="22" fillId="0" borderId="29" xfId="1" applyFont="1" applyBorder="1" applyAlignment="1">
      <alignment horizontal="center" vertical="center"/>
    </xf>
    <xf numFmtId="0" fontId="22" fillId="0" borderId="31" xfId="1" applyFont="1" applyBorder="1" applyAlignment="1">
      <alignment vertical="center"/>
    </xf>
    <xf numFmtId="2" fontId="19" fillId="0" borderId="31" xfId="1" applyNumberFormat="1" applyFont="1" applyBorder="1" applyAlignment="1">
      <alignment vertical="center"/>
    </xf>
    <xf numFmtId="0" fontId="19" fillId="0" borderId="56" xfId="1" applyFont="1" applyBorder="1" applyAlignment="1">
      <alignment horizontal="center" vertical="center"/>
    </xf>
    <xf numFmtId="0" fontId="15" fillId="0" borderId="33" xfId="0" applyFont="1" applyBorder="1" applyAlignment="1">
      <alignment vertical="center"/>
    </xf>
    <xf numFmtId="0" fontId="15" fillId="0" borderId="0" xfId="0" applyFont="1" applyBorder="1" applyAlignment="1">
      <alignment vertical="center"/>
    </xf>
    <xf numFmtId="0" fontId="15" fillId="0" borderId="36" xfId="0" applyFont="1" applyBorder="1" applyAlignment="1">
      <alignment vertical="center"/>
    </xf>
    <xf numFmtId="0" fontId="15" fillId="0" borderId="0" xfId="0" applyFont="1" applyFill="1" applyBorder="1" applyAlignment="1">
      <alignment vertical="center"/>
    </xf>
    <xf numFmtId="0" fontId="11" fillId="0" borderId="0" xfId="1" applyFont="1" applyAlignment="1">
      <alignment vertical="center"/>
    </xf>
    <xf numFmtId="0" fontId="14" fillId="0" borderId="0" xfId="3" applyFont="1" applyAlignment="1">
      <alignment vertical="top"/>
    </xf>
    <xf numFmtId="0" fontId="11" fillId="0" borderId="0" xfId="3" applyFont="1" applyAlignment="1">
      <alignment vertical="top"/>
    </xf>
    <xf numFmtId="0" fontId="22" fillId="0" borderId="43" xfId="1" applyFont="1" applyBorder="1" applyAlignment="1">
      <alignment horizontal="distributed" vertical="center"/>
    </xf>
    <xf numFmtId="0" fontId="22" fillId="0" borderId="40" xfId="1" applyFont="1" applyBorder="1" applyAlignment="1">
      <alignment horizontal="distributed" vertical="center"/>
    </xf>
    <xf numFmtId="0" fontId="22" fillId="0" borderId="41" xfId="1" applyFont="1" applyBorder="1" applyAlignment="1">
      <alignment horizontal="distributed" vertical="center"/>
    </xf>
    <xf numFmtId="0" fontId="19" fillId="0" borderId="41" xfId="1" applyFont="1" applyFill="1" applyBorder="1" applyAlignment="1">
      <alignment horizontal="left" vertical="center"/>
    </xf>
    <xf numFmtId="0" fontId="22" fillId="0" borderId="43" xfId="1" applyFont="1" applyBorder="1" applyAlignment="1">
      <alignment vertical="center" shrinkToFit="1"/>
    </xf>
    <xf numFmtId="0" fontId="19" fillId="0" borderId="43" xfId="0" applyFont="1" applyFill="1" applyBorder="1" applyAlignment="1">
      <alignment horizontal="left" vertical="center"/>
    </xf>
    <xf numFmtId="0" fontId="19" fillId="0" borderId="31" xfId="0" applyFont="1" applyFill="1" applyBorder="1" applyAlignment="1">
      <alignment horizontal="right" vertical="center"/>
    </xf>
    <xf numFmtId="0" fontId="19" fillId="0" borderId="32" xfId="0" applyFont="1" applyFill="1" applyBorder="1" applyAlignment="1">
      <alignment horizontal="center" vertical="center"/>
    </xf>
    <xf numFmtId="0" fontId="19" fillId="0" borderId="39" xfId="0" applyFont="1" applyFill="1" applyBorder="1" applyAlignment="1">
      <alignment vertical="center"/>
    </xf>
    <xf numFmtId="0" fontId="19" fillId="0" borderId="38" xfId="0" applyFont="1" applyFill="1" applyBorder="1" applyAlignment="1">
      <alignment horizontal="right" vertical="center"/>
    </xf>
    <xf numFmtId="0" fontId="19" fillId="0" borderId="16" xfId="0" applyFont="1" applyFill="1" applyBorder="1" applyAlignment="1">
      <alignment horizontal="right" vertical="center"/>
    </xf>
    <xf numFmtId="0" fontId="19" fillId="0" borderId="0" xfId="0" applyFont="1" applyFill="1" applyBorder="1" applyAlignment="1">
      <alignment horizontal="center" vertical="top" textRotation="255"/>
    </xf>
    <xf numFmtId="0" fontId="22" fillId="0" borderId="0" xfId="0" applyFont="1" applyBorder="1" applyAlignment="1">
      <alignment horizontal="left" vertical="top" wrapText="1"/>
    </xf>
    <xf numFmtId="0" fontId="15" fillId="0" borderId="36" xfId="0" applyFont="1" applyBorder="1" applyAlignment="1" applyProtection="1">
      <alignment horizontal="center" vertical="center"/>
    </xf>
    <xf numFmtId="0" fontId="15" fillId="0" borderId="40" xfId="4" applyFont="1" applyFill="1" applyBorder="1" applyAlignment="1" applyProtection="1">
      <alignment horizontal="left" vertical="center"/>
    </xf>
    <xf numFmtId="0" fontId="15" fillId="0" borderId="28" xfId="4" applyFont="1" applyFill="1" applyBorder="1" applyAlignment="1" applyProtection="1">
      <alignment horizontal="left" vertical="center"/>
    </xf>
    <xf numFmtId="0" fontId="19" fillId="0" borderId="36" xfId="0" applyFont="1" applyBorder="1" applyAlignment="1">
      <alignment horizontal="center"/>
    </xf>
    <xf numFmtId="0" fontId="22" fillId="0" borderId="16" xfId="0" applyFont="1" applyFill="1" applyBorder="1" applyAlignment="1">
      <alignment horizontal="distributed" vertical="center"/>
    </xf>
    <xf numFmtId="0" fontId="29" fillId="0" borderId="16" xfId="0" applyFont="1" applyFill="1" applyBorder="1" applyAlignment="1" applyProtection="1">
      <alignment horizontal="center" vertical="center"/>
      <protection locked="0"/>
    </xf>
    <xf numFmtId="0" fontId="20" fillId="0" borderId="16" xfId="0" applyFont="1" applyFill="1" applyBorder="1">
      <alignment vertical="center"/>
    </xf>
    <xf numFmtId="0" fontId="22" fillId="0" borderId="20" xfId="0" applyFont="1" applyFill="1" applyBorder="1">
      <alignment vertical="center"/>
    </xf>
    <xf numFmtId="0" fontId="15" fillId="0" borderId="20" xfId="0" applyFont="1" applyFill="1" applyBorder="1" applyAlignment="1">
      <alignment horizontal="center" vertical="top" textRotation="255"/>
    </xf>
    <xf numFmtId="0" fontId="19" fillId="0" borderId="20" xfId="0" applyFont="1" applyFill="1" applyBorder="1" applyAlignment="1">
      <alignment vertical="top"/>
    </xf>
    <xf numFmtId="0" fontId="19" fillId="0" borderId="20" xfId="0" applyFont="1" applyFill="1" applyBorder="1" applyAlignment="1"/>
    <xf numFmtId="0" fontId="19" fillId="0" borderId="20" xfId="0" applyFont="1" applyFill="1" applyBorder="1" applyAlignment="1">
      <alignment horizontal="center"/>
    </xf>
    <xf numFmtId="0" fontId="22" fillId="0" borderId="20" xfId="0" applyFont="1" applyFill="1" applyBorder="1" applyAlignment="1">
      <alignment horizontal="distributed" vertical="center"/>
    </xf>
    <xf numFmtId="0" fontId="29" fillId="0" borderId="20" xfId="0" applyFont="1" applyFill="1" applyBorder="1" applyAlignment="1">
      <alignment horizontal="left" vertical="center"/>
    </xf>
    <xf numFmtId="0" fontId="20" fillId="0" borderId="20" xfId="0" applyFont="1" applyFill="1" applyBorder="1">
      <alignment vertical="center"/>
    </xf>
    <xf numFmtId="0" fontId="23" fillId="0" borderId="0" xfId="2" applyFont="1" applyAlignment="1">
      <alignment vertical="center"/>
    </xf>
    <xf numFmtId="0" fontId="15" fillId="0" borderId="0" xfId="0" applyFont="1" applyBorder="1" applyAlignment="1" applyProtection="1">
      <alignment vertical="center"/>
    </xf>
    <xf numFmtId="0" fontId="15" fillId="0" borderId="19" xfId="0" applyFont="1" applyFill="1" applyBorder="1" applyAlignment="1" applyProtection="1">
      <alignment vertical="center"/>
    </xf>
    <xf numFmtId="0" fontId="15" fillId="0" borderId="20" xfId="0" applyFont="1" applyFill="1" applyBorder="1" applyAlignment="1" applyProtection="1">
      <alignment vertical="center"/>
    </xf>
    <xf numFmtId="0" fontId="15" fillId="0" borderId="21" xfId="0" applyFont="1" applyFill="1" applyBorder="1" applyAlignment="1" applyProtection="1">
      <alignment vertical="center"/>
    </xf>
    <xf numFmtId="0" fontId="15" fillId="0" borderId="33" xfId="0" applyFont="1" applyFill="1" applyBorder="1" applyAlignment="1" applyProtection="1">
      <alignment vertical="center"/>
    </xf>
    <xf numFmtId="0" fontId="15" fillId="0" borderId="0" xfId="0" applyFont="1" applyFill="1" applyBorder="1" applyAlignment="1" applyProtection="1">
      <alignment vertical="center"/>
    </xf>
    <xf numFmtId="0" fontId="15" fillId="0" borderId="36" xfId="0" applyFont="1" applyFill="1" applyBorder="1" applyAlignment="1" applyProtection="1">
      <alignment vertical="center"/>
    </xf>
    <xf numFmtId="0" fontId="15" fillId="5" borderId="43" xfId="0" applyFont="1" applyFill="1" applyBorder="1" applyAlignment="1" applyProtection="1">
      <alignment vertical="top" wrapText="1"/>
    </xf>
    <xf numFmtId="0" fontId="15" fillId="5" borderId="40" xfId="0" applyFont="1" applyFill="1" applyBorder="1" applyAlignment="1" applyProtection="1">
      <alignment vertical="top" wrapText="1"/>
    </xf>
    <xf numFmtId="0" fontId="15" fillId="0" borderId="40" xfId="0" applyFont="1" applyFill="1" applyBorder="1" applyAlignment="1" applyProtection="1">
      <alignment vertical="top" wrapText="1"/>
    </xf>
    <xf numFmtId="0" fontId="15" fillId="0" borderId="0" xfId="4" applyFont="1" applyBorder="1" applyAlignment="1" applyProtection="1">
      <alignment vertical="center" wrapText="1"/>
    </xf>
    <xf numFmtId="0" fontId="15" fillId="0" borderId="36" xfId="4" applyFont="1" applyBorder="1" applyProtection="1">
      <alignment vertical="center"/>
    </xf>
    <xf numFmtId="0" fontId="20" fillId="0" borderId="0" xfId="4" applyFont="1" applyBorder="1" applyProtection="1">
      <alignment vertical="center"/>
    </xf>
    <xf numFmtId="0" fontId="15" fillId="0" borderId="36" xfId="4" applyFont="1" applyFill="1" applyBorder="1" applyAlignment="1" applyProtection="1">
      <alignment horizontal="center" vertical="center"/>
    </xf>
    <xf numFmtId="0" fontId="15" fillId="0" borderId="19" xfId="4" applyFont="1" applyFill="1" applyBorder="1" applyAlignment="1" applyProtection="1">
      <alignment vertical="center"/>
    </xf>
    <xf numFmtId="0" fontId="15" fillId="0" borderId="20" xfId="4" applyFont="1" applyFill="1" applyBorder="1" applyAlignment="1" applyProtection="1">
      <alignment vertical="top"/>
    </xf>
    <xf numFmtId="0" fontId="15" fillId="0" borderId="20" xfId="4" applyFont="1" applyFill="1" applyBorder="1" applyAlignment="1" applyProtection="1">
      <alignment horizontal="left" vertical="top"/>
    </xf>
    <xf numFmtId="0" fontId="15" fillId="0" borderId="20" xfId="4" applyFont="1" applyFill="1" applyBorder="1" applyAlignment="1" applyProtection="1">
      <alignment horizontal="center" vertical="center"/>
    </xf>
    <xf numFmtId="0" fontId="15" fillId="0" borderId="20" xfId="4" applyFont="1" applyFill="1" applyBorder="1" applyAlignment="1" applyProtection="1">
      <alignment horizontal="left" vertical="center"/>
    </xf>
    <xf numFmtId="0" fontId="15" fillId="0" borderId="21" xfId="4" applyFont="1" applyFill="1" applyBorder="1" applyAlignment="1" applyProtection="1">
      <alignment horizontal="left" vertical="center"/>
    </xf>
    <xf numFmtId="0" fontId="15" fillId="0" borderId="0" xfId="4" applyFont="1" applyFill="1" applyBorder="1" applyAlignment="1" applyProtection="1">
      <alignment vertical="top"/>
    </xf>
    <xf numFmtId="0" fontId="15" fillId="0" borderId="0" xfId="4" applyFont="1" applyFill="1" applyBorder="1" applyAlignment="1" applyProtection="1">
      <alignment horizontal="left" vertical="top"/>
    </xf>
    <xf numFmtId="0" fontId="15" fillId="0" borderId="0" xfId="0" applyFont="1" applyFill="1" applyBorder="1" applyAlignment="1" applyProtection="1">
      <alignment vertical="top"/>
    </xf>
    <xf numFmtId="0" fontId="15" fillId="0" borderId="42" xfId="0" applyFont="1" applyBorder="1" applyProtection="1">
      <alignment vertical="center"/>
    </xf>
    <xf numFmtId="0" fontId="15" fillId="0" borderId="29" xfId="0" applyFont="1" applyBorder="1" applyProtection="1">
      <alignment vertical="center"/>
    </xf>
    <xf numFmtId="0" fontId="15" fillId="0" borderId="33" xfId="4" applyFont="1" applyFill="1" applyBorder="1" applyAlignment="1" applyProtection="1">
      <alignment horizontal="left" vertical="center"/>
    </xf>
    <xf numFmtId="0" fontId="15" fillId="0" borderId="43" xfId="4" applyFont="1" applyFill="1" applyBorder="1" applyAlignment="1" applyProtection="1">
      <alignment horizontal="left" vertical="center"/>
    </xf>
    <xf numFmtId="0" fontId="15" fillId="5" borderId="41" xfId="0" applyFont="1" applyFill="1" applyBorder="1" applyAlignment="1" applyProtection="1">
      <alignment vertical="top" wrapText="1"/>
    </xf>
    <xf numFmtId="0" fontId="15" fillId="0" borderId="41" xfId="4" applyFont="1" applyFill="1" applyBorder="1" applyAlignment="1" applyProtection="1">
      <alignment vertical="center"/>
    </xf>
    <xf numFmtId="0" fontId="15" fillId="0" borderId="36" xfId="4" applyFont="1" applyBorder="1" applyAlignment="1" applyProtection="1">
      <alignment vertical="center" wrapText="1"/>
    </xf>
    <xf numFmtId="0" fontId="15" fillId="0" borderId="36" xfId="0" applyFont="1" applyFill="1" applyBorder="1" applyAlignment="1" applyProtection="1">
      <alignment horizontal="center" vertical="distributed" wrapText="1"/>
    </xf>
    <xf numFmtId="0" fontId="15" fillId="0" borderId="41" xfId="0" applyFont="1" applyFill="1" applyBorder="1" applyAlignment="1" applyProtection="1">
      <alignment horizontal="center" vertical="center" wrapText="1"/>
    </xf>
    <xf numFmtId="0" fontId="20" fillId="0" borderId="40" xfId="4" applyFont="1" applyFill="1" applyBorder="1" applyProtection="1">
      <alignment vertical="center"/>
    </xf>
    <xf numFmtId="0" fontId="15" fillId="0" borderId="43" xfId="4" applyFont="1" applyFill="1" applyBorder="1" applyAlignment="1" applyProtection="1">
      <alignment vertical="center"/>
    </xf>
    <xf numFmtId="0" fontId="16" fillId="0" borderId="33" xfId="0" applyFont="1" applyBorder="1">
      <alignment vertical="center"/>
    </xf>
    <xf numFmtId="0" fontId="15" fillId="0" borderId="33" xfId="0" applyFont="1" applyFill="1" applyBorder="1" applyAlignment="1" applyProtection="1">
      <alignment vertical="top"/>
    </xf>
    <xf numFmtId="0" fontId="15" fillId="0" borderId="24" xfId="0" applyFont="1" applyBorder="1" applyAlignment="1">
      <alignment horizontal="distributed" vertical="center"/>
    </xf>
    <xf numFmtId="0" fontId="15" fillId="0" borderId="16" xfId="0" applyFont="1" applyBorder="1" applyAlignment="1">
      <alignment horizontal="distributed" vertical="center"/>
    </xf>
    <xf numFmtId="0" fontId="15" fillId="0" borderId="36" xfId="0" applyFont="1" applyFill="1" applyBorder="1" applyAlignment="1" applyProtection="1">
      <alignment vertical="top"/>
    </xf>
    <xf numFmtId="0" fontId="16" fillId="0" borderId="36" xfId="0" applyFont="1" applyBorder="1" applyAlignment="1">
      <alignment vertical="center"/>
    </xf>
    <xf numFmtId="0" fontId="15" fillId="0" borderId="25" xfId="0" applyFont="1" applyBorder="1" applyAlignment="1">
      <alignment horizontal="distributed" vertical="center"/>
    </xf>
    <xf numFmtId="56" fontId="15" fillId="0" borderId="33" xfId="0" applyNumberFormat="1" applyFont="1" applyFill="1" applyBorder="1" applyAlignment="1" applyProtection="1">
      <alignment horizontal="center" vertical="center"/>
    </xf>
    <xf numFmtId="0" fontId="27" fillId="0" borderId="0" xfId="0" applyFont="1" applyFill="1" applyBorder="1" applyAlignment="1" applyProtection="1">
      <alignment horizontal="center" vertical="center"/>
      <protection locked="0"/>
    </xf>
    <xf numFmtId="0" fontId="15" fillId="0" borderId="36" xfId="0" applyFont="1" applyFill="1" applyBorder="1" applyAlignment="1" applyProtection="1">
      <alignment horizontal="center" vertical="center"/>
    </xf>
    <xf numFmtId="0" fontId="15" fillId="0" borderId="28" xfId="0" applyFont="1" applyFill="1" applyBorder="1" applyAlignment="1">
      <alignment horizontal="center" vertical="center"/>
    </xf>
    <xf numFmtId="0" fontId="15" fillId="0" borderId="42" xfId="0" applyFont="1" applyFill="1" applyBorder="1" applyAlignment="1">
      <alignment vertical="center"/>
    </xf>
    <xf numFmtId="0" fontId="15" fillId="0" borderId="29" xfId="0" applyFont="1" applyBorder="1" applyAlignment="1">
      <alignment vertical="center"/>
    </xf>
    <xf numFmtId="0" fontId="20" fillId="0" borderId="28" xfId="0" applyFont="1" applyBorder="1">
      <alignment vertical="center"/>
    </xf>
    <xf numFmtId="0" fontId="22" fillId="0" borderId="25" xfId="1" applyFont="1" applyBorder="1" applyAlignment="1">
      <alignment vertical="center"/>
    </xf>
    <xf numFmtId="49" fontId="19" fillId="0" borderId="33" xfId="1" applyNumberFormat="1" applyFont="1" applyBorder="1" applyAlignment="1">
      <alignment horizontal="distributed" vertical="center"/>
    </xf>
    <xf numFmtId="49" fontId="19" fillId="0" borderId="0" xfId="1" applyNumberFormat="1" applyFont="1" applyBorder="1" applyAlignment="1">
      <alignment horizontal="distributed" vertical="center"/>
    </xf>
    <xf numFmtId="49" fontId="19" fillId="0" borderId="36" xfId="1" applyNumberFormat="1" applyFont="1" applyBorder="1" applyAlignment="1">
      <alignment horizontal="distributed" vertical="center"/>
    </xf>
    <xf numFmtId="0" fontId="19" fillId="0" borderId="20" xfId="1" applyFont="1" applyBorder="1" applyAlignment="1">
      <alignment horizontal="center" vertical="center"/>
    </xf>
    <xf numFmtId="0" fontId="22" fillId="0" borderId="24" xfId="1" applyFont="1" applyBorder="1" applyAlignment="1">
      <alignment vertical="center"/>
    </xf>
    <xf numFmtId="0" fontId="22" fillId="0" borderId="16" xfId="1" applyFont="1" applyBorder="1" applyAlignment="1">
      <alignment vertical="center"/>
    </xf>
    <xf numFmtId="0" fontId="16" fillId="0" borderId="0" xfId="1" applyFont="1" applyFill="1" applyBorder="1" applyAlignment="1">
      <alignment vertical="center"/>
    </xf>
    <xf numFmtId="0" fontId="16" fillId="0" borderId="0" xfId="1" applyFont="1" applyFill="1" applyBorder="1">
      <alignment vertical="center"/>
    </xf>
    <xf numFmtId="0" fontId="16" fillId="0" borderId="0" xfId="1" applyFont="1" applyFill="1" applyBorder="1" applyAlignment="1">
      <alignment vertical="center" wrapText="1"/>
    </xf>
    <xf numFmtId="0" fontId="19" fillId="0" borderId="0" xfId="0" applyFont="1" applyFill="1" applyBorder="1" applyAlignment="1">
      <alignment vertical="top" textRotation="255"/>
    </xf>
    <xf numFmtId="0" fontId="22" fillId="0" borderId="0" xfId="1" applyFont="1" applyFill="1" applyBorder="1">
      <alignment vertical="center"/>
    </xf>
    <xf numFmtId="0" fontId="15" fillId="0" borderId="0" xfId="1" applyFont="1" applyFill="1" applyBorder="1">
      <alignment vertical="center"/>
    </xf>
    <xf numFmtId="0" fontId="16" fillId="0" borderId="0" xfId="1" applyFont="1" applyBorder="1">
      <alignment vertical="center"/>
    </xf>
    <xf numFmtId="0" fontId="14" fillId="0" borderId="0" xfId="0" applyFont="1" applyBorder="1" applyAlignment="1">
      <alignment vertical="center"/>
    </xf>
    <xf numFmtId="0" fontId="22" fillId="0" borderId="36" xfId="1" applyFont="1" applyBorder="1" applyAlignment="1">
      <alignment vertical="center"/>
    </xf>
    <xf numFmtId="0" fontId="22" fillId="0" borderId="43" xfId="1" applyFont="1" applyBorder="1" applyAlignment="1">
      <alignment vertical="center"/>
    </xf>
    <xf numFmtId="0" fontId="22" fillId="0" borderId="41" xfId="1" applyFont="1" applyBorder="1" applyAlignment="1">
      <alignment vertical="center"/>
    </xf>
    <xf numFmtId="49" fontId="19" fillId="0" borderId="42" xfId="1" applyNumberFormat="1" applyFont="1" applyBorder="1" applyAlignment="1">
      <alignment vertical="center"/>
    </xf>
    <xf numFmtId="49" fontId="19" fillId="0" borderId="29" xfId="1" applyNumberFormat="1" applyFont="1" applyBorder="1" applyAlignment="1">
      <alignment vertical="center"/>
    </xf>
    <xf numFmtId="0" fontId="19" fillId="0" borderId="33" xfId="0" applyFont="1" applyFill="1" applyBorder="1" applyAlignment="1">
      <alignment horizontal="right" vertical="center"/>
    </xf>
    <xf numFmtId="0" fontId="22" fillId="0" borderId="28" xfId="0" applyFont="1" applyFill="1" applyBorder="1" applyAlignment="1">
      <alignment vertical="center"/>
    </xf>
    <xf numFmtId="0" fontId="22" fillId="0" borderId="42" xfId="0" applyFont="1" applyFill="1" applyBorder="1" applyAlignment="1">
      <alignment vertical="center"/>
    </xf>
    <xf numFmtId="179" fontId="19" fillId="0" borderId="42" xfId="0" applyNumberFormat="1" applyFont="1" applyFill="1" applyBorder="1" applyAlignment="1">
      <alignment vertical="center"/>
    </xf>
    <xf numFmtId="179" fontId="19" fillId="0" borderId="0" xfId="0" applyNumberFormat="1" applyFont="1" applyFill="1" applyBorder="1" applyAlignment="1">
      <alignment vertical="center"/>
    </xf>
    <xf numFmtId="179" fontId="19" fillId="0" borderId="16" xfId="0" applyNumberFormat="1" applyFont="1" applyFill="1" applyBorder="1" applyAlignment="1">
      <alignment vertical="center"/>
    </xf>
    <xf numFmtId="0" fontId="19" fillId="0" borderId="28" xfId="1" applyFont="1" applyBorder="1" applyAlignment="1">
      <alignment vertical="center"/>
    </xf>
    <xf numFmtId="0" fontId="28" fillId="0" borderId="40" xfId="1" applyFont="1" applyFill="1" applyBorder="1" applyAlignment="1" applyProtection="1">
      <alignment vertical="center"/>
      <protection locked="0"/>
    </xf>
    <xf numFmtId="0" fontId="28" fillId="0" borderId="16" xfId="1" applyFont="1" applyFill="1" applyBorder="1" applyAlignment="1" applyProtection="1">
      <alignment vertical="center"/>
      <protection locked="0"/>
    </xf>
    <xf numFmtId="0" fontId="15" fillId="0" borderId="42" xfId="4" applyFont="1" applyFill="1" applyBorder="1" applyAlignment="1" applyProtection="1">
      <alignment horizontal="center" vertical="center"/>
    </xf>
    <xf numFmtId="0" fontId="15" fillId="0" borderId="0" xfId="4" applyFont="1" applyFill="1" applyBorder="1" applyAlignment="1" applyProtection="1">
      <alignment horizontal="center" vertical="center"/>
    </xf>
    <xf numFmtId="0" fontId="15" fillId="0" borderId="40" xfId="4" applyFont="1" applyFill="1" applyBorder="1" applyAlignment="1" applyProtection="1">
      <alignment horizontal="center" vertical="center"/>
    </xf>
    <xf numFmtId="0" fontId="15" fillId="0" borderId="0" xfId="4" applyFont="1" applyFill="1" applyBorder="1" applyAlignment="1" applyProtection="1">
      <alignment horizontal="left" vertical="center"/>
    </xf>
    <xf numFmtId="0" fontId="15" fillId="0" borderId="42" xfId="4" applyFont="1" applyFill="1" applyBorder="1" applyAlignment="1" applyProtection="1">
      <alignment horizontal="left" vertical="center"/>
    </xf>
    <xf numFmtId="0" fontId="15" fillId="0" borderId="42" xfId="4" applyFont="1" applyFill="1" applyBorder="1" applyAlignment="1" applyProtection="1">
      <alignment horizontal="left" vertical="top"/>
    </xf>
    <xf numFmtId="0" fontId="15" fillId="0" borderId="36" xfId="0" applyFont="1" applyFill="1" applyBorder="1" applyAlignment="1">
      <alignment horizontal="distributed" vertical="center"/>
    </xf>
    <xf numFmtId="56" fontId="15" fillId="0" borderId="33" xfId="0" applyNumberFormat="1" applyFont="1" applyBorder="1" applyAlignment="1" applyProtection="1">
      <alignment horizontal="right" vertical="center"/>
    </xf>
    <xf numFmtId="0" fontId="20" fillId="0" borderId="42" xfId="0" applyFont="1" applyBorder="1">
      <alignment vertical="center"/>
    </xf>
    <xf numFmtId="0" fontId="20" fillId="0" borderId="0" xfId="0" applyFont="1" applyBorder="1" applyAlignment="1">
      <alignment vertical="center"/>
    </xf>
    <xf numFmtId="0" fontId="20" fillId="0" borderId="0" xfId="0" applyFont="1" applyBorder="1" applyAlignment="1">
      <alignment horizontal="center" vertical="center"/>
    </xf>
    <xf numFmtId="0" fontId="20" fillId="0" borderId="29" xfId="0" applyFont="1" applyBorder="1">
      <alignment vertical="center"/>
    </xf>
    <xf numFmtId="0" fontId="15" fillId="0" borderId="42" xfId="0" applyFont="1" applyBorder="1" applyAlignment="1">
      <alignment vertical="center"/>
    </xf>
    <xf numFmtId="0" fontId="16" fillId="0" borderId="20" xfId="0" applyFont="1" applyBorder="1">
      <alignment vertical="center"/>
    </xf>
    <xf numFmtId="0" fontId="20" fillId="0" borderId="20" xfId="0" applyFont="1" applyBorder="1">
      <alignment vertical="center"/>
    </xf>
    <xf numFmtId="0" fontId="16" fillId="0" borderId="35" xfId="0" applyFont="1" applyBorder="1">
      <alignment vertical="center"/>
    </xf>
    <xf numFmtId="0" fontId="16" fillId="0" borderId="49" xfId="0" applyFont="1" applyBorder="1">
      <alignment vertical="center"/>
    </xf>
    <xf numFmtId="0" fontId="15" fillId="0" borderId="33" xfId="0" applyFont="1" applyBorder="1" applyProtection="1">
      <alignment vertical="center"/>
    </xf>
    <xf numFmtId="0" fontId="15" fillId="0" borderId="28" xfId="4" applyFont="1" applyFill="1" applyBorder="1" applyAlignment="1" applyProtection="1">
      <alignment vertical="center"/>
    </xf>
    <xf numFmtId="0" fontId="15" fillId="0" borderId="42" xfId="4" applyFont="1" applyFill="1" applyBorder="1" applyAlignment="1" applyProtection="1">
      <alignment vertical="top"/>
    </xf>
    <xf numFmtId="0" fontId="15" fillId="0" borderId="33" xfId="0" applyFont="1" applyFill="1" applyBorder="1" applyAlignment="1" applyProtection="1">
      <alignment horizontal="center" vertical="center" wrapText="1"/>
    </xf>
    <xf numFmtId="0" fontId="15" fillId="0" borderId="36" xfId="0" applyFont="1" applyFill="1" applyBorder="1" applyAlignment="1" applyProtection="1">
      <alignment horizontal="center" vertical="center" wrapText="1"/>
    </xf>
    <xf numFmtId="0" fontId="16" fillId="0" borderId="28" xfId="0" applyFont="1" applyBorder="1">
      <alignment vertical="center"/>
    </xf>
    <xf numFmtId="49" fontId="15" fillId="0" borderId="19" xfId="0" applyNumberFormat="1" applyFont="1" applyFill="1" applyBorder="1" applyAlignment="1">
      <alignment vertical="center"/>
    </xf>
    <xf numFmtId="0" fontId="15" fillId="0" borderId="20" xfId="0" applyFont="1" applyFill="1" applyBorder="1" applyAlignment="1">
      <alignment vertical="center"/>
    </xf>
    <xf numFmtId="0" fontId="15" fillId="0" borderId="21" xfId="0" applyFont="1" applyFill="1" applyBorder="1" applyAlignment="1">
      <alignment vertical="center"/>
    </xf>
    <xf numFmtId="0" fontId="20" fillId="0" borderId="25" xfId="0" applyFont="1" applyBorder="1">
      <alignment vertical="center"/>
    </xf>
    <xf numFmtId="0" fontId="15" fillId="0" borderId="0" xfId="0" applyFont="1" applyBorder="1" applyAlignment="1">
      <alignment horizontal="distributed" vertical="center"/>
    </xf>
    <xf numFmtId="0" fontId="15" fillId="0" borderId="29" xfId="0" applyFont="1" applyFill="1" applyBorder="1" applyAlignment="1">
      <alignment vertical="center"/>
    </xf>
    <xf numFmtId="0" fontId="16" fillId="0" borderId="25" xfId="0" applyFont="1" applyBorder="1">
      <alignment vertical="center"/>
    </xf>
    <xf numFmtId="0" fontId="15" fillId="0" borderId="28" xfId="0" applyFont="1" applyBorder="1" applyAlignment="1">
      <alignment vertical="center"/>
    </xf>
    <xf numFmtId="0" fontId="16" fillId="0" borderId="36" xfId="0" applyFont="1" applyBorder="1" applyAlignment="1">
      <alignment horizontal="center" vertical="center"/>
    </xf>
    <xf numFmtId="0" fontId="16" fillId="0" borderId="25" xfId="0" applyFont="1" applyBorder="1" applyAlignment="1">
      <alignment horizontal="center" vertical="center"/>
    </xf>
    <xf numFmtId="0" fontId="22" fillId="0" borderId="28" xfId="1" applyNumberFormat="1" applyFont="1" applyBorder="1" applyAlignment="1">
      <alignment vertical="center"/>
    </xf>
    <xf numFmtId="0" fontId="22" fillId="0" borderId="29" xfId="1" applyNumberFormat="1" applyFont="1" applyBorder="1" applyAlignment="1">
      <alignment vertical="center"/>
    </xf>
    <xf numFmtId="0" fontId="21" fillId="0" borderId="20" xfId="1" applyNumberFormat="1" applyFont="1" applyFill="1" applyBorder="1" applyAlignment="1">
      <alignment vertical="center"/>
    </xf>
    <xf numFmtId="0" fontId="22" fillId="0" borderId="33" xfId="1" applyNumberFormat="1" applyFont="1" applyBorder="1" applyAlignment="1">
      <alignment vertical="center"/>
    </xf>
    <xf numFmtId="0" fontId="22" fillId="0" borderId="36" xfId="1" applyNumberFormat="1" applyFont="1" applyBorder="1" applyAlignment="1">
      <alignment vertical="center"/>
    </xf>
    <xf numFmtId="0" fontId="19" fillId="0" borderId="0" xfId="1" applyNumberFormat="1" applyFont="1" applyBorder="1" applyAlignment="1">
      <alignment vertical="center"/>
    </xf>
    <xf numFmtId="0" fontId="19" fillId="0" borderId="36" xfId="1" applyNumberFormat="1" applyFont="1" applyBorder="1" applyAlignment="1">
      <alignment vertical="center"/>
    </xf>
    <xf numFmtId="0" fontId="19" fillId="0" borderId="33" xfId="1" applyNumberFormat="1" applyFont="1" applyFill="1" applyBorder="1" applyAlignment="1">
      <alignment vertical="center"/>
    </xf>
    <xf numFmtId="0" fontId="19" fillId="0" borderId="0" xfId="1" applyNumberFormat="1" applyFont="1" applyFill="1" applyBorder="1" applyAlignment="1">
      <alignment vertical="center"/>
    </xf>
    <xf numFmtId="0" fontId="21" fillId="0" borderId="0" xfId="1" applyNumberFormat="1" applyFont="1" applyFill="1" applyBorder="1" applyAlignment="1">
      <alignment vertical="center"/>
    </xf>
    <xf numFmtId="0" fontId="19" fillId="0" borderId="36" xfId="1" applyNumberFormat="1" applyFont="1" applyFill="1" applyBorder="1" applyAlignment="1">
      <alignment vertical="center"/>
    </xf>
    <xf numFmtId="0" fontId="19" fillId="0" borderId="33" xfId="1" applyNumberFormat="1" applyFont="1" applyBorder="1" applyAlignment="1">
      <alignment vertical="center"/>
    </xf>
    <xf numFmtId="0" fontId="19" fillId="0" borderId="24" xfId="1" applyNumberFormat="1" applyFont="1" applyBorder="1" applyAlignment="1">
      <alignment vertical="center"/>
    </xf>
    <xf numFmtId="0" fontId="19" fillId="0" borderId="25" xfId="1" applyNumberFormat="1" applyFont="1" applyBorder="1" applyAlignment="1">
      <alignment vertical="center"/>
    </xf>
    <xf numFmtId="0" fontId="19" fillId="0" borderId="24" xfId="1" applyNumberFormat="1" applyFont="1" applyFill="1" applyBorder="1" applyAlignment="1">
      <alignment vertical="center"/>
    </xf>
    <xf numFmtId="0" fontId="19" fillId="0" borderId="16" xfId="1" applyNumberFormat="1" applyFont="1" applyBorder="1" applyAlignment="1">
      <alignment vertical="center"/>
    </xf>
    <xf numFmtId="0" fontId="19" fillId="0" borderId="16" xfId="1" applyNumberFormat="1" applyFont="1" applyFill="1" applyBorder="1" applyAlignment="1">
      <alignment vertical="center"/>
    </xf>
    <xf numFmtId="0" fontId="21" fillId="0" borderId="16" xfId="1" applyNumberFormat="1" applyFont="1" applyFill="1" applyBorder="1" applyAlignment="1">
      <alignment vertical="center"/>
    </xf>
    <xf numFmtId="0" fontId="19" fillId="0" borderId="25" xfId="1" applyNumberFormat="1" applyFont="1" applyFill="1" applyBorder="1" applyAlignment="1">
      <alignment vertical="center"/>
    </xf>
    <xf numFmtId="0" fontId="19" fillId="0" borderId="19" xfId="1" applyNumberFormat="1" applyFont="1" applyFill="1" applyBorder="1" applyAlignment="1">
      <alignment horizontal="center" vertical="center"/>
    </xf>
    <xf numFmtId="0" fontId="19" fillId="0" borderId="28" xfId="1" applyNumberFormat="1" applyFont="1" applyBorder="1" applyAlignment="1">
      <alignment vertical="center"/>
    </xf>
    <xf numFmtId="0" fontId="19" fillId="0" borderId="42" xfId="1" applyNumberFormat="1" applyFont="1" applyBorder="1" applyAlignment="1">
      <alignment vertical="center"/>
    </xf>
    <xf numFmtId="0" fontId="19" fillId="0" borderId="29" xfId="1" applyNumberFormat="1" applyFont="1" applyBorder="1" applyAlignment="1">
      <alignment vertical="center"/>
    </xf>
    <xf numFmtId="0" fontId="19" fillId="0" borderId="42" xfId="1" applyNumberFormat="1" applyFont="1" applyFill="1" applyBorder="1" applyAlignment="1">
      <alignment vertical="center"/>
    </xf>
    <xf numFmtId="0" fontId="21" fillId="0" borderId="42" xfId="1" applyNumberFormat="1" applyFont="1" applyFill="1" applyBorder="1" applyAlignment="1">
      <alignment vertical="center"/>
    </xf>
    <xf numFmtId="0" fontId="19" fillId="0" borderId="29" xfId="1" applyNumberFormat="1" applyFont="1" applyFill="1" applyBorder="1" applyAlignment="1">
      <alignment vertical="center"/>
    </xf>
    <xf numFmtId="0" fontId="19" fillId="0" borderId="43" xfId="1" applyNumberFormat="1" applyFont="1" applyBorder="1" applyAlignment="1">
      <alignment vertical="center"/>
    </xf>
    <xf numFmtId="0" fontId="19" fillId="0" borderId="43" xfId="1" applyNumberFormat="1" applyFont="1" applyFill="1" applyBorder="1" applyAlignment="1">
      <alignment vertical="center"/>
    </xf>
    <xf numFmtId="0" fontId="19" fillId="0" borderId="40" xfId="1" applyNumberFormat="1" applyFont="1" applyFill="1" applyBorder="1" applyAlignment="1">
      <alignment vertical="center"/>
    </xf>
    <xf numFmtId="0" fontId="21" fillId="0" borderId="40" xfId="1" applyNumberFormat="1" applyFont="1" applyFill="1" applyBorder="1" applyAlignment="1">
      <alignment vertical="center"/>
    </xf>
    <xf numFmtId="0" fontId="19" fillId="0" borderId="41" xfId="1" applyNumberFormat="1" applyFont="1" applyFill="1" applyBorder="1" applyAlignment="1">
      <alignment vertical="center"/>
    </xf>
    <xf numFmtId="0" fontId="19" fillId="0" borderId="63" xfId="1" applyNumberFormat="1" applyFont="1" applyBorder="1" applyAlignment="1">
      <alignment vertical="center"/>
    </xf>
    <xf numFmtId="0" fontId="19" fillId="0" borderId="37" xfId="1" applyNumberFormat="1" applyFont="1" applyFill="1" applyBorder="1" applyAlignment="1">
      <alignment vertical="center"/>
    </xf>
    <xf numFmtId="0" fontId="19" fillId="0" borderId="38" xfId="1" applyNumberFormat="1" applyFont="1" applyFill="1" applyBorder="1" applyAlignment="1">
      <alignment vertical="center"/>
    </xf>
    <xf numFmtId="0" fontId="21" fillId="0" borderId="38" xfId="1" applyNumberFormat="1" applyFont="1" applyFill="1" applyBorder="1" applyAlignment="1">
      <alignment vertical="center"/>
    </xf>
    <xf numFmtId="0" fontId="19" fillId="0" borderId="39" xfId="1" applyNumberFormat="1" applyFont="1" applyFill="1" applyBorder="1" applyAlignment="1">
      <alignment vertical="center"/>
    </xf>
    <xf numFmtId="0" fontId="19" fillId="0" borderId="0" xfId="1" applyNumberFormat="1" applyFont="1" applyFill="1" applyBorder="1" applyAlignment="1">
      <alignment horizontal="center" vertical="center"/>
    </xf>
    <xf numFmtId="0" fontId="19" fillId="0" borderId="0" xfId="1" applyFont="1" applyBorder="1" applyAlignment="1">
      <alignment vertical="top" textRotation="255"/>
    </xf>
    <xf numFmtId="0" fontId="19" fillId="0" borderId="41" xfId="1" applyNumberFormat="1" applyFont="1" applyBorder="1" applyAlignment="1">
      <alignment vertical="center"/>
    </xf>
    <xf numFmtId="0" fontId="19" fillId="0" borderId="40" xfId="1" applyNumberFormat="1" applyFont="1" applyBorder="1" applyAlignment="1">
      <alignment vertical="center"/>
    </xf>
    <xf numFmtId="0" fontId="16" fillId="0" borderId="47" xfId="1" applyFont="1" applyBorder="1">
      <alignment vertical="center"/>
    </xf>
    <xf numFmtId="0" fontId="19" fillId="0" borderId="43" xfId="1" applyNumberFormat="1" applyFont="1" applyFill="1" applyBorder="1" applyAlignment="1">
      <alignment horizontal="center" vertical="center"/>
    </xf>
    <xf numFmtId="0" fontId="19" fillId="0" borderId="36" xfId="1" applyNumberFormat="1" applyFont="1" applyBorder="1" applyAlignment="1">
      <alignment vertical="top" textRotation="255"/>
    </xf>
    <xf numFmtId="0" fontId="19" fillId="0" borderId="36" xfId="1" applyNumberFormat="1" applyFont="1" applyBorder="1" applyAlignment="1">
      <alignment horizontal="center" vertical="top" textRotation="255"/>
    </xf>
    <xf numFmtId="0" fontId="19" fillId="0" borderId="78" xfId="1" applyNumberFormat="1" applyFont="1" applyBorder="1" applyAlignment="1">
      <alignment vertical="center"/>
    </xf>
    <xf numFmtId="0" fontId="19" fillId="0" borderId="63" xfId="1" applyNumberFormat="1" applyFont="1" applyBorder="1" applyAlignment="1">
      <alignment vertical="top" textRotation="255"/>
    </xf>
    <xf numFmtId="0" fontId="16" fillId="0" borderId="33" xfId="1" applyFont="1" applyBorder="1">
      <alignment vertical="center"/>
    </xf>
    <xf numFmtId="0" fontId="19" fillId="0" borderId="25" xfId="1" applyNumberFormat="1" applyFont="1" applyBorder="1" applyAlignment="1">
      <alignment vertical="top" textRotation="255"/>
    </xf>
    <xf numFmtId="0" fontId="24" fillId="0" borderId="0" xfId="0" applyFont="1" applyBorder="1" applyAlignment="1">
      <alignment horizontal="center" vertical="center"/>
    </xf>
    <xf numFmtId="0" fontId="32" fillId="0" borderId="0" xfId="0" applyFont="1" applyBorder="1" applyAlignment="1">
      <alignment horizontal="center" vertical="center"/>
    </xf>
    <xf numFmtId="0" fontId="24" fillId="0" borderId="0" xfId="1" applyFont="1">
      <alignment vertical="center"/>
    </xf>
    <xf numFmtId="0" fontId="24" fillId="0" borderId="0" xfId="0" applyFont="1" applyBorder="1" applyAlignment="1">
      <alignment vertical="center"/>
    </xf>
    <xf numFmtId="0" fontId="32" fillId="0" borderId="0" xfId="0" applyFont="1" applyBorder="1" applyAlignment="1">
      <alignment vertical="center"/>
    </xf>
    <xf numFmtId="0" fontId="24" fillId="0" borderId="0" xfId="1" applyFont="1" applyAlignment="1">
      <alignment vertical="center"/>
    </xf>
    <xf numFmtId="0" fontId="16" fillId="0" borderId="33" xfId="1" applyFont="1" applyBorder="1" applyAlignment="1">
      <alignment vertical="center"/>
    </xf>
    <xf numFmtId="0" fontId="16" fillId="0" borderId="36" xfId="1" applyFont="1" applyBorder="1" applyAlignment="1">
      <alignment vertical="center"/>
    </xf>
    <xf numFmtId="0" fontId="19" fillId="0" borderId="0" xfId="1" applyNumberFormat="1" applyFont="1" applyBorder="1" applyAlignment="1">
      <alignment horizontal="center" vertical="top" textRotation="255"/>
    </xf>
    <xf numFmtId="0" fontId="16" fillId="0" borderId="33" xfId="1" applyFont="1" applyFill="1" applyBorder="1" applyAlignment="1">
      <alignment vertical="center"/>
    </xf>
    <xf numFmtId="0" fontId="16" fillId="0" borderId="36" xfId="1" applyFont="1" applyFill="1" applyBorder="1" applyAlignment="1">
      <alignment vertical="center"/>
    </xf>
    <xf numFmtId="0" fontId="22" fillId="0" borderId="33" xfId="0" applyFont="1" applyBorder="1" applyAlignment="1">
      <alignment horizontal="distributed" vertical="top" shrinkToFit="1"/>
    </xf>
    <xf numFmtId="0" fontId="22" fillId="0" borderId="0" xfId="0" applyFont="1" applyBorder="1" applyAlignment="1">
      <alignment horizontal="distributed" vertical="top" shrinkToFit="1"/>
    </xf>
    <xf numFmtId="0" fontId="22" fillId="0" borderId="36" xfId="0" applyFont="1" applyBorder="1" applyAlignment="1">
      <alignment horizontal="distributed" vertical="top" shrinkToFit="1"/>
    </xf>
    <xf numFmtId="0" fontId="22" fillId="0" borderId="0" xfId="0" applyFont="1" applyFill="1" applyBorder="1" applyAlignment="1">
      <alignment horizontal="distributed" vertical="center"/>
    </xf>
    <xf numFmtId="0" fontId="19" fillId="0" borderId="16" xfId="0" applyFont="1" applyBorder="1" applyAlignment="1">
      <alignment horizontal="center" vertical="center"/>
    </xf>
    <xf numFmtId="0" fontId="19" fillId="0" borderId="24" xfId="0" applyFont="1" applyFill="1" applyBorder="1" applyAlignment="1">
      <alignment horizontal="distributed" vertical="center"/>
    </xf>
    <xf numFmtId="0" fontId="19" fillId="0" borderId="33" xfId="1" applyFont="1" applyFill="1" applyBorder="1" applyAlignment="1">
      <alignment vertical="center"/>
    </xf>
    <xf numFmtId="0" fontId="16" fillId="0" borderId="0" xfId="0" applyFont="1">
      <alignment vertical="center"/>
    </xf>
    <xf numFmtId="0" fontId="16" fillId="0" borderId="0" xfId="0" applyFont="1" applyBorder="1">
      <alignment vertical="center"/>
    </xf>
    <xf numFmtId="0" fontId="29" fillId="0" borderId="16" xfId="0" applyFont="1" applyFill="1" applyBorder="1" applyAlignment="1">
      <alignment horizontal="left" vertical="center"/>
    </xf>
    <xf numFmtId="0" fontId="29" fillId="0" borderId="20" xfId="0" applyFont="1" applyFill="1" applyBorder="1" applyAlignment="1" applyProtection="1">
      <alignment horizontal="center" vertical="center"/>
      <protection locked="0"/>
    </xf>
    <xf numFmtId="0" fontId="20" fillId="0" borderId="33" xfId="0" applyFont="1" applyBorder="1">
      <alignment vertical="center"/>
    </xf>
    <xf numFmtId="0" fontId="20" fillId="0" borderId="34" xfId="0" applyFont="1" applyBorder="1">
      <alignment vertical="center"/>
    </xf>
    <xf numFmtId="0" fontId="19" fillId="0" borderId="0" xfId="0" applyFont="1" applyBorder="1" applyAlignment="1">
      <alignment horizontal="left" vertical="center"/>
    </xf>
    <xf numFmtId="0" fontId="22" fillId="0" borderId="33" xfId="0" applyFont="1" applyBorder="1">
      <alignment vertical="center"/>
    </xf>
    <xf numFmtId="0" fontId="22" fillId="0" borderId="0" xfId="0" applyFont="1" applyBorder="1">
      <alignment vertical="center"/>
    </xf>
    <xf numFmtId="0" fontId="22" fillId="0" borderId="0" xfId="0" applyFont="1" applyBorder="1" applyAlignment="1">
      <alignment vertical="center"/>
    </xf>
    <xf numFmtId="0" fontId="22" fillId="0" borderId="36" xfId="0" applyFont="1" applyBorder="1">
      <alignment vertical="center"/>
    </xf>
    <xf numFmtId="0" fontId="22" fillId="0" borderId="33" xfId="0" applyFont="1" applyBorder="1" applyAlignment="1">
      <alignment vertical="center"/>
    </xf>
    <xf numFmtId="0" fontId="19" fillId="0" borderId="38" xfId="0" applyFont="1" applyBorder="1" applyAlignment="1">
      <alignment horizontal="left" vertical="center"/>
    </xf>
    <xf numFmtId="0" fontId="22" fillId="0" borderId="38" xfId="0" applyFont="1" applyBorder="1">
      <alignment vertical="center"/>
    </xf>
    <xf numFmtId="0" fontId="19" fillId="0" borderId="33" xfId="0" applyFont="1" applyFill="1" applyBorder="1" applyAlignment="1">
      <alignment vertical="center"/>
    </xf>
    <xf numFmtId="0" fontId="20" fillId="0" borderId="0" xfId="0" applyFont="1">
      <alignment vertical="center"/>
    </xf>
    <xf numFmtId="0" fontId="19" fillId="0" borderId="43" xfId="0" applyFont="1" applyFill="1" applyBorder="1" applyAlignment="1">
      <alignment horizontal="center" vertical="center"/>
    </xf>
    <xf numFmtId="0" fontId="19" fillId="0" borderId="36" xfId="0" applyFont="1" applyFill="1" applyBorder="1" applyAlignment="1">
      <alignment horizontal="center" vertical="center"/>
    </xf>
    <xf numFmtId="0" fontId="20" fillId="0" borderId="47" xfId="0" applyFont="1" applyBorder="1">
      <alignment vertical="center"/>
    </xf>
    <xf numFmtId="0" fontId="20" fillId="0" borderId="0" xfId="0" applyFont="1" applyBorder="1">
      <alignment vertical="center"/>
    </xf>
    <xf numFmtId="0" fontId="19" fillId="0" borderId="33" xfId="0" applyFont="1" applyFill="1" applyBorder="1" applyAlignment="1">
      <alignment horizontal="center" vertical="center"/>
    </xf>
    <xf numFmtId="0" fontId="22" fillId="0" borderId="0" xfId="0" applyFont="1" applyFill="1" applyBorder="1">
      <alignment vertical="center"/>
    </xf>
    <xf numFmtId="0" fontId="22" fillId="0" borderId="36" xfId="0" applyFont="1" applyBorder="1" applyAlignment="1">
      <alignment vertical="center"/>
    </xf>
    <xf numFmtId="0" fontId="19" fillId="0" borderId="45" xfId="0" applyFont="1" applyFill="1" applyBorder="1" applyAlignment="1">
      <alignment vertical="center"/>
    </xf>
    <xf numFmtId="0" fontId="19" fillId="0" borderId="38" xfId="0" applyFont="1" applyBorder="1" applyAlignment="1">
      <alignment vertical="center"/>
    </xf>
    <xf numFmtId="0" fontId="20" fillId="0" borderId="0" xfId="0" applyFont="1" applyFill="1" applyBorder="1">
      <alignment vertical="center"/>
    </xf>
    <xf numFmtId="0" fontId="20" fillId="0" borderId="0" xfId="0" applyFont="1" applyFill="1">
      <alignment vertical="center"/>
    </xf>
    <xf numFmtId="0" fontId="19" fillId="0" borderId="0" xfId="0" applyFont="1" applyBorder="1" applyAlignment="1">
      <alignment horizontal="right" vertical="center"/>
    </xf>
    <xf numFmtId="0" fontId="22" fillId="0" borderId="36" xfId="0" applyFont="1" applyFill="1" applyBorder="1" applyAlignment="1">
      <alignment horizontal="center" vertical="center"/>
    </xf>
    <xf numFmtId="0" fontId="28" fillId="0" borderId="0" xfId="0" applyFont="1" applyFill="1" applyBorder="1" applyAlignment="1" applyProtection="1">
      <alignment vertical="center"/>
      <protection locked="0"/>
    </xf>
    <xf numFmtId="0" fontId="29" fillId="0" borderId="0" xfId="0" applyFont="1" applyFill="1" applyBorder="1" applyAlignment="1">
      <alignment horizontal="left" vertical="center"/>
    </xf>
    <xf numFmtId="0" fontId="28" fillId="0" borderId="45" xfId="0" applyFont="1" applyFill="1" applyBorder="1" applyAlignment="1" applyProtection="1">
      <alignment vertical="center"/>
      <protection locked="0"/>
    </xf>
    <xf numFmtId="0" fontId="19" fillId="0" borderId="42" xfId="0" applyFont="1" applyBorder="1" applyAlignment="1">
      <alignment horizontal="left" vertical="center"/>
    </xf>
    <xf numFmtId="0" fontId="19" fillId="0" borderId="51" xfId="0" applyFont="1" applyFill="1" applyBorder="1" applyAlignment="1">
      <alignment vertical="center"/>
    </xf>
    <xf numFmtId="0" fontId="28" fillId="0" borderId="51" xfId="0" applyFont="1" applyFill="1" applyBorder="1" applyAlignment="1" applyProtection="1">
      <alignment vertical="center"/>
      <protection locked="0"/>
    </xf>
    <xf numFmtId="0" fontId="22" fillId="0" borderId="42" xfId="0" applyFont="1" applyBorder="1" applyAlignment="1">
      <alignment vertical="center"/>
    </xf>
    <xf numFmtId="0" fontId="19" fillId="0" borderId="33" xfId="0" applyFont="1" applyBorder="1" applyAlignment="1">
      <alignment vertical="top"/>
    </xf>
    <xf numFmtId="0" fontId="19" fillId="0" borderId="0" xfId="0" applyFont="1" applyBorder="1" applyAlignment="1">
      <alignment vertical="top"/>
    </xf>
    <xf numFmtId="0" fontId="19" fillId="0" borderId="36" xfId="0" applyFont="1" applyBorder="1" applyAlignment="1">
      <alignment vertical="top"/>
    </xf>
    <xf numFmtId="49" fontId="19" fillId="0" borderId="43" xfId="0" applyNumberFormat="1" applyFont="1" applyBorder="1" applyAlignment="1">
      <alignment horizontal="distributed" vertical="center"/>
    </xf>
    <xf numFmtId="49" fontId="19" fillId="0" borderId="40" xfId="0" applyNumberFormat="1" applyFont="1" applyBorder="1" applyAlignment="1">
      <alignment horizontal="distributed" vertical="center"/>
    </xf>
    <xf numFmtId="49" fontId="19" fillId="0" borderId="42" xfId="0" applyNumberFormat="1" applyFont="1" applyBorder="1" applyAlignment="1">
      <alignment horizontal="distributed"/>
    </xf>
    <xf numFmtId="49" fontId="19" fillId="0" borderId="29" xfId="0" applyNumberFormat="1" applyFont="1" applyBorder="1" applyAlignment="1">
      <alignment horizontal="distributed"/>
    </xf>
    <xf numFmtId="49" fontId="22" fillId="0" borderId="33" xfId="0" applyNumberFormat="1" applyFont="1" applyBorder="1" applyAlignment="1">
      <alignment horizontal="distributed" vertical="center"/>
    </xf>
    <xf numFmtId="49" fontId="22" fillId="0" borderId="0" xfId="0" applyNumberFormat="1" applyFont="1" applyBorder="1" applyAlignment="1">
      <alignment horizontal="distributed" vertical="center"/>
    </xf>
    <xf numFmtId="49" fontId="19" fillId="0" borderId="40" xfId="0" applyNumberFormat="1" applyFont="1" applyBorder="1" applyAlignment="1">
      <alignment vertical="center"/>
    </xf>
    <xf numFmtId="49" fontId="19" fillId="0" borderId="41" xfId="0" applyNumberFormat="1" applyFont="1" applyBorder="1" applyAlignment="1">
      <alignment vertical="center"/>
    </xf>
    <xf numFmtId="49" fontId="19" fillId="0" borderId="28" xfId="0" applyNumberFormat="1" applyFont="1" applyBorder="1" applyAlignment="1"/>
    <xf numFmtId="0" fontId="22" fillId="0" borderId="24" xfId="0" applyFont="1" applyBorder="1" applyAlignment="1">
      <alignment horizontal="distributed" vertical="center"/>
    </xf>
    <xf numFmtId="0" fontId="22" fillId="0" borderId="16" xfId="0" applyFont="1" applyBorder="1" applyAlignment="1">
      <alignment horizontal="distributed" vertical="center"/>
    </xf>
    <xf numFmtId="0" fontId="22" fillId="0" borderId="25" xfId="0" applyFont="1" applyBorder="1" applyAlignment="1">
      <alignment horizontal="distributed" vertical="center"/>
    </xf>
    <xf numFmtId="0" fontId="15" fillId="0" borderId="0" xfId="0" applyFont="1" applyFill="1" applyBorder="1" applyAlignment="1">
      <alignment horizontal="center" vertical="top" textRotation="255"/>
    </xf>
    <xf numFmtId="0" fontId="19" fillId="0" borderId="0" xfId="0" applyFont="1" applyFill="1" applyBorder="1" applyAlignment="1">
      <alignment vertical="top"/>
    </xf>
    <xf numFmtId="0" fontId="19" fillId="0" borderId="0" xfId="0" applyFont="1" applyFill="1" applyBorder="1" applyAlignment="1"/>
    <xf numFmtId="0" fontId="19" fillId="0" borderId="0" xfId="0" applyFont="1" applyFill="1" applyBorder="1" applyAlignment="1">
      <alignment horizontal="center"/>
    </xf>
    <xf numFmtId="0" fontId="29" fillId="0" borderId="0" xfId="0" applyFont="1" applyFill="1" applyBorder="1" applyAlignment="1" applyProtection="1">
      <alignment horizontal="center" vertical="center"/>
      <protection locked="0"/>
    </xf>
    <xf numFmtId="0" fontId="19" fillId="0" borderId="23" xfId="0" applyFont="1" applyBorder="1" applyAlignment="1">
      <alignment horizontal="center" vertical="top" textRotation="255"/>
    </xf>
    <xf numFmtId="0" fontId="19" fillId="0" borderId="16" xfId="0" applyNumberFormat="1" applyFont="1" applyFill="1" applyBorder="1" applyAlignment="1">
      <alignment vertical="center"/>
    </xf>
    <xf numFmtId="0" fontId="15" fillId="0" borderId="16" xfId="1" applyFont="1" applyBorder="1">
      <alignment vertical="center"/>
    </xf>
    <xf numFmtId="0" fontId="15" fillId="0" borderId="36" xfId="1" applyFont="1" applyBorder="1">
      <alignment vertical="center"/>
    </xf>
    <xf numFmtId="0" fontId="15" fillId="0" borderId="25" xfId="1" applyFont="1" applyBorder="1">
      <alignment vertical="center"/>
    </xf>
    <xf numFmtId="0" fontId="19" fillId="0" borderId="32" xfId="0" applyFont="1" applyBorder="1" applyAlignment="1">
      <alignment vertical="center"/>
    </xf>
    <xf numFmtId="0" fontId="19" fillId="0" borderId="54" xfId="0" applyFont="1" applyBorder="1" applyAlignment="1">
      <alignment horizontal="right" vertical="center"/>
    </xf>
    <xf numFmtId="0" fontId="24" fillId="0" borderId="59" xfId="0" applyFont="1" applyFill="1" applyBorder="1" applyAlignment="1">
      <alignment horizontal="right" vertical="center"/>
    </xf>
    <xf numFmtId="0" fontId="24" fillId="0" borderId="60" xfId="0" applyFont="1" applyBorder="1" applyAlignment="1">
      <alignment vertical="center"/>
    </xf>
    <xf numFmtId="0" fontId="24" fillId="0" borderId="0" xfId="0" applyFont="1" applyFill="1" applyBorder="1" applyAlignment="1">
      <alignment horizontal="right" vertical="center"/>
    </xf>
    <xf numFmtId="0" fontId="24" fillId="0" borderId="36" xfId="0" applyFont="1" applyBorder="1" applyAlignment="1">
      <alignment vertical="center"/>
    </xf>
    <xf numFmtId="0" fontId="24" fillId="0" borderId="54" xfId="0" applyFont="1" applyBorder="1" applyAlignment="1">
      <alignment vertical="center"/>
    </xf>
    <xf numFmtId="0" fontId="19" fillId="0" borderId="55" xfId="0" applyFont="1" applyFill="1" applyBorder="1" applyAlignment="1">
      <alignment horizontal="center" vertical="center"/>
    </xf>
    <xf numFmtId="0" fontId="24" fillId="0" borderId="54"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4" xfId="0" applyFont="1" applyBorder="1" applyAlignment="1">
      <alignment vertical="center"/>
    </xf>
    <xf numFmtId="0" fontId="22" fillId="0" borderId="38" xfId="0" applyFont="1" applyBorder="1" applyAlignment="1">
      <alignment horizontal="right" vertical="center"/>
    </xf>
    <xf numFmtId="0" fontId="22" fillId="0" borderId="0" xfId="0" applyFont="1" applyFill="1" applyBorder="1" applyAlignment="1" applyProtection="1">
      <alignment vertical="center"/>
      <protection locked="0"/>
    </xf>
    <xf numFmtId="0" fontId="19" fillId="0" borderId="16" xfId="0" applyFont="1" applyFill="1" applyBorder="1" applyAlignment="1" applyProtection="1">
      <alignment vertical="center"/>
      <protection locked="0"/>
    </xf>
    <xf numFmtId="0" fontId="22" fillId="0" borderId="33" xfId="0" applyFont="1" applyFill="1" applyBorder="1" applyAlignment="1">
      <alignment horizontal="distributed" vertical="center"/>
    </xf>
    <xf numFmtId="0" fontId="22" fillId="0" borderId="36" xfId="0" applyFont="1" applyFill="1" applyBorder="1" applyAlignment="1">
      <alignment horizontal="distributed" vertical="center"/>
    </xf>
    <xf numFmtId="0" fontId="19" fillId="0" borderId="28" xfId="0" applyFont="1" applyBorder="1" applyAlignment="1">
      <alignment horizontal="center" vertical="center"/>
    </xf>
    <xf numFmtId="0" fontId="19" fillId="0" borderId="31" xfId="0" applyFont="1" applyBorder="1" applyAlignment="1">
      <alignment horizontal="center" vertical="center"/>
    </xf>
    <xf numFmtId="0" fontId="19" fillId="0" borderId="18" xfId="0" applyFont="1" applyBorder="1" applyAlignment="1">
      <alignment vertical="center"/>
    </xf>
    <xf numFmtId="0" fontId="19" fillId="3" borderId="4" xfId="0" applyFont="1" applyFill="1" applyBorder="1" applyAlignment="1">
      <alignment vertical="center"/>
    </xf>
    <xf numFmtId="0" fontId="19" fillId="3" borderId="2" xfId="0" applyFont="1" applyFill="1" applyBorder="1" applyAlignment="1">
      <alignment vertical="center"/>
    </xf>
    <xf numFmtId="0" fontId="19" fillId="3" borderId="3" xfId="0" applyFont="1" applyFill="1" applyBorder="1" applyAlignment="1">
      <alignment vertical="center"/>
    </xf>
    <xf numFmtId="0" fontId="19" fillId="0" borderId="23" xfId="0" applyFont="1" applyBorder="1" applyAlignment="1">
      <alignment vertical="center"/>
    </xf>
    <xf numFmtId="0" fontId="22" fillId="0" borderId="34" xfId="0" applyFont="1" applyBorder="1">
      <alignment vertical="center"/>
    </xf>
    <xf numFmtId="0" fontId="22" fillId="0" borderId="0" xfId="0" applyFont="1">
      <alignment vertical="center"/>
    </xf>
    <xf numFmtId="0" fontId="22" fillId="0" borderId="0" xfId="0" applyFont="1" applyAlignment="1">
      <alignment vertical="center"/>
    </xf>
    <xf numFmtId="0" fontId="22" fillId="0" borderId="47" xfId="0" applyFont="1" applyBorder="1">
      <alignment vertical="center"/>
    </xf>
    <xf numFmtId="0" fontId="19" fillId="0" borderId="0" xfId="0" applyFont="1" applyBorder="1" applyProtection="1">
      <alignment vertical="center"/>
      <protection locked="0"/>
    </xf>
    <xf numFmtId="176" fontId="19" fillId="0" borderId="0" xfId="0" applyNumberFormat="1" applyFont="1" applyBorder="1" applyAlignment="1" applyProtection="1">
      <alignment horizontal="center" vertical="center"/>
      <protection locked="0"/>
    </xf>
    <xf numFmtId="49" fontId="22" fillId="0" borderId="33" xfId="0" applyNumberFormat="1" applyFont="1" applyBorder="1">
      <alignment vertical="center"/>
    </xf>
    <xf numFmtId="49" fontId="22" fillId="0" borderId="0" xfId="0" applyNumberFormat="1" applyFont="1" applyBorder="1">
      <alignment vertical="center"/>
    </xf>
    <xf numFmtId="49" fontId="22" fillId="0" borderId="36" xfId="0" applyNumberFormat="1" applyFont="1" applyBorder="1">
      <alignment vertical="center"/>
    </xf>
    <xf numFmtId="0" fontId="19" fillId="0" borderId="33" xfId="0" applyFont="1" applyBorder="1" applyAlignment="1" applyProtection="1">
      <alignment horizontal="left" vertical="center"/>
      <protection locked="0"/>
    </xf>
    <xf numFmtId="0" fontId="19" fillId="0" borderId="36" xfId="0" applyFont="1" applyBorder="1" applyAlignment="1">
      <alignment horizontal="left" vertical="center"/>
    </xf>
    <xf numFmtId="0" fontId="19" fillId="0" borderId="40" xfId="0" applyFont="1" applyBorder="1" applyAlignment="1" applyProtection="1">
      <alignment horizontal="left" vertical="center"/>
      <protection locked="0"/>
    </xf>
    <xf numFmtId="0" fontId="19" fillId="0" borderId="40" xfId="0" applyFont="1" applyBorder="1" applyProtection="1">
      <alignment vertical="center"/>
      <protection locked="0"/>
    </xf>
    <xf numFmtId="0" fontId="19" fillId="0" borderId="41" xfId="0" applyFont="1" applyBorder="1" applyAlignment="1">
      <alignment horizontal="left" vertical="center"/>
    </xf>
    <xf numFmtId="0" fontId="19" fillId="0" borderId="31" xfId="0" applyFont="1" applyBorder="1" applyAlignment="1">
      <alignment horizontal="left" vertical="center"/>
    </xf>
    <xf numFmtId="0" fontId="22" fillId="0" borderId="26" xfId="0" applyFont="1" applyBorder="1">
      <alignment vertical="center"/>
    </xf>
    <xf numFmtId="0" fontId="19" fillId="0" borderId="24" xfId="0" applyFont="1" applyFill="1" applyBorder="1" applyAlignment="1">
      <alignment horizontal="left" vertical="center"/>
    </xf>
    <xf numFmtId="49" fontId="19" fillId="0" borderId="33" xfId="0" applyNumberFormat="1" applyFont="1" applyFill="1" applyBorder="1" applyAlignment="1">
      <alignment vertical="center"/>
    </xf>
    <xf numFmtId="56" fontId="19" fillId="0" borderId="33" xfId="0" applyNumberFormat="1" applyFont="1" applyBorder="1" applyAlignment="1" applyProtection="1">
      <alignment horizontal="right" vertical="center"/>
    </xf>
    <xf numFmtId="0" fontId="19" fillId="0" borderId="29" xfId="4" applyFont="1" applyFill="1" applyBorder="1" applyAlignment="1" applyProtection="1">
      <alignment horizontal="left" vertical="center"/>
    </xf>
    <xf numFmtId="0" fontId="19" fillId="0" borderId="33" xfId="4" applyFont="1" applyBorder="1" applyAlignment="1" applyProtection="1">
      <alignment vertical="center" wrapText="1"/>
    </xf>
    <xf numFmtId="0" fontId="19" fillId="0" borderId="0" xfId="4" applyFont="1" applyFill="1" applyBorder="1" applyAlignment="1" applyProtection="1">
      <alignment horizontal="left" vertical="center"/>
    </xf>
    <xf numFmtId="0" fontId="19" fillId="0" borderId="0" xfId="0" applyFont="1" applyBorder="1" applyProtection="1">
      <alignment vertical="center"/>
    </xf>
    <xf numFmtId="0" fontId="19" fillId="0" borderId="36" xfId="0" applyFont="1" applyBorder="1" applyProtection="1">
      <alignment vertical="center"/>
    </xf>
    <xf numFmtId="0" fontId="19" fillId="0" borderId="43" xfId="4" applyFont="1" applyBorder="1" applyAlignment="1" applyProtection="1">
      <alignment vertical="center" wrapText="1"/>
    </xf>
    <xf numFmtId="0" fontId="19" fillId="0" borderId="40" xfId="4" applyFont="1" applyBorder="1" applyAlignment="1" applyProtection="1">
      <alignment vertical="center" wrapText="1"/>
    </xf>
    <xf numFmtId="0" fontId="19" fillId="0" borderId="40" xfId="0" applyFont="1" applyBorder="1" applyProtection="1">
      <alignment vertical="center"/>
    </xf>
    <xf numFmtId="0" fontId="19" fillId="0" borderId="41" xfId="0" applyFont="1" applyBorder="1" applyProtection="1">
      <alignment vertical="center"/>
    </xf>
    <xf numFmtId="0" fontId="19" fillId="0" borderId="0" xfId="4" applyFont="1" applyFill="1" applyBorder="1" applyAlignment="1" applyProtection="1">
      <alignment vertical="center"/>
    </xf>
    <xf numFmtId="0" fontId="19" fillId="0" borderId="36" xfId="4" applyFont="1" applyFill="1" applyBorder="1" applyAlignment="1" applyProtection="1">
      <alignment horizontal="left" vertical="center"/>
    </xf>
    <xf numFmtId="0" fontId="19" fillId="0" borderId="43" xfId="4" applyFont="1" applyBorder="1" applyAlignment="1" applyProtection="1">
      <alignment vertical="top" wrapText="1"/>
    </xf>
    <xf numFmtId="0" fontId="19" fillId="0" borderId="40" xfId="4" applyFont="1" applyBorder="1" applyAlignment="1" applyProtection="1">
      <alignment vertical="top" wrapText="1"/>
    </xf>
    <xf numFmtId="0" fontId="19" fillId="0" borderId="9" xfId="4" applyFont="1" applyFill="1" applyBorder="1" applyAlignment="1" applyProtection="1">
      <alignment vertical="center"/>
    </xf>
    <xf numFmtId="0" fontId="19" fillId="0" borderId="7" xfId="4" applyFont="1" applyFill="1" applyBorder="1" applyAlignment="1" applyProtection="1">
      <alignment vertical="center"/>
    </xf>
    <xf numFmtId="0" fontId="19" fillId="0" borderId="8" xfId="4" applyFont="1" applyFill="1" applyBorder="1" applyAlignment="1" applyProtection="1">
      <alignment vertical="center"/>
    </xf>
    <xf numFmtId="0" fontId="19" fillId="0" borderId="33" xfId="4" applyFont="1" applyFill="1" applyBorder="1" applyAlignment="1" applyProtection="1">
      <alignment vertical="center"/>
    </xf>
    <xf numFmtId="0" fontId="19" fillId="0" borderId="36" xfId="4" applyFont="1" applyFill="1" applyBorder="1" applyAlignment="1" applyProtection="1">
      <alignment vertical="center"/>
    </xf>
    <xf numFmtId="0" fontId="19" fillId="0" borderId="34" xfId="4" applyFont="1" applyFill="1" applyBorder="1" applyAlignment="1" applyProtection="1">
      <alignment vertical="center"/>
    </xf>
    <xf numFmtId="0" fontId="19" fillId="0" borderId="9" xfId="4" applyFont="1" applyBorder="1" applyAlignment="1" applyProtection="1">
      <alignment vertical="center" wrapText="1"/>
    </xf>
    <xf numFmtId="0" fontId="19" fillId="0" borderId="7" xfId="4" applyFont="1" applyBorder="1" applyProtection="1">
      <alignment vertical="center"/>
    </xf>
    <xf numFmtId="0" fontId="19" fillId="0" borderId="0" xfId="4" applyFont="1" applyBorder="1" applyProtection="1">
      <alignment vertical="center"/>
    </xf>
    <xf numFmtId="0" fontId="19" fillId="0" borderId="42" xfId="4" applyFont="1" applyBorder="1" applyProtection="1">
      <alignment vertical="center"/>
    </xf>
    <xf numFmtId="0" fontId="19" fillId="0" borderId="40" xfId="4" applyFont="1" applyFill="1" applyBorder="1" applyAlignment="1" applyProtection="1">
      <alignment vertical="center"/>
    </xf>
    <xf numFmtId="0" fontId="22" fillId="0" borderId="34" xfId="0" applyFont="1" applyFill="1" applyBorder="1">
      <alignment vertical="center"/>
    </xf>
    <xf numFmtId="0" fontId="19" fillId="0" borderId="33" xfId="0" applyFont="1" applyFill="1" applyBorder="1" applyAlignment="1" applyProtection="1">
      <alignment horizontal="center" vertical="distributed" wrapText="1"/>
    </xf>
    <xf numFmtId="0" fontId="19" fillId="0" borderId="0" xfId="4" applyFont="1" applyBorder="1" applyAlignment="1" applyProtection="1">
      <alignment vertical="center"/>
    </xf>
    <xf numFmtId="0" fontId="19" fillId="0" borderId="33" xfId="4" applyFont="1" applyBorder="1" applyAlignment="1" applyProtection="1">
      <alignment vertical="center"/>
    </xf>
    <xf numFmtId="0" fontId="19" fillId="0" borderId="42" xfId="4" applyFont="1" applyFill="1" applyBorder="1" applyAlignment="1" applyProtection="1">
      <alignment vertical="center"/>
    </xf>
    <xf numFmtId="0" fontId="19" fillId="0" borderId="42" xfId="4" applyFont="1" applyFill="1" applyBorder="1" applyAlignment="1" applyProtection="1">
      <alignment horizontal="center" vertical="center"/>
    </xf>
    <xf numFmtId="0" fontId="22" fillId="0" borderId="42" xfId="4" applyFont="1" applyBorder="1" applyProtection="1">
      <alignment vertical="center"/>
    </xf>
    <xf numFmtId="0" fontId="19" fillId="0" borderId="43" xfId="0" applyFont="1" applyFill="1" applyBorder="1" applyAlignment="1" applyProtection="1">
      <alignment horizontal="center" vertical="center" wrapText="1"/>
    </xf>
    <xf numFmtId="0" fontId="19" fillId="0" borderId="40" xfId="4" applyFont="1" applyBorder="1" applyAlignment="1" applyProtection="1">
      <alignment vertical="center"/>
    </xf>
    <xf numFmtId="0" fontId="19" fillId="0" borderId="43" xfId="4" applyFont="1" applyBorder="1" applyAlignment="1" applyProtection="1">
      <alignment vertical="center"/>
    </xf>
    <xf numFmtId="0" fontId="22" fillId="0" borderId="40" xfId="4" applyFont="1" applyBorder="1" applyProtection="1">
      <alignment vertical="center"/>
    </xf>
    <xf numFmtId="0" fontId="22" fillId="0" borderId="41" xfId="0" applyFont="1" applyBorder="1">
      <alignment vertical="center"/>
    </xf>
    <xf numFmtId="0" fontId="22" fillId="0" borderId="43" xfId="0" applyFont="1" applyBorder="1" applyAlignment="1">
      <alignment vertical="center"/>
    </xf>
    <xf numFmtId="0" fontId="22" fillId="0" borderId="40" xfId="0" applyFont="1" applyBorder="1" applyAlignment="1">
      <alignment vertical="center"/>
    </xf>
    <xf numFmtId="0" fontId="22" fillId="0" borderId="41" xfId="0" applyFont="1" applyBorder="1" applyAlignment="1">
      <alignment vertical="center"/>
    </xf>
    <xf numFmtId="0" fontId="22" fillId="0" borderId="35" xfId="0" applyFont="1" applyBorder="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28" xfId="0" applyFont="1" applyBorder="1">
      <alignment vertical="center"/>
    </xf>
    <xf numFmtId="0" fontId="22" fillId="0" borderId="29" xfId="0" applyFont="1" applyBorder="1">
      <alignment vertical="center"/>
    </xf>
    <xf numFmtId="0" fontId="22" fillId="0" borderId="49" xfId="0" applyFont="1" applyBorder="1">
      <alignment vertical="center"/>
    </xf>
    <xf numFmtId="0" fontId="22" fillId="0" borderId="25" xfId="0" applyFont="1" applyBorder="1" applyAlignment="1">
      <alignment horizontal="center" vertical="center"/>
    </xf>
    <xf numFmtId="0" fontId="35" fillId="0" borderId="20" xfId="0" applyFont="1" applyBorder="1" applyAlignment="1">
      <alignment vertical="center"/>
    </xf>
    <xf numFmtId="0" fontId="35" fillId="0" borderId="20" xfId="0" applyFont="1" applyBorder="1" applyAlignment="1">
      <alignment horizontal="center" vertical="center"/>
    </xf>
    <xf numFmtId="0" fontId="35" fillId="0" borderId="20" xfId="0" applyFont="1" applyBorder="1">
      <alignment vertical="center"/>
    </xf>
    <xf numFmtId="0" fontId="35" fillId="0" borderId="0" xfId="0" applyFont="1" applyBorder="1" applyAlignment="1">
      <alignment vertical="center"/>
    </xf>
    <xf numFmtId="0" fontId="35" fillId="0" borderId="0" xfId="0" applyFont="1" applyBorder="1" applyAlignment="1">
      <alignment horizontal="center" vertical="center"/>
    </xf>
    <xf numFmtId="0" fontId="35" fillId="0" borderId="0" xfId="0" applyFont="1" applyBorder="1">
      <alignment vertical="center"/>
    </xf>
    <xf numFmtId="0" fontId="11" fillId="10" borderId="0" xfId="3" applyFont="1" applyFill="1">
      <alignment vertical="center"/>
    </xf>
    <xf numFmtId="49" fontId="19" fillId="0" borderId="28" xfId="1" applyNumberFormat="1" applyFont="1" applyFill="1" applyBorder="1" applyAlignment="1">
      <alignment vertical="center"/>
    </xf>
    <xf numFmtId="0" fontId="19" fillId="0" borderId="33" xfId="1" applyFont="1" applyFill="1" applyBorder="1" applyAlignment="1">
      <alignment vertical="center" shrinkToFit="1"/>
    </xf>
    <xf numFmtId="49" fontId="19" fillId="0" borderId="28" xfId="0" applyNumberFormat="1" applyFont="1" applyBorder="1" applyAlignment="1">
      <alignment vertical="center"/>
    </xf>
    <xf numFmtId="49" fontId="19" fillId="0" borderId="42" xfId="0" applyNumberFormat="1" applyFont="1" applyBorder="1" applyAlignment="1">
      <alignment vertical="center"/>
    </xf>
    <xf numFmtId="0" fontId="21" fillId="0" borderId="42" xfId="0" applyFont="1" applyFill="1" applyBorder="1" applyAlignment="1" applyProtection="1">
      <alignment vertical="center"/>
      <protection locked="0"/>
    </xf>
    <xf numFmtId="0" fontId="19" fillId="0" borderId="43" xfId="0" applyFont="1" applyBorder="1" applyAlignment="1">
      <alignment vertical="center"/>
    </xf>
    <xf numFmtId="0" fontId="19" fillId="0" borderId="41" xfId="0" applyFont="1" applyBorder="1" applyAlignment="1">
      <alignment vertical="center"/>
    </xf>
    <xf numFmtId="0" fontId="16" fillId="0" borderId="47" xfId="0" applyFont="1" applyBorder="1">
      <alignment vertical="center"/>
    </xf>
    <xf numFmtId="0" fontId="19" fillId="8" borderId="33" xfId="0" applyFont="1" applyFill="1" applyBorder="1" applyAlignment="1">
      <alignment horizontal="center" vertical="center"/>
    </xf>
    <xf numFmtId="0" fontId="19" fillId="0" borderId="42" xfId="0" applyFont="1" applyBorder="1" applyAlignment="1">
      <alignment horizontal="center" vertical="center"/>
    </xf>
    <xf numFmtId="0" fontId="19" fillId="0" borderId="36" xfId="0" applyFont="1" applyFill="1" applyBorder="1" applyAlignment="1">
      <alignment vertical="center"/>
    </xf>
    <xf numFmtId="0" fontId="20" fillId="0" borderId="112" xfId="1" applyFont="1" applyBorder="1" applyAlignment="1">
      <alignment horizontal="left" vertical="top"/>
    </xf>
    <xf numFmtId="0" fontId="20" fillId="0" borderId="112" xfId="1" applyFont="1" applyBorder="1">
      <alignment vertical="center"/>
    </xf>
    <xf numFmtId="0" fontId="15" fillId="0" borderId="0" xfId="2" applyFont="1" applyAlignment="1">
      <alignment vertical="top"/>
    </xf>
    <xf numFmtId="0" fontId="15" fillId="0" borderId="0" xfId="2" applyFont="1" applyAlignment="1">
      <alignment vertical="center"/>
    </xf>
    <xf numFmtId="0" fontId="15" fillId="8" borderId="0" xfId="0" applyFont="1" applyFill="1">
      <alignment vertical="center"/>
    </xf>
    <xf numFmtId="0" fontId="15" fillId="8" borderId="0" xfId="0" applyFont="1" applyFill="1" applyBorder="1">
      <alignment vertical="center"/>
    </xf>
    <xf numFmtId="0" fontId="37" fillId="8" borderId="0" xfId="0" applyFont="1" applyFill="1" applyBorder="1" applyAlignment="1">
      <alignment horizontal="left" vertical="center"/>
    </xf>
    <xf numFmtId="0" fontId="11" fillId="8" borderId="0" xfId="1" applyFont="1" applyFill="1" applyAlignment="1">
      <alignment horizontal="left" vertical="center"/>
    </xf>
    <xf numFmtId="0" fontId="11" fillId="8" borderId="0" xfId="1" applyFont="1" applyFill="1">
      <alignment vertical="center"/>
    </xf>
    <xf numFmtId="0" fontId="37" fillId="8" borderId="0" xfId="1" applyFont="1" applyFill="1" applyBorder="1" applyAlignment="1">
      <alignment horizontal="center" vertical="center"/>
    </xf>
    <xf numFmtId="0" fontId="37" fillId="8" borderId="0" xfId="1" applyFont="1" applyFill="1" applyBorder="1" applyAlignment="1">
      <alignment horizontal="left" vertical="center"/>
    </xf>
    <xf numFmtId="0" fontId="37" fillId="8" borderId="0" xfId="0" applyFont="1" applyFill="1" applyBorder="1" applyAlignment="1" applyProtection="1">
      <alignment horizontal="left" vertical="center"/>
      <protection locked="0"/>
    </xf>
    <xf numFmtId="0" fontId="37" fillId="8" borderId="0" xfId="1" applyFont="1" applyFill="1" applyBorder="1" applyAlignment="1">
      <alignment vertical="center"/>
    </xf>
    <xf numFmtId="0" fontId="37" fillId="8" borderId="0" xfId="1" applyFont="1" applyFill="1" applyBorder="1">
      <alignment vertical="center"/>
    </xf>
    <xf numFmtId="0" fontId="37" fillId="8" borderId="0" xfId="1" applyFont="1" applyFill="1" applyBorder="1" applyAlignment="1">
      <alignment vertical="top" wrapText="1"/>
    </xf>
    <xf numFmtId="0" fontId="37" fillId="8" borderId="0" xfId="0" applyFont="1" applyFill="1" applyBorder="1" applyAlignment="1">
      <alignment horizontal="center" vertical="center"/>
    </xf>
    <xf numFmtId="0" fontId="11" fillId="0" borderId="0" xfId="1" applyFont="1" applyBorder="1" applyAlignment="1">
      <alignment horizontal="center" vertical="center"/>
    </xf>
    <xf numFmtId="0" fontId="37" fillId="0" borderId="0" xfId="1" applyFont="1" applyBorder="1">
      <alignment vertical="center"/>
    </xf>
    <xf numFmtId="0" fontId="37" fillId="8" borderId="0" xfId="1" applyFont="1" applyFill="1" applyAlignment="1">
      <alignment horizontal="left" vertical="center"/>
    </xf>
    <xf numFmtId="0" fontId="37" fillId="8" borderId="0" xfId="1" applyFont="1" applyFill="1">
      <alignment vertical="center"/>
    </xf>
    <xf numFmtId="0" fontId="37" fillId="0" borderId="0" xfId="1" applyFont="1">
      <alignment vertical="center"/>
    </xf>
    <xf numFmtId="0" fontId="37" fillId="8" borderId="0" xfId="1" applyFont="1" applyFill="1" applyBorder="1" applyAlignment="1" applyProtection="1">
      <alignment horizontal="left" vertical="center"/>
      <protection locked="0"/>
    </xf>
    <xf numFmtId="0" fontId="37" fillId="0" borderId="0" xfId="1" applyFont="1" applyBorder="1" applyAlignment="1">
      <alignment horizontal="left" vertical="center"/>
    </xf>
    <xf numFmtId="0" fontId="37" fillId="0" borderId="0" xfId="1" applyFont="1" applyBorder="1" applyAlignment="1">
      <alignment horizontal="center" vertical="center"/>
    </xf>
    <xf numFmtId="0" fontId="37" fillId="0" borderId="0" xfId="1" applyFont="1" applyAlignment="1">
      <alignment horizontal="left" vertical="center"/>
    </xf>
    <xf numFmtId="0" fontId="18" fillId="0" borderId="0" xfId="1" applyFont="1" applyBorder="1" applyAlignment="1">
      <alignment horizontal="center" vertical="center"/>
    </xf>
    <xf numFmtId="0" fontId="27" fillId="0" borderId="0" xfId="2" applyFont="1" applyAlignment="1">
      <alignment horizontal="center" vertical="center"/>
    </xf>
    <xf numFmtId="0" fontId="27" fillId="0" borderId="0" xfId="2" applyFont="1" applyFill="1" applyBorder="1" applyAlignment="1">
      <alignment horizontal="center" vertical="center"/>
    </xf>
    <xf numFmtId="0" fontId="18" fillId="0" borderId="16" xfId="2" applyFont="1" applyFill="1" applyBorder="1" applyAlignment="1">
      <alignment horizontal="center" vertical="center"/>
    </xf>
    <xf numFmtId="0" fontId="36" fillId="0" borderId="0" xfId="1" applyFont="1">
      <alignment vertical="center"/>
    </xf>
    <xf numFmtId="0" fontId="37" fillId="0" borderId="0" xfId="1" applyFont="1" applyAlignment="1">
      <alignment horizontal="center" vertical="center"/>
    </xf>
    <xf numFmtId="0" fontId="16" fillId="0" borderId="0" xfId="1" applyFont="1" applyAlignment="1">
      <alignment horizontal="left" vertical="center"/>
    </xf>
    <xf numFmtId="0" fontId="38" fillId="0" borderId="0" xfId="1" applyFont="1" applyAlignment="1">
      <alignment horizontal="left" vertical="center"/>
    </xf>
    <xf numFmtId="0" fontId="18" fillId="0" borderId="0" xfId="1" applyFont="1" applyBorder="1" applyAlignment="1">
      <alignment horizontal="left" vertical="center"/>
    </xf>
    <xf numFmtId="0" fontId="39" fillId="0" borderId="0" xfId="1" applyFont="1" applyBorder="1" applyAlignment="1">
      <alignment horizontal="left" vertical="center"/>
    </xf>
    <xf numFmtId="0" fontId="27" fillId="0" borderId="0" xfId="2" applyFont="1" applyAlignment="1">
      <alignment horizontal="left" vertical="center"/>
    </xf>
    <xf numFmtId="0" fontId="27" fillId="0" borderId="0" xfId="2" applyFont="1" applyFill="1" applyBorder="1" applyAlignment="1">
      <alignment horizontal="left" vertical="center"/>
    </xf>
    <xf numFmtId="0" fontId="18" fillId="0" borderId="16" xfId="2" applyFont="1" applyFill="1" applyBorder="1" applyAlignment="1">
      <alignment horizontal="left" vertical="center"/>
    </xf>
    <xf numFmtId="0" fontId="39" fillId="0" borderId="16" xfId="2" applyFont="1" applyFill="1" applyBorder="1" applyAlignment="1">
      <alignment horizontal="left" vertical="center"/>
    </xf>
    <xf numFmtId="0" fontId="36" fillId="8" borderId="0" xfId="1" applyFont="1" applyFill="1" applyAlignment="1">
      <alignment horizontal="left" vertical="center"/>
    </xf>
    <xf numFmtId="0" fontId="11" fillId="0" borderId="40" xfId="1" applyFont="1" applyBorder="1" applyAlignment="1">
      <alignment horizontal="center" vertical="center"/>
    </xf>
    <xf numFmtId="0" fontId="37" fillId="8" borderId="0" xfId="1" applyFont="1" applyFill="1" applyBorder="1" applyAlignment="1">
      <alignment vertical="top" textRotation="255"/>
    </xf>
    <xf numFmtId="0" fontId="36" fillId="8" borderId="0" xfId="1" applyFont="1" applyFill="1" applyBorder="1" applyAlignment="1">
      <alignment horizontal="left" vertical="center"/>
    </xf>
    <xf numFmtId="0" fontId="11" fillId="8" borderId="0" xfId="1" applyFont="1" applyFill="1" applyBorder="1" applyAlignment="1">
      <alignment horizontal="left" vertical="center"/>
    </xf>
    <xf numFmtId="0" fontId="11" fillId="8" borderId="0" xfId="1" applyFont="1" applyFill="1" applyBorder="1">
      <alignment vertical="center"/>
    </xf>
    <xf numFmtId="0" fontId="37" fillId="8" borderId="0" xfId="1" applyFont="1" applyFill="1" applyBorder="1" applyAlignment="1">
      <alignment horizontal="center" vertical="center" wrapText="1"/>
    </xf>
    <xf numFmtId="0" fontId="11" fillId="0" borderId="0" xfId="1" applyFont="1" applyBorder="1" applyAlignment="1">
      <alignment horizontal="left" vertical="center"/>
    </xf>
    <xf numFmtId="0" fontId="11" fillId="0" borderId="0" xfId="1" applyFont="1" applyAlignment="1">
      <alignment horizontal="left" vertical="center"/>
    </xf>
    <xf numFmtId="0" fontId="24" fillId="8" borderId="84" xfId="3" applyFont="1" applyFill="1" applyBorder="1" applyAlignment="1" applyProtection="1">
      <alignment horizontal="center" vertical="center" wrapText="1"/>
    </xf>
    <xf numFmtId="0" fontId="24" fillId="8" borderId="83" xfId="3" applyFont="1" applyFill="1" applyBorder="1" applyAlignment="1" applyProtection="1">
      <alignment horizontal="center" vertical="center" wrapText="1"/>
    </xf>
    <xf numFmtId="0" fontId="24" fillId="8" borderId="81" xfId="3" applyFont="1" applyFill="1" applyBorder="1" applyAlignment="1" applyProtection="1">
      <alignment horizontal="center" vertical="center" wrapText="1"/>
    </xf>
    <xf numFmtId="0" fontId="42" fillId="0" borderId="0" xfId="10" applyFont="1" applyAlignment="1"/>
    <xf numFmtId="0" fontId="34" fillId="9" borderId="7" xfId="10" applyFont="1" applyFill="1" applyBorder="1" applyAlignment="1" applyProtection="1">
      <alignment vertical="center"/>
      <protection locked="0"/>
    </xf>
    <xf numFmtId="0" fontId="41" fillId="9" borderId="7" xfId="10" applyFont="1" applyFill="1" applyBorder="1" applyAlignment="1" applyProtection="1">
      <alignment vertical="center"/>
      <protection locked="0"/>
    </xf>
    <xf numFmtId="0" fontId="42" fillId="9" borderId="7" xfId="10" applyFont="1" applyFill="1" applyBorder="1" applyAlignment="1" applyProtection="1">
      <alignment vertical="center"/>
      <protection locked="0"/>
    </xf>
    <xf numFmtId="0" fontId="42" fillId="9" borderId="8" xfId="10" applyFont="1" applyFill="1" applyBorder="1" applyAlignment="1" applyProtection="1">
      <alignment vertical="center"/>
      <protection locked="0"/>
    </xf>
    <xf numFmtId="0" fontId="43" fillId="0" borderId="0" xfId="10" applyFont="1" applyFill="1" applyBorder="1" applyAlignment="1" applyProtection="1">
      <alignment vertical="center"/>
      <protection locked="0"/>
    </xf>
    <xf numFmtId="0" fontId="45" fillId="0" borderId="0" xfId="10" applyFont="1" applyFill="1" applyBorder="1" applyAlignment="1" applyProtection="1">
      <alignment vertical="center" shrinkToFit="1"/>
      <protection locked="0"/>
    </xf>
    <xf numFmtId="0" fontId="34" fillId="0" borderId="0" xfId="10" applyFont="1" applyBorder="1" applyAlignment="1" applyProtection="1">
      <alignment horizontal="right" vertical="center"/>
      <protection locked="0"/>
    </xf>
    <xf numFmtId="0" fontId="34" fillId="0" borderId="28" xfId="10" applyFont="1" applyBorder="1" applyAlignment="1" applyProtection="1">
      <alignment horizontal="right" vertical="center"/>
      <protection locked="0"/>
    </xf>
    <xf numFmtId="0" fontId="34" fillId="0" borderId="42" xfId="10" applyFont="1" applyBorder="1" applyAlignment="1" applyProtection="1">
      <alignment horizontal="right" vertical="center"/>
      <protection locked="0"/>
    </xf>
    <xf numFmtId="0" fontId="42" fillId="0" borderId="42" xfId="10" applyFont="1" applyBorder="1" applyAlignment="1" applyProtection="1">
      <protection locked="0"/>
    </xf>
    <xf numFmtId="0" fontId="34" fillId="0" borderId="42" xfId="10" applyFont="1" applyBorder="1" applyAlignment="1" applyProtection="1">
      <alignment vertical="center"/>
      <protection locked="0"/>
    </xf>
    <xf numFmtId="0" fontId="34" fillId="0" borderId="29" xfId="10" applyFont="1" applyBorder="1" applyAlignment="1" applyProtection="1">
      <alignment vertical="center"/>
      <protection locked="0"/>
    </xf>
    <xf numFmtId="0" fontId="34" fillId="0" borderId="0" xfId="10" applyFont="1" applyBorder="1" applyAlignment="1">
      <alignment vertical="center"/>
    </xf>
    <xf numFmtId="0" fontId="0" fillId="0" borderId="0" xfId="0" applyAlignment="1"/>
    <xf numFmtId="0" fontId="42" fillId="0" borderId="61" xfId="10" applyFont="1" applyBorder="1" applyAlignment="1" applyProtection="1">
      <alignment vertical="center"/>
      <protection locked="0"/>
    </xf>
    <xf numFmtId="0" fontId="42" fillId="0" borderId="54" xfId="10" applyFont="1" applyBorder="1" applyAlignment="1" applyProtection="1">
      <alignment vertical="center"/>
      <protection locked="0"/>
    </xf>
    <xf numFmtId="0" fontId="42" fillId="0" borderId="54" xfId="10" applyFont="1" applyBorder="1" applyAlignment="1" applyProtection="1">
      <alignment horizontal="center" vertical="center"/>
      <protection locked="0"/>
    </xf>
    <xf numFmtId="0" fontId="42" fillId="0" borderId="54" xfId="10" applyFont="1" applyBorder="1" applyAlignment="1"/>
    <xf numFmtId="0" fontId="42" fillId="0" borderId="54" xfId="10" applyFont="1" applyFill="1" applyBorder="1" applyAlignment="1" applyProtection="1">
      <alignment horizontal="center" vertical="center"/>
      <protection locked="0"/>
    </xf>
    <xf numFmtId="0" fontId="42" fillId="0" borderId="137" xfId="10" applyFont="1" applyBorder="1" applyAlignment="1" applyProtection="1">
      <alignment horizontal="center" vertical="center"/>
      <protection locked="0"/>
    </xf>
    <xf numFmtId="0" fontId="42" fillId="0" borderId="109" xfId="10" applyFont="1" applyBorder="1" applyAlignment="1" applyProtection="1">
      <alignment horizontal="center" vertical="center"/>
      <protection locked="0"/>
    </xf>
    <xf numFmtId="0" fontId="42" fillId="0" borderId="28" xfId="10" applyFont="1" applyBorder="1" applyAlignment="1" applyProtection="1">
      <alignment vertical="center"/>
      <protection locked="0"/>
    </xf>
    <xf numFmtId="0" fontId="41" fillId="0" borderId="42" xfId="10" applyFont="1" applyBorder="1" applyAlignment="1" applyProtection="1">
      <alignment vertical="center"/>
      <protection locked="0"/>
    </xf>
    <xf numFmtId="0" fontId="46" fillId="0" borderId="42" xfId="10" applyFont="1" applyBorder="1" applyAlignment="1" applyProtection="1">
      <alignment vertical="center"/>
      <protection locked="0"/>
    </xf>
    <xf numFmtId="0" fontId="42" fillId="0" borderId="42" xfId="10" applyFont="1" applyBorder="1" applyAlignment="1" applyProtection="1">
      <alignment vertical="center"/>
      <protection locked="0"/>
    </xf>
    <xf numFmtId="0" fontId="42" fillId="0" borderId="29" xfId="10" applyFont="1" applyBorder="1" applyAlignment="1" applyProtection="1">
      <alignment vertical="center"/>
      <protection locked="0"/>
    </xf>
    <xf numFmtId="0" fontId="34" fillId="0" borderId="33" xfId="10" applyFont="1" applyBorder="1" applyAlignment="1" applyProtection="1">
      <alignment horizontal="right" vertical="center"/>
      <protection locked="0"/>
    </xf>
    <xf numFmtId="0" fontId="34" fillId="0" borderId="0" xfId="10" applyFont="1" applyBorder="1" applyAlignment="1" applyProtection="1">
      <alignment vertical="center"/>
      <protection locked="0"/>
    </xf>
    <xf numFmtId="0" fontId="34" fillId="0" borderId="36" xfId="10" applyFont="1" applyBorder="1" applyAlignment="1" applyProtection="1">
      <alignment vertical="center"/>
      <protection locked="0"/>
    </xf>
    <xf numFmtId="0" fontId="42" fillId="0" borderId="58" xfId="10" applyFont="1" applyBorder="1" applyAlignment="1" applyProtection="1">
      <alignment vertical="center"/>
      <protection locked="0"/>
    </xf>
    <xf numFmtId="0" fontId="42" fillId="0" borderId="59" xfId="10" applyFont="1" applyBorder="1" applyAlignment="1" applyProtection="1">
      <alignment vertical="center"/>
      <protection locked="0"/>
    </xf>
    <xf numFmtId="0" fontId="42" fillId="0" borderId="59" xfId="6" applyFont="1" applyBorder="1" applyAlignment="1">
      <alignment vertical="center"/>
    </xf>
    <xf numFmtId="0" fontId="42" fillId="0" borderId="59" xfId="10" applyFont="1" applyBorder="1" applyAlignment="1" applyProtection="1">
      <alignment horizontal="center" vertical="center"/>
      <protection locked="0"/>
    </xf>
    <xf numFmtId="0" fontId="42" fillId="0" borderId="59" xfId="10" applyFont="1" applyBorder="1" applyAlignment="1"/>
    <xf numFmtId="0" fontId="42" fillId="0" borderId="59" xfId="10" applyFont="1" applyFill="1" applyBorder="1" applyAlignment="1" applyProtection="1">
      <alignment horizontal="center" vertical="center"/>
      <protection locked="0"/>
    </xf>
    <xf numFmtId="0" fontId="42" fillId="0" borderId="135" xfId="10" applyFont="1" applyBorder="1" applyAlignment="1" applyProtection="1">
      <alignment horizontal="center" vertical="center"/>
      <protection locked="0"/>
    </xf>
    <xf numFmtId="0" fontId="46" fillId="0" borderId="33" xfId="10" applyFont="1" applyBorder="1" applyAlignment="1" applyProtection="1">
      <alignment vertical="center"/>
      <protection locked="0"/>
    </xf>
    <xf numFmtId="0" fontId="46" fillId="0" borderId="0" xfId="10" applyFont="1" applyBorder="1" applyAlignment="1" applyProtection="1">
      <alignment horizontal="center" vertical="center"/>
      <protection locked="0"/>
    </xf>
    <xf numFmtId="0" fontId="42" fillId="0" borderId="0" xfId="10" applyFont="1" applyBorder="1" applyAlignment="1" applyProtection="1">
      <alignment vertical="center"/>
      <protection locked="0"/>
    </xf>
    <xf numFmtId="0" fontId="46" fillId="0" borderId="0" xfId="10" applyFont="1" applyFill="1" applyBorder="1" applyAlignment="1" applyProtection="1">
      <alignment horizontal="right" vertical="center"/>
      <protection locked="0"/>
    </xf>
    <xf numFmtId="0" fontId="46" fillId="0" borderId="36" xfId="10" applyFont="1" applyBorder="1" applyAlignment="1" applyProtection="1">
      <alignment vertical="center"/>
      <protection locked="0"/>
    </xf>
    <xf numFmtId="0" fontId="0" fillId="0" borderId="42" xfId="0" applyBorder="1" applyAlignment="1" applyProtection="1">
      <protection locked="0"/>
    </xf>
    <xf numFmtId="0" fontId="0" fillId="0" borderId="29" xfId="0" applyBorder="1" applyAlignment="1" applyProtection="1">
      <protection locked="0"/>
    </xf>
    <xf numFmtId="0" fontId="47" fillId="0" borderId="0" xfId="0" applyFont="1" applyBorder="1" applyAlignment="1">
      <alignment vertical="center"/>
    </xf>
    <xf numFmtId="0" fontId="47" fillId="0" borderId="0" xfId="0" applyFont="1" applyFill="1" applyBorder="1" applyAlignment="1">
      <alignment vertical="center"/>
    </xf>
    <xf numFmtId="0" fontId="42" fillId="0" borderId="58" xfId="10" applyFont="1" applyFill="1" applyBorder="1" applyAlignment="1" applyProtection="1">
      <alignment vertical="center"/>
      <protection locked="0"/>
    </xf>
    <xf numFmtId="0" fontId="42" fillId="0" borderId="59" xfId="10" applyFont="1" applyFill="1" applyBorder="1" applyAlignment="1" applyProtection="1">
      <alignment vertical="center"/>
      <protection locked="0"/>
    </xf>
    <xf numFmtId="0" fontId="42" fillId="0" borderId="59" xfId="10" applyNumberFormat="1" applyFont="1" applyFill="1" applyBorder="1" applyAlignment="1" applyProtection="1">
      <alignment horizontal="right" vertical="center"/>
      <protection locked="0"/>
    </xf>
    <xf numFmtId="0" fontId="42" fillId="0" borderId="135" xfId="6" applyFont="1" applyFill="1" applyBorder="1" applyAlignment="1" applyProtection="1">
      <alignment vertical="center"/>
      <protection locked="0"/>
    </xf>
    <xf numFmtId="0" fontId="42" fillId="0" borderId="60" xfId="10" applyFont="1" applyBorder="1" applyAlignment="1" applyProtection="1">
      <alignment vertical="center"/>
      <protection locked="0"/>
    </xf>
    <xf numFmtId="0" fontId="48" fillId="0" borderId="58" xfId="10" applyFont="1" applyFill="1" applyBorder="1" applyAlignment="1" applyProtection="1">
      <protection locked="0"/>
    </xf>
    <xf numFmtId="0" fontId="49" fillId="0" borderId="59" xfId="0" applyFont="1" applyFill="1" applyBorder="1" applyAlignment="1" applyProtection="1">
      <protection locked="0"/>
    </xf>
    <xf numFmtId="0" fontId="49" fillId="0" borderId="60" xfId="0" applyFont="1" applyFill="1" applyBorder="1" applyAlignment="1" applyProtection="1">
      <protection locked="0"/>
    </xf>
    <xf numFmtId="0" fontId="42" fillId="0" borderId="0" xfId="10" applyFont="1" applyFill="1" applyBorder="1" applyAlignment="1" applyProtection="1">
      <alignment vertical="center"/>
      <protection locked="0"/>
    </xf>
    <xf numFmtId="0" fontId="42" fillId="0" borderId="59" xfId="10" quotePrefix="1" applyFont="1" applyBorder="1" applyAlignment="1" applyProtection="1">
      <alignment horizontal="center" vertical="center"/>
      <protection locked="0"/>
    </xf>
    <xf numFmtId="0" fontId="42" fillId="0" borderId="110" xfId="10" applyFont="1" applyFill="1" applyBorder="1" applyAlignment="1" applyProtection="1">
      <alignment horizontal="center" vertical="center"/>
      <protection locked="0"/>
    </xf>
    <xf numFmtId="0" fontId="46" fillId="0" borderId="33" xfId="10" applyFont="1" applyBorder="1" applyAlignment="1" applyProtection="1">
      <alignment horizontal="right" vertical="center"/>
      <protection locked="0"/>
    </xf>
    <xf numFmtId="0" fontId="42" fillId="0" borderId="0" xfId="10" applyFont="1" applyBorder="1" applyAlignment="1" applyProtection="1">
      <alignment horizontal="right" vertical="center"/>
      <protection locked="0"/>
    </xf>
    <xf numFmtId="0" fontId="42" fillId="0" borderId="58" xfId="10" applyFont="1" applyBorder="1" applyAlignment="1" applyProtection="1">
      <alignment horizontal="right"/>
      <protection locked="0"/>
    </xf>
    <xf numFmtId="0" fontId="42" fillId="0" borderId="59" xfId="10" applyFont="1" applyBorder="1" applyAlignment="1" applyProtection="1">
      <alignment horizontal="center"/>
      <protection locked="0"/>
    </xf>
    <xf numFmtId="0" fontId="42" fillId="0" borderId="59" xfId="10" applyFont="1" applyBorder="1" applyAlignment="1" applyProtection="1">
      <protection locked="0"/>
    </xf>
    <xf numFmtId="0" fontId="42" fillId="0" borderId="60" xfId="10" applyFont="1" applyBorder="1" applyAlignment="1" applyProtection="1">
      <protection locked="0"/>
    </xf>
    <xf numFmtId="0" fontId="50" fillId="0" borderId="0" xfId="10" applyFont="1" applyFill="1" applyBorder="1" applyAlignment="1" applyProtection="1">
      <protection locked="0"/>
    </xf>
    <xf numFmtId="0" fontId="43" fillId="0" borderId="0" xfId="10" applyFont="1" applyBorder="1" applyAlignment="1" applyProtection="1">
      <alignment vertical="center"/>
      <protection locked="0"/>
    </xf>
    <xf numFmtId="0" fontId="43" fillId="0" borderId="33" xfId="10" applyFont="1" applyBorder="1" applyAlignment="1" applyProtection="1">
      <alignment vertical="center"/>
      <protection locked="0"/>
    </xf>
    <xf numFmtId="0" fontId="6" fillId="0" borderId="0" xfId="10" applyFont="1" applyBorder="1" applyAlignment="1" applyProtection="1">
      <protection locked="0"/>
    </xf>
    <xf numFmtId="0" fontId="6" fillId="0" borderId="0" xfId="0" applyFont="1" applyBorder="1" applyAlignment="1" applyProtection="1">
      <alignment vertical="center"/>
      <protection locked="0"/>
    </xf>
    <xf numFmtId="0" fontId="6" fillId="0" borderId="36" xfId="0" applyFont="1" applyBorder="1" applyAlignment="1" applyProtection="1">
      <alignment vertical="center"/>
      <protection locked="0"/>
    </xf>
    <xf numFmtId="0" fontId="42" fillId="0" borderId="0" xfId="0" applyNumberFormat="1" applyFont="1" applyFill="1" applyBorder="1" applyAlignment="1">
      <alignment horizontal="center" vertical="center"/>
    </xf>
    <xf numFmtId="0" fontId="42" fillId="0" borderId="0" xfId="0" applyFont="1" applyFill="1" applyBorder="1" applyAlignment="1">
      <alignment vertical="center"/>
    </xf>
    <xf numFmtId="0" fontId="42" fillId="0" borderId="44" xfId="10" applyFont="1" applyBorder="1" applyAlignment="1" applyProtection="1">
      <alignment vertical="center"/>
      <protection locked="0"/>
    </xf>
    <xf numFmtId="0" fontId="42" fillId="0" borderId="45" xfId="10" applyFont="1" applyBorder="1" applyAlignment="1" applyProtection="1">
      <alignment vertical="center"/>
      <protection locked="0"/>
    </xf>
    <xf numFmtId="0" fontId="42" fillId="0" borderId="45" xfId="10" quotePrefix="1" applyFont="1" applyBorder="1" applyAlignment="1" applyProtection="1">
      <alignment horizontal="center" vertical="center"/>
      <protection locked="0"/>
    </xf>
    <xf numFmtId="0" fontId="42" fillId="0" borderId="45" xfId="10" applyFont="1" applyBorder="1" applyAlignment="1"/>
    <xf numFmtId="0" fontId="42" fillId="0" borderId="45" xfId="10" applyFont="1" applyFill="1" applyBorder="1" applyAlignment="1" applyProtection="1">
      <alignment horizontal="center" vertical="center"/>
      <protection locked="0"/>
    </xf>
    <xf numFmtId="0" fontId="42" fillId="0" borderId="142" xfId="10" applyFont="1" applyBorder="1" applyAlignment="1" applyProtection="1">
      <alignment horizontal="center" vertical="center"/>
      <protection locked="0"/>
    </xf>
    <xf numFmtId="0" fontId="42" fillId="0" borderId="108" xfId="10" applyFont="1" applyFill="1" applyBorder="1" applyAlignment="1" applyProtection="1">
      <alignment horizontal="center" vertical="center"/>
      <protection locked="0"/>
    </xf>
    <xf numFmtId="0" fontId="42" fillId="0" borderId="59" xfId="10" applyFont="1" applyBorder="1" applyAlignment="1" applyProtection="1">
      <alignment horizontal="left"/>
      <protection locked="0"/>
    </xf>
    <xf numFmtId="0" fontId="42" fillId="0" borderId="0" xfId="10" applyFont="1" applyFill="1" applyBorder="1" applyAlignment="1" applyProtection="1">
      <protection locked="0"/>
    </xf>
    <xf numFmtId="0" fontId="52" fillId="0" borderId="0" xfId="0" applyFont="1" applyBorder="1" applyAlignment="1">
      <alignment vertical="center"/>
    </xf>
    <xf numFmtId="0" fontId="52" fillId="0" borderId="0" xfId="0" applyFont="1" applyFill="1" applyBorder="1" applyAlignment="1">
      <alignment vertical="center"/>
    </xf>
    <xf numFmtId="0" fontId="42" fillId="0" borderId="46" xfId="10" applyFont="1" applyBorder="1" applyAlignment="1" applyProtection="1">
      <alignment vertical="center"/>
      <protection locked="0"/>
    </xf>
    <xf numFmtId="0" fontId="34" fillId="11" borderId="7" xfId="10" applyFont="1" applyFill="1" applyBorder="1" applyAlignment="1" applyProtection="1">
      <alignment vertical="center"/>
      <protection locked="0"/>
    </xf>
    <xf numFmtId="0" fontId="42" fillId="11" borderId="7" xfId="10" applyFont="1" applyFill="1" applyBorder="1" applyAlignment="1" applyProtection="1">
      <alignment vertical="center"/>
      <protection locked="0"/>
    </xf>
    <xf numFmtId="0" fontId="42" fillId="11" borderId="7" xfId="10" applyFont="1" applyFill="1" applyBorder="1" applyAlignment="1" applyProtection="1">
      <alignment horizontal="center" vertical="center"/>
      <protection locked="0"/>
    </xf>
    <xf numFmtId="0" fontId="42" fillId="0" borderId="0" xfId="10" applyFont="1" applyBorder="1" applyAlignment="1" applyProtection="1">
      <protection locked="0"/>
    </xf>
    <xf numFmtId="0" fontId="42" fillId="0" borderId="42" xfId="10" applyFont="1" applyBorder="1" applyAlignment="1" applyProtection="1">
      <alignment horizontal="center" vertical="center"/>
      <protection locked="0"/>
    </xf>
    <xf numFmtId="0" fontId="46" fillId="0" borderId="33" xfId="10" applyFont="1" applyBorder="1" applyAlignment="1" applyProtection="1">
      <alignment horizontal="center" vertical="center"/>
      <protection locked="0"/>
    </xf>
    <xf numFmtId="0" fontId="42" fillId="8" borderId="59" xfId="10" applyFont="1" applyFill="1" applyBorder="1" applyAlignment="1" applyProtection="1">
      <protection locked="0"/>
    </xf>
    <xf numFmtId="0" fontId="52" fillId="0" borderId="0" xfId="0" applyFont="1" applyBorder="1" applyAlignment="1" applyProtection="1">
      <alignment vertical="center"/>
      <protection locked="0"/>
    </xf>
    <xf numFmtId="0" fontId="52" fillId="0" borderId="36" xfId="0" applyFont="1" applyBorder="1" applyAlignment="1" applyProtection="1">
      <alignment vertical="center"/>
      <protection locked="0"/>
    </xf>
    <xf numFmtId="0" fontId="42" fillId="0" borderId="45" xfId="10" applyFont="1" applyBorder="1" applyAlignment="1" applyProtection="1">
      <alignment horizontal="center" vertical="center"/>
      <protection locked="0"/>
    </xf>
    <xf numFmtId="0" fontId="42" fillId="0" borderId="45" xfId="6" applyFont="1" applyBorder="1" applyAlignment="1" applyProtection="1">
      <alignment horizontal="center" vertical="center"/>
      <protection locked="0"/>
    </xf>
    <xf numFmtId="0" fontId="42" fillId="0" borderId="108" xfId="10" applyFont="1" applyBorder="1" applyAlignment="1" applyProtection="1">
      <alignment horizontal="center" vertical="center"/>
      <protection locked="0"/>
    </xf>
    <xf numFmtId="0" fontId="46" fillId="0" borderId="0" xfId="10" applyFont="1" applyBorder="1" applyAlignment="1" applyProtection="1">
      <alignment horizontal="right" vertical="center"/>
      <protection locked="0"/>
    </xf>
    <xf numFmtId="0" fontId="42" fillId="0" borderId="58" xfId="10" applyFont="1" applyBorder="1" applyAlignment="1" applyProtection="1">
      <alignment horizontal="left" indent="1"/>
      <protection locked="0"/>
    </xf>
    <xf numFmtId="0" fontId="42" fillId="0" borderId="59" xfId="10" applyFont="1" applyFill="1" applyBorder="1" applyAlignment="1" applyProtection="1">
      <alignment horizontal="center"/>
      <protection locked="0"/>
    </xf>
    <xf numFmtId="0" fontId="42" fillId="0" borderId="33" xfId="10" applyFont="1" applyBorder="1" applyAlignment="1" applyProtection="1">
      <protection locked="0"/>
    </xf>
    <xf numFmtId="0" fontId="42" fillId="0" borderId="36" xfId="10" applyFont="1" applyBorder="1" applyAlignment="1" applyProtection="1">
      <protection locked="0"/>
    </xf>
    <xf numFmtId="0" fontId="42" fillId="0" borderId="0" xfId="10" applyFont="1" applyBorder="1" applyAlignment="1"/>
    <xf numFmtId="0" fontId="42" fillId="0" borderId="0" xfId="10" applyFont="1" applyFill="1" applyBorder="1" applyAlignment="1"/>
    <xf numFmtId="0" fontId="42" fillId="9" borderId="7" xfId="10" applyFont="1" applyFill="1" applyBorder="1" applyAlignment="1" applyProtection="1">
      <alignment horizontal="center" vertical="center"/>
      <protection locked="0"/>
    </xf>
    <xf numFmtId="0" fontId="42" fillId="0" borderId="38" xfId="10" applyFont="1" applyFill="1" applyBorder="1" applyAlignment="1" applyProtection="1">
      <alignment vertical="center"/>
      <protection locked="0"/>
    </xf>
    <xf numFmtId="0" fontId="42" fillId="0" borderId="38" xfId="10" applyFont="1" applyBorder="1" applyAlignment="1"/>
    <xf numFmtId="0" fontId="46" fillId="0" borderId="38" xfId="10" applyFont="1" applyBorder="1" applyAlignment="1" applyProtection="1">
      <alignment horizontal="right" vertical="center"/>
      <protection locked="0"/>
    </xf>
    <xf numFmtId="0" fontId="42" fillId="0" borderId="0" xfId="10" applyNumberFormat="1" applyFont="1" applyFill="1" applyBorder="1" applyAlignment="1">
      <alignment horizontal="center"/>
    </xf>
    <xf numFmtId="0" fontId="42" fillId="0" borderId="42" xfId="6" applyFont="1" applyBorder="1" applyAlignment="1" applyProtection="1">
      <alignment horizontal="center" vertical="center"/>
      <protection locked="0"/>
    </xf>
    <xf numFmtId="0" fontId="41" fillId="0" borderId="33" xfId="10" applyFont="1" applyBorder="1" applyAlignment="1" applyProtection="1">
      <alignment vertical="center"/>
      <protection locked="0"/>
    </xf>
    <xf numFmtId="0" fontId="42" fillId="0" borderId="31" xfId="10" applyFont="1" applyFill="1" applyBorder="1" applyAlignment="1" applyProtection="1">
      <alignment vertical="center"/>
      <protection locked="0"/>
    </xf>
    <xf numFmtId="0" fontId="46" fillId="0" borderId="32" xfId="10" applyNumberFormat="1" applyFont="1" applyBorder="1" applyAlignment="1" applyProtection="1">
      <alignment vertical="center"/>
      <protection locked="0"/>
    </xf>
    <xf numFmtId="0" fontId="42" fillId="0" borderId="44" xfId="10" applyFont="1" applyBorder="1" applyAlignment="1" applyProtection="1">
      <alignment horizontal="left" indent="1"/>
      <protection locked="0"/>
    </xf>
    <xf numFmtId="0" fontId="42" fillId="0" borderId="45" xfId="10" applyFont="1" applyBorder="1" applyAlignment="1" applyProtection="1">
      <protection locked="0"/>
    </xf>
    <xf numFmtId="0" fontId="42" fillId="0" borderId="40" xfId="10" applyFont="1" applyBorder="1" applyAlignment="1" applyProtection="1">
      <protection locked="0"/>
    </xf>
    <xf numFmtId="0" fontId="42" fillId="0" borderId="41" xfId="10" applyFont="1" applyBorder="1" applyAlignment="1" applyProtection="1">
      <protection locked="0"/>
    </xf>
    <xf numFmtId="0" fontId="42" fillId="0" borderId="43" xfId="10" applyFont="1" applyBorder="1" applyAlignment="1" applyProtection="1">
      <protection locked="0"/>
    </xf>
    <xf numFmtId="0" fontId="42" fillId="9" borderId="8" xfId="10" applyFont="1" applyFill="1" applyBorder="1" applyAlignment="1" applyProtection="1">
      <alignment horizontal="center" vertical="center"/>
      <protection locked="0"/>
    </xf>
    <xf numFmtId="0" fontId="42" fillId="0" borderId="0" xfId="10" applyFont="1" applyFill="1" applyBorder="1" applyAlignment="1" applyProtection="1">
      <alignment horizontal="right" vertical="center"/>
      <protection locked="0"/>
    </xf>
    <xf numFmtId="0" fontId="46" fillId="0" borderId="36" xfId="10" applyNumberFormat="1" applyFont="1" applyBorder="1" applyAlignment="1" applyProtection="1">
      <alignment vertical="center"/>
      <protection locked="0"/>
    </xf>
    <xf numFmtId="0" fontId="42" fillId="0" borderId="40" xfId="10" applyFont="1" applyFill="1" applyBorder="1" applyAlignment="1"/>
    <xf numFmtId="0" fontId="53" fillId="0" borderId="40" xfId="10" applyFont="1" applyFill="1" applyBorder="1" applyAlignment="1" applyProtection="1">
      <alignment vertical="center"/>
      <protection locked="0"/>
    </xf>
    <xf numFmtId="0" fontId="53" fillId="0" borderId="40" xfId="10" applyFont="1" applyFill="1" applyBorder="1" applyAlignment="1" applyProtection="1">
      <alignment vertical="center" wrapText="1"/>
      <protection locked="0"/>
    </xf>
    <xf numFmtId="0" fontId="53" fillId="0" borderId="40" xfId="10" applyFont="1" applyFill="1" applyBorder="1" applyAlignment="1" applyProtection="1">
      <protection locked="0"/>
    </xf>
    <xf numFmtId="0" fontId="53" fillId="0" borderId="0" xfId="10" applyFont="1" applyFill="1" applyBorder="1" applyAlignment="1" applyProtection="1">
      <protection locked="0"/>
    </xf>
    <xf numFmtId="0" fontId="46" fillId="0" borderId="33" xfId="10" applyFont="1" applyFill="1" applyBorder="1" applyAlignment="1" applyProtection="1">
      <alignment horizontal="right" vertical="center"/>
      <protection locked="0"/>
    </xf>
    <xf numFmtId="0" fontId="53" fillId="9" borderId="9" xfId="10" applyFont="1" applyFill="1" applyBorder="1" applyAlignment="1" applyProtection="1">
      <alignment vertical="center"/>
      <protection locked="0"/>
    </xf>
    <xf numFmtId="0" fontId="42" fillId="9" borderId="7" xfId="10" applyFont="1" applyFill="1" applyBorder="1" applyAlignment="1"/>
    <xf numFmtId="0" fontId="53" fillId="9" borderId="7" xfId="10" applyFont="1" applyFill="1" applyBorder="1" applyAlignment="1" applyProtection="1">
      <alignment vertical="center" wrapText="1"/>
      <protection locked="0"/>
    </xf>
    <xf numFmtId="0" fontId="53" fillId="9" borderId="7" xfId="10" applyFont="1" applyFill="1" applyBorder="1" applyAlignment="1" applyProtection="1">
      <protection locked="0"/>
    </xf>
    <xf numFmtId="0" fontId="42" fillId="9" borderId="7" xfId="10" applyFont="1" applyFill="1" applyBorder="1" applyAlignment="1" applyProtection="1">
      <protection locked="0"/>
    </xf>
    <xf numFmtId="0" fontId="42" fillId="9" borderId="8" xfId="10" applyFont="1" applyFill="1" applyBorder="1" applyAlignment="1" applyProtection="1">
      <protection locked="0"/>
    </xf>
    <xf numFmtId="0" fontId="42" fillId="0" borderId="31" xfId="10" applyFont="1" applyFill="1" applyBorder="1" applyAlignment="1" applyProtection="1">
      <alignment horizontal="center" vertical="center"/>
      <protection locked="0"/>
    </xf>
    <xf numFmtId="0" fontId="42" fillId="0" borderId="31" xfId="10" applyFont="1" applyBorder="1" applyAlignment="1" applyProtection="1">
      <alignment horizontal="center" vertical="center"/>
      <protection locked="0"/>
    </xf>
    <xf numFmtId="0" fontId="42" fillId="0" borderId="105" xfId="10" applyFont="1" applyBorder="1" applyAlignment="1" applyProtection="1">
      <alignment horizontal="center" vertical="center"/>
      <protection locked="0"/>
    </xf>
    <xf numFmtId="49" fontId="42" fillId="0" borderId="0" xfId="10" applyNumberFormat="1" applyFont="1" applyFill="1" applyBorder="1" applyAlignment="1" applyProtection="1">
      <protection locked="0"/>
    </xf>
    <xf numFmtId="49" fontId="42" fillId="0" borderId="36" xfId="10" applyNumberFormat="1" applyFont="1" applyFill="1" applyBorder="1" applyAlignment="1" applyProtection="1">
      <protection locked="0"/>
    </xf>
    <xf numFmtId="0" fontId="42" fillId="0" borderId="28" xfId="10" applyFont="1" applyFill="1" applyBorder="1" applyAlignment="1" applyProtection="1">
      <alignment horizontal="left" vertical="center"/>
      <protection locked="0"/>
    </xf>
    <xf numFmtId="0" fontId="42" fillId="0" borderId="42" xfId="10" applyFont="1" applyFill="1" applyBorder="1" applyAlignment="1" applyProtection="1">
      <alignment horizontal="left" vertical="center"/>
      <protection locked="0"/>
    </xf>
    <xf numFmtId="0" fontId="42" fillId="0" borderId="42" xfId="10" applyFont="1" applyFill="1" applyBorder="1" applyAlignment="1" applyProtection="1">
      <alignment vertical="center"/>
      <protection locked="0"/>
    </xf>
    <xf numFmtId="0" fontId="42" fillId="0" borderId="42" xfId="10" applyFont="1" applyFill="1" applyBorder="1" applyAlignment="1" applyProtection="1">
      <alignment horizontal="center" vertical="center"/>
      <protection locked="0"/>
    </xf>
    <xf numFmtId="0" fontId="42" fillId="0" borderId="29" xfId="10" applyFont="1" applyBorder="1" applyAlignment="1" applyProtection="1">
      <alignment horizontal="center" vertical="center"/>
      <protection locked="0"/>
    </xf>
    <xf numFmtId="0" fontId="46" fillId="0" borderId="33" xfId="10" applyFont="1" applyFill="1" applyBorder="1" applyAlignment="1" applyProtection="1">
      <alignment vertical="center"/>
      <protection locked="0"/>
    </xf>
    <xf numFmtId="0" fontId="46" fillId="0" borderId="0" xfId="10" applyFont="1" applyFill="1" applyBorder="1" applyAlignment="1" applyProtection="1">
      <alignment vertical="center"/>
      <protection locked="0"/>
    </xf>
    <xf numFmtId="0" fontId="42" fillId="0" borderId="0" xfId="10" applyFont="1" applyFill="1" applyAlignment="1"/>
    <xf numFmtId="0" fontId="42" fillId="0" borderId="0" xfId="10" applyNumberFormat="1" applyFont="1" applyFill="1" applyAlignment="1">
      <alignment horizontal="center"/>
    </xf>
    <xf numFmtId="0" fontId="42" fillId="9" borderId="0" xfId="10" applyFont="1" applyFill="1" applyAlignment="1"/>
    <xf numFmtId="0" fontId="42" fillId="0" borderId="0" xfId="10" applyFont="1" applyFill="1" applyBorder="1" applyAlignment="1" applyProtection="1">
      <alignment horizontal="center" shrinkToFit="1"/>
      <protection locked="0"/>
    </xf>
    <xf numFmtId="0" fontId="42" fillId="0" borderId="0" xfId="10" applyFont="1" applyFill="1" applyBorder="1" applyAlignment="1" applyProtection="1">
      <alignment horizontal="center" vertical="center" shrinkToFit="1"/>
      <protection locked="0"/>
    </xf>
    <xf numFmtId="0" fontId="50" fillId="0" borderId="0" xfId="10" applyFont="1" applyFill="1" applyBorder="1" applyAlignment="1" applyProtection="1">
      <alignment vertical="center" textRotation="255"/>
      <protection locked="0"/>
    </xf>
    <xf numFmtId="0" fontId="54" fillId="0" borderId="33" xfId="10" applyFont="1" applyFill="1" applyBorder="1" applyAlignment="1" applyProtection="1">
      <alignment vertical="center" textRotation="255"/>
      <protection locked="0"/>
    </xf>
    <xf numFmtId="0" fontId="42" fillId="0" borderId="0" xfId="10" applyNumberFormat="1" applyFont="1" applyFill="1" applyBorder="1" applyAlignment="1" applyProtection="1">
      <alignment horizontal="right" vertical="center"/>
      <protection locked="0"/>
    </xf>
    <xf numFmtId="0" fontId="42" fillId="0" borderId="0" xfId="10" applyFont="1" applyFill="1" applyBorder="1" applyAlignment="1" applyProtection="1">
      <alignment horizontal="left" vertical="center"/>
      <protection locked="0"/>
    </xf>
    <xf numFmtId="0" fontId="42" fillId="0" borderId="36" xfId="10" applyFont="1" applyFill="1" applyBorder="1" applyAlignment="1" applyProtection="1">
      <alignment horizontal="left" vertical="center"/>
      <protection locked="0"/>
    </xf>
    <xf numFmtId="0" fontId="42" fillId="0" borderId="0" xfId="10" applyNumberFormat="1" applyFont="1" applyFill="1" applyBorder="1" applyAlignment="1" applyProtection="1">
      <alignment horizontal="right" vertical="center" shrinkToFit="1"/>
      <protection locked="0"/>
    </xf>
    <xf numFmtId="0" fontId="46" fillId="0" borderId="36" xfId="10" applyNumberFormat="1" applyFont="1" applyBorder="1" applyAlignment="1" applyProtection="1">
      <alignment vertical="center" shrinkToFit="1"/>
      <protection locked="0"/>
    </xf>
    <xf numFmtId="0" fontId="42" fillId="0" borderId="0" xfId="10" applyFont="1" applyAlignment="1">
      <alignment horizontal="center" shrinkToFit="1"/>
    </xf>
    <xf numFmtId="0" fontId="54" fillId="0" borderId="43" xfId="10" applyFont="1" applyFill="1" applyBorder="1" applyAlignment="1" applyProtection="1">
      <alignment vertical="center" textRotation="255"/>
      <protection locked="0"/>
    </xf>
    <xf numFmtId="0" fontId="42" fillId="0" borderId="40" xfId="10" applyFont="1" applyFill="1" applyBorder="1" applyAlignment="1" applyProtection="1">
      <alignment horizontal="right" vertical="center"/>
      <protection locked="0"/>
    </xf>
    <xf numFmtId="0" fontId="42" fillId="0" borderId="40" xfId="10" applyNumberFormat="1" applyFont="1" applyFill="1" applyBorder="1" applyAlignment="1" applyProtection="1">
      <alignment vertical="center"/>
      <protection locked="0"/>
    </xf>
    <xf numFmtId="0" fontId="42" fillId="0" borderId="40" xfId="10" applyFont="1" applyFill="1" applyBorder="1" applyAlignment="1" applyProtection="1">
      <alignment horizontal="center" vertical="center" shrinkToFit="1"/>
      <protection locked="0"/>
    </xf>
    <xf numFmtId="0" fontId="42" fillId="0" borderId="40" xfId="10" applyNumberFormat="1" applyFont="1" applyFill="1" applyBorder="1" applyAlignment="1" applyProtection="1">
      <alignment horizontal="left" vertical="center"/>
      <protection locked="0"/>
    </xf>
    <xf numFmtId="0" fontId="42" fillId="0" borderId="40" xfId="10" applyFont="1" applyFill="1" applyBorder="1" applyAlignment="1" applyProtection="1">
      <alignment vertical="center"/>
      <protection locked="0"/>
    </xf>
    <xf numFmtId="0" fontId="42" fillId="0" borderId="40" xfId="10" applyNumberFormat="1" applyFont="1" applyFill="1" applyBorder="1" applyAlignment="1" applyProtection="1">
      <alignment vertical="center" shrinkToFit="1"/>
      <protection locked="0"/>
    </xf>
    <xf numFmtId="0" fontId="42" fillId="0" borderId="41" xfId="10" applyFont="1" applyFill="1" applyBorder="1" applyAlignment="1" applyProtection="1">
      <alignment vertical="center"/>
      <protection locked="0"/>
    </xf>
    <xf numFmtId="0" fontId="34" fillId="0" borderId="44" xfId="10" applyFont="1" applyBorder="1" applyAlignment="1" applyProtection="1">
      <alignment vertical="center"/>
      <protection locked="0"/>
    </xf>
    <xf numFmtId="0" fontId="34" fillId="0" borderId="45" xfId="10" applyFont="1" applyBorder="1" applyAlignment="1" applyProtection="1">
      <alignment vertical="center"/>
      <protection locked="0"/>
    </xf>
    <xf numFmtId="0" fontId="34" fillId="0" borderId="45" xfId="10" applyFont="1" applyBorder="1" applyAlignment="1"/>
    <xf numFmtId="0" fontId="34" fillId="0" borderId="45" xfId="10" applyFont="1" applyFill="1" applyBorder="1" applyAlignment="1" applyProtection="1">
      <alignment horizontal="right" vertical="center"/>
      <protection locked="0"/>
    </xf>
    <xf numFmtId="0" fontId="55" fillId="0" borderId="45" xfId="10" applyFont="1" applyBorder="1" applyAlignment="1" applyProtection="1">
      <alignment vertical="center"/>
      <protection locked="0"/>
    </xf>
    <xf numFmtId="0" fontId="34" fillId="0" borderId="46" xfId="10" applyFont="1" applyBorder="1" applyAlignment="1" applyProtection="1">
      <alignment vertical="center"/>
      <protection locked="0"/>
    </xf>
    <xf numFmtId="0" fontId="42" fillId="0" borderId="0" xfId="10" applyFont="1" applyAlignment="1" applyProtection="1">
      <alignment horizontal="center" shrinkToFit="1"/>
      <protection locked="0"/>
    </xf>
    <xf numFmtId="0" fontId="42" fillId="0" borderId="0" xfId="10" applyFont="1" applyBorder="1" applyAlignment="1">
      <alignment horizontal="center" shrinkToFit="1"/>
    </xf>
    <xf numFmtId="0" fontId="42" fillId="8" borderId="31" xfId="10" applyFont="1" applyFill="1" applyBorder="1" applyAlignment="1">
      <alignment vertical="center"/>
    </xf>
    <xf numFmtId="0" fontId="42" fillId="11" borderId="28" xfId="10" applyFont="1" applyFill="1" applyBorder="1" applyAlignment="1" applyProtection="1">
      <protection locked="0"/>
    </xf>
    <xf numFmtId="0" fontId="42" fillId="11" borderId="42" xfId="10" applyFont="1" applyFill="1" applyBorder="1" applyAlignment="1" applyProtection="1">
      <protection locked="0"/>
    </xf>
    <xf numFmtId="0" fontId="42" fillId="11" borderId="0" xfId="10" applyFont="1" applyFill="1" applyBorder="1" applyAlignment="1" applyProtection="1">
      <protection locked="0"/>
    </xf>
    <xf numFmtId="49" fontId="42" fillId="11" borderId="55" xfId="10" applyNumberFormat="1" applyFont="1" applyFill="1" applyBorder="1" applyAlignment="1" applyProtection="1">
      <alignment vertical="center"/>
      <protection locked="0"/>
    </xf>
    <xf numFmtId="49" fontId="42" fillId="11" borderId="61" xfId="10" applyNumberFormat="1" applyFont="1" applyFill="1" applyBorder="1" applyAlignment="1" applyProtection="1">
      <alignment vertical="center" shrinkToFit="1"/>
      <protection locked="0"/>
    </xf>
    <xf numFmtId="49" fontId="42" fillId="11" borderId="61" xfId="10" applyNumberFormat="1" applyFont="1" applyFill="1" applyBorder="1" applyAlignment="1" applyProtection="1">
      <alignment vertical="center"/>
      <protection locked="0"/>
    </xf>
    <xf numFmtId="49" fontId="42" fillId="11" borderId="54" xfId="10" applyNumberFormat="1" applyFont="1" applyFill="1" applyBorder="1" applyAlignment="1" applyProtection="1">
      <alignment vertical="center"/>
      <protection locked="0"/>
    </xf>
    <xf numFmtId="49" fontId="42" fillId="9" borderId="101" xfId="10" applyNumberFormat="1" applyFont="1" applyFill="1" applyBorder="1" applyAlignment="1">
      <alignment horizontal="center" vertical="center"/>
    </xf>
    <xf numFmtId="0" fontId="42" fillId="0" borderId="0" xfId="10" applyFont="1" applyBorder="1" applyAlignment="1">
      <alignment vertical="center"/>
    </xf>
    <xf numFmtId="0" fontId="42" fillId="11" borderId="33" xfId="10" applyFont="1" applyFill="1" applyBorder="1" applyAlignment="1" applyProtection="1">
      <protection locked="0"/>
    </xf>
    <xf numFmtId="0" fontId="42" fillId="11" borderId="60" xfId="10" applyFont="1" applyFill="1" applyBorder="1" applyAlignment="1" applyProtection="1">
      <alignment shrinkToFit="1"/>
      <protection locked="0"/>
    </xf>
    <xf numFmtId="0" fontId="42" fillId="9" borderId="0" xfId="10" applyFont="1" applyFill="1" applyAlignment="1" applyProtection="1">
      <alignment horizontal="center" vertical="center" shrinkToFit="1"/>
      <protection locked="0"/>
    </xf>
    <xf numFmtId="0" fontId="42" fillId="9" borderId="132" xfId="10" applyFont="1" applyFill="1" applyBorder="1" applyAlignment="1">
      <alignment horizontal="center" vertical="center"/>
    </xf>
    <xf numFmtId="0" fontId="42" fillId="11" borderId="40" xfId="10" applyFont="1" applyFill="1" applyBorder="1" applyAlignment="1" applyProtection="1">
      <protection locked="0"/>
    </xf>
    <xf numFmtId="0" fontId="42" fillId="11" borderId="45" xfId="10" applyFont="1" applyFill="1" applyBorder="1" applyAlignment="1" applyProtection="1">
      <alignment horizontal="centerContinuous"/>
      <protection locked="0"/>
    </xf>
    <xf numFmtId="0" fontId="42" fillId="9" borderId="44" xfId="10" applyFont="1" applyFill="1" applyBorder="1" applyAlignment="1" applyProtection="1">
      <protection locked="0"/>
    </xf>
    <xf numFmtId="0" fontId="42" fillId="9" borderId="45" xfId="10" applyFont="1" applyFill="1" applyBorder="1" applyAlignment="1" applyProtection="1">
      <protection locked="0"/>
    </xf>
    <xf numFmtId="0" fontId="42" fillId="9" borderId="46" xfId="10" applyFont="1" applyFill="1" applyBorder="1" applyAlignment="1" applyProtection="1">
      <protection locked="0"/>
    </xf>
    <xf numFmtId="0" fontId="42" fillId="9" borderId="45" xfId="10" applyFont="1" applyFill="1" applyBorder="1" applyAlignment="1" applyProtection="1">
      <alignment horizontal="center" shrinkToFit="1"/>
      <protection locked="0"/>
    </xf>
    <xf numFmtId="0" fontId="42" fillId="11" borderId="43" xfId="10" applyFont="1" applyFill="1" applyBorder="1" applyAlignment="1" applyProtection="1">
      <alignment horizontal="center" shrinkToFit="1"/>
      <protection locked="0"/>
    </xf>
    <xf numFmtId="0" fontId="42" fillId="11" borderId="40" xfId="10" applyFont="1" applyFill="1" applyBorder="1" applyAlignment="1" applyProtection="1">
      <alignment horizontal="center" shrinkToFit="1"/>
      <protection locked="0"/>
    </xf>
    <xf numFmtId="0" fontId="42" fillId="11" borderId="147" xfId="10" applyFont="1" applyFill="1" applyBorder="1" applyAlignment="1" applyProtection="1">
      <protection locked="0"/>
    </xf>
    <xf numFmtId="0" fontId="42" fillId="11" borderId="40" xfId="10" applyFont="1" applyFill="1" applyBorder="1" applyAlignment="1" applyProtection="1">
      <alignment shrinkToFit="1"/>
      <protection locked="0"/>
    </xf>
    <xf numFmtId="0" fontId="42" fillId="11" borderId="148" xfId="10" applyFont="1" applyFill="1" applyBorder="1" applyAlignment="1" applyProtection="1">
      <alignment shrinkToFit="1"/>
      <protection locked="0"/>
    </xf>
    <xf numFmtId="0" fontId="42" fillId="9" borderId="129" xfId="10" applyFont="1" applyFill="1" applyBorder="1" applyAlignment="1">
      <alignment vertical="center"/>
    </xf>
    <xf numFmtId="0" fontId="42" fillId="0" borderId="33" xfId="10" applyFont="1" applyBorder="1" applyAlignment="1">
      <alignment vertical="center"/>
    </xf>
    <xf numFmtId="0" fontId="42" fillId="0" borderId="101" xfId="10" applyFont="1" applyFill="1" applyBorder="1" applyAlignment="1" applyProtection="1">
      <alignment horizontal="center" vertical="center"/>
      <protection locked="0"/>
    </xf>
    <xf numFmtId="0" fontId="42" fillId="0" borderId="29" xfId="10" applyFont="1" applyFill="1" applyBorder="1" applyAlignment="1" applyProtection="1">
      <alignment horizontal="center" vertical="center"/>
      <protection locked="0"/>
    </xf>
    <xf numFmtId="0" fontId="42" fillId="0" borderId="132" xfId="10" applyFont="1" applyBorder="1" applyAlignment="1">
      <alignment horizontal="center" vertical="center"/>
    </xf>
    <xf numFmtId="0" fontId="42" fillId="0" borderId="33" xfId="10" applyFont="1" applyBorder="1" applyAlignment="1">
      <alignment horizontal="center" shrinkToFit="1"/>
    </xf>
    <xf numFmtId="0" fontId="42" fillId="11" borderId="33" xfId="10" applyFont="1" applyFill="1" applyBorder="1" applyAlignment="1" applyProtection="1">
      <alignment horizontal="center" vertical="center"/>
      <protection locked="0"/>
    </xf>
    <xf numFmtId="0" fontId="42" fillId="11" borderId="0" xfId="10" applyFont="1" applyFill="1" applyBorder="1" applyAlignment="1" applyProtection="1">
      <alignment horizontal="center" vertical="center"/>
      <protection locked="0"/>
    </xf>
    <xf numFmtId="0" fontId="42" fillId="11" borderId="33" xfId="10" applyFont="1" applyFill="1" applyBorder="1" applyAlignment="1" applyProtection="1">
      <alignment horizontal="center" shrinkToFit="1"/>
      <protection locked="0"/>
    </xf>
    <xf numFmtId="0" fontId="42" fillId="11" borderId="0" xfId="10" applyFont="1" applyFill="1" applyBorder="1" applyAlignment="1" applyProtection="1">
      <alignment horizontal="center" shrinkToFit="1"/>
      <protection locked="0"/>
    </xf>
    <xf numFmtId="0" fontId="42" fillId="11" borderId="58" xfId="10" applyFont="1" applyFill="1" applyBorder="1" applyAlignment="1" applyProtection="1">
      <alignment horizontal="center" shrinkToFit="1"/>
      <protection locked="0"/>
    </xf>
    <xf numFmtId="0" fontId="42" fillId="11" borderId="59" xfId="10" applyFont="1" applyFill="1" applyBorder="1" applyAlignment="1" applyProtection="1">
      <alignment horizontal="center" shrinkToFit="1"/>
      <protection locked="0"/>
    </xf>
    <xf numFmtId="0" fontId="42" fillId="11" borderId="60" xfId="10" applyFont="1" applyFill="1" applyBorder="1" applyAlignment="1" applyProtection="1">
      <alignment horizontal="center" shrinkToFit="1"/>
      <protection locked="0"/>
    </xf>
    <xf numFmtId="0" fontId="42" fillId="11" borderId="0" xfId="10" applyFont="1" applyFill="1" applyBorder="1" applyAlignment="1" applyProtection="1">
      <alignment horizontal="center"/>
      <protection locked="0"/>
    </xf>
    <xf numFmtId="0" fontId="42" fillId="11" borderId="33" xfId="10" applyFont="1" applyFill="1" applyBorder="1" applyAlignment="1" applyProtection="1">
      <alignment horizontal="center"/>
      <protection locked="0"/>
    </xf>
    <xf numFmtId="0" fontId="42" fillId="11" borderId="36" xfId="10" applyFont="1" applyFill="1" applyBorder="1" applyAlignment="1" applyProtection="1">
      <alignment horizontal="center"/>
      <protection locked="0"/>
    </xf>
    <xf numFmtId="0" fontId="42" fillId="11" borderId="36" xfId="10" applyFont="1" applyFill="1" applyBorder="1" applyAlignment="1" applyProtection="1">
      <alignment horizontal="center" shrinkToFit="1"/>
      <protection locked="0"/>
    </xf>
    <xf numFmtId="0" fontId="42" fillId="11" borderId="59" xfId="10" applyFont="1" applyFill="1" applyBorder="1" applyAlignment="1" applyProtection="1">
      <alignment shrinkToFit="1"/>
      <protection locked="0"/>
    </xf>
    <xf numFmtId="0" fontId="42" fillId="11" borderId="144" xfId="10" applyFont="1" applyFill="1" applyBorder="1" applyAlignment="1" applyProtection="1">
      <alignment shrinkToFit="1"/>
      <protection locked="0"/>
    </xf>
    <xf numFmtId="0" fontId="42" fillId="11" borderId="153" xfId="10" applyFont="1" applyFill="1" applyBorder="1" applyAlignment="1" applyProtection="1">
      <alignment horizontal="center" shrinkToFit="1"/>
      <protection locked="0"/>
    </xf>
    <xf numFmtId="0" fontId="6" fillId="11" borderId="59" xfId="10" applyFont="1" applyFill="1" applyBorder="1" applyAlignment="1" applyProtection="1">
      <alignment horizontal="center" shrinkToFit="1"/>
      <protection locked="0"/>
    </xf>
    <xf numFmtId="0" fontId="42" fillId="11" borderId="59" xfId="10" applyFont="1" applyFill="1" applyBorder="1" applyAlignment="1" applyProtection="1">
      <alignment horizontal="center"/>
      <protection locked="0"/>
    </xf>
    <xf numFmtId="0" fontId="6" fillId="11" borderId="60" xfId="10" applyFont="1" applyFill="1" applyBorder="1" applyAlignment="1" applyProtection="1">
      <alignment horizontal="center"/>
      <protection locked="0"/>
    </xf>
    <xf numFmtId="0" fontId="6" fillId="11" borderId="0" xfId="10" applyFont="1" applyFill="1" applyBorder="1" applyAlignment="1" applyProtection="1">
      <protection locked="0"/>
    </xf>
    <xf numFmtId="0" fontId="6" fillId="11" borderId="36" xfId="10" applyFont="1" applyFill="1" applyBorder="1" applyAlignment="1" applyProtection="1">
      <protection locked="0"/>
    </xf>
    <xf numFmtId="0" fontId="6" fillId="11" borderId="0" xfId="10" applyFont="1" applyFill="1" applyBorder="1" applyAlignment="1" applyProtection="1">
      <alignment horizontal="center"/>
      <protection locked="0"/>
    </xf>
    <xf numFmtId="0" fontId="6" fillId="11" borderId="36" xfId="10" applyFont="1" applyFill="1" applyBorder="1" applyAlignment="1" applyProtection="1">
      <alignment horizontal="center"/>
      <protection locked="0"/>
    </xf>
    <xf numFmtId="0" fontId="42" fillId="11" borderId="63" xfId="10" applyFont="1" applyFill="1" applyBorder="1" applyAlignment="1" applyProtection="1">
      <alignment horizontal="center" shrinkToFit="1"/>
      <protection locked="0"/>
    </xf>
    <xf numFmtId="0" fontId="42" fillId="11" borderId="33" xfId="10" applyFont="1" applyFill="1" applyBorder="1" applyAlignment="1" applyProtection="1">
      <alignment horizontal="center" wrapText="1" shrinkToFit="1"/>
      <protection locked="0"/>
    </xf>
    <xf numFmtId="0" fontId="6" fillId="11" borderId="0" xfId="10" applyFill="1" applyBorder="1" applyAlignment="1" applyProtection="1">
      <alignment horizontal="center" wrapText="1" shrinkToFit="1"/>
      <protection locked="0"/>
    </xf>
    <xf numFmtId="0" fontId="6" fillId="11" borderId="36" xfId="10" applyFill="1" applyBorder="1" applyAlignment="1" applyProtection="1">
      <alignment horizontal="center" wrapText="1" shrinkToFit="1"/>
      <protection locked="0"/>
    </xf>
    <xf numFmtId="0" fontId="42" fillId="11" borderId="60" xfId="10" applyFont="1" applyFill="1" applyBorder="1" applyAlignment="1" applyProtection="1">
      <alignment horizontal="center" wrapText="1" shrinkToFit="1"/>
      <protection locked="0"/>
    </xf>
    <xf numFmtId="0" fontId="42" fillId="11" borderId="59" xfId="10" applyFont="1" applyFill="1" applyBorder="1" applyAlignment="1" applyProtection="1">
      <alignment horizontal="center" wrapText="1" shrinkToFit="1"/>
      <protection locked="0"/>
    </xf>
    <xf numFmtId="0" fontId="42" fillId="11" borderId="109" xfId="10" applyFont="1" applyFill="1" applyBorder="1" applyAlignment="1" applyProtection="1">
      <alignment horizontal="center"/>
      <protection locked="0"/>
    </xf>
    <xf numFmtId="0" fontId="42" fillId="11" borderId="59" xfId="10" applyFont="1" applyFill="1" applyBorder="1" applyAlignment="1" applyProtection="1">
      <protection locked="0"/>
    </xf>
    <xf numFmtId="0" fontId="42" fillId="11" borderId="143" xfId="10" applyFont="1" applyFill="1" applyBorder="1" applyAlignment="1" applyProtection="1">
      <protection locked="0"/>
    </xf>
    <xf numFmtId="0" fontId="42" fillId="11" borderId="144" xfId="10" applyFont="1" applyFill="1" applyBorder="1" applyAlignment="1" applyProtection="1">
      <protection locked="0"/>
    </xf>
    <xf numFmtId="0" fontId="42" fillId="11" borderId="37" xfId="10" applyFont="1" applyFill="1" applyBorder="1" applyAlignment="1" applyProtection="1">
      <alignment horizontal="center"/>
      <protection locked="0"/>
    </xf>
    <xf numFmtId="0" fontId="42" fillId="11" borderId="37" xfId="10" applyFont="1" applyFill="1" applyBorder="1" applyAlignment="1">
      <alignment horizontal="center" wrapText="1" shrinkToFit="1"/>
    </xf>
    <xf numFmtId="0" fontId="42" fillId="11" borderId="38" xfId="10" applyFont="1" applyFill="1" applyBorder="1" applyAlignment="1">
      <alignment horizontal="center" wrapText="1" shrinkToFit="1"/>
    </xf>
    <xf numFmtId="0" fontId="6" fillId="11" borderId="38" xfId="10" applyFill="1" applyBorder="1" applyAlignment="1">
      <alignment horizontal="center" wrapText="1" shrinkToFit="1"/>
    </xf>
    <xf numFmtId="0" fontId="6" fillId="11" borderId="77" xfId="10" applyFill="1" applyBorder="1" applyAlignment="1">
      <alignment horizontal="center" wrapText="1" shrinkToFit="1"/>
    </xf>
    <xf numFmtId="0" fontId="42" fillId="11" borderId="59" xfId="10" applyFont="1" applyFill="1" applyBorder="1" applyAlignment="1">
      <alignment horizontal="center" wrapText="1" shrinkToFit="1"/>
    </xf>
    <xf numFmtId="0" fontId="6" fillId="11" borderId="59" xfId="10" applyFill="1" applyBorder="1" applyAlignment="1">
      <alignment horizontal="center" wrapText="1" shrinkToFit="1"/>
    </xf>
    <xf numFmtId="0" fontId="6" fillId="11" borderId="132" xfId="10" applyFill="1" applyBorder="1" applyAlignment="1">
      <alignment horizontal="center" wrapText="1" shrinkToFit="1"/>
    </xf>
    <xf numFmtId="0" fontId="42" fillId="8" borderId="33" xfId="10" applyFont="1" applyFill="1" applyBorder="1" applyAlignment="1">
      <alignment horizontal="center" shrinkToFit="1"/>
    </xf>
    <xf numFmtId="0" fontId="6" fillId="8" borderId="0" xfId="10" applyFill="1" applyBorder="1" applyAlignment="1">
      <alignment horizontal="center" wrapText="1" shrinkToFit="1"/>
    </xf>
    <xf numFmtId="0" fontId="42" fillId="11" borderId="158" xfId="10" applyFont="1" applyFill="1" applyBorder="1" applyAlignment="1" applyProtection="1">
      <alignment horizontal="center" vertical="top" textRotation="255"/>
      <protection locked="0"/>
    </xf>
    <xf numFmtId="0" fontId="42" fillId="11" borderId="105" xfId="10" applyFont="1" applyFill="1" applyBorder="1" applyAlignment="1" applyProtection="1">
      <alignment horizontal="center" vertical="top" textRotation="255" shrinkToFit="1"/>
      <protection locked="0"/>
    </xf>
    <xf numFmtId="0" fontId="42" fillId="11" borderId="31" xfId="10" applyFont="1" applyFill="1" applyBorder="1" applyAlignment="1" applyProtection="1">
      <alignment vertical="top" textRotation="255" shrinkToFit="1"/>
      <protection locked="0"/>
    </xf>
    <xf numFmtId="0" fontId="42" fillId="11" borderId="32" xfId="10" applyFont="1" applyFill="1" applyBorder="1" applyAlignment="1" applyProtection="1">
      <alignment vertical="top" textRotation="255" shrinkToFit="1"/>
      <protection locked="0"/>
    </xf>
    <xf numFmtId="0" fontId="42" fillId="11" borderId="163" xfId="10" applyFont="1" applyFill="1" applyBorder="1" applyAlignment="1" applyProtection="1">
      <alignment vertical="top" textRotation="255" shrinkToFit="1"/>
      <protection locked="0"/>
    </xf>
    <xf numFmtId="0" fontId="42" fillId="11" borderId="110" xfId="10" applyFont="1" applyFill="1" applyBorder="1" applyAlignment="1" applyProtection="1">
      <alignment horizontal="center" vertical="top" textRotation="255" shrinkToFit="1"/>
      <protection locked="0"/>
    </xf>
    <xf numFmtId="0" fontId="42" fillId="9" borderId="160" xfId="10" applyFont="1" applyFill="1" applyBorder="1" applyAlignment="1" applyProtection="1">
      <alignment horizontal="center" vertical="top" textRotation="255" shrinkToFit="1"/>
      <protection locked="0"/>
    </xf>
    <xf numFmtId="0" fontId="42" fillId="9" borderId="110" xfId="10" applyFont="1" applyFill="1" applyBorder="1" applyAlignment="1" applyProtection="1">
      <alignment horizontal="center" vertical="top" textRotation="255" shrinkToFit="1"/>
      <protection locked="0"/>
    </xf>
    <xf numFmtId="0" fontId="42" fillId="11" borderId="158" xfId="10" applyFont="1" applyFill="1" applyBorder="1" applyAlignment="1" applyProtection="1">
      <alignment horizontal="center" vertical="top" textRotation="255" shrinkToFit="1"/>
      <protection locked="0"/>
    </xf>
    <xf numFmtId="0" fontId="42" fillId="11" borderId="161" xfId="10" applyFont="1" applyFill="1" applyBorder="1" applyAlignment="1" applyProtection="1">
      <alignment horizontal="center" vertical="top" textRotation="255" shrinkToFit="1"/>
      <protection locked="0"/>
    </xf>
    <xf numFmtId="0" fontId="42" fillId="11" borderId="160" xfId="10" applyFont="1" applyFill="1" applyBorder="1" applyAlignment="1" applyProtection="1">
      <alignment horizontal="center" vertical="top" textRotation="255" shrinkToFit="1"/>
      <protection locked="0"/>
    </xf>
    <xf numFmtId="0" fontId="42" fillId="11" borderId="163" xfId="10" applyFont="1" applyFill="1" applyBorder="1" applyAlignment="1" applyProtection="1">
      <alignment horizontal="center" vertical="top" textRotation="255" shrinkToFit="1"/>
      <protection locked="0"/>
    </xf>
    <xf numFmtId="0" fontId="42" fillId="11" borderId="73" xfId="10" applyFont="1" applyFill="1" applyBorder="1" applyAlignment="1" applyProtection="1">
      <alignment horizontal="center" vertical="top" textRotation="255" shrinkToFit="1"/>
      <protection locked="0"/>
    </xf>
    <xf numFmtId="0" fontId="42" fillId="11" borderId="110" xfId="10" applyFont="1" applyFill="1" applyBorder="1" applyAlignment="1" applyProtection="1">
      <alignment horizontal="center" vertical="top" textRotation="255"/>
      <protection locked="0"/>
    </xf>
    <xf numFmtId="0" fontId="42" fillId="11" borderId="105" xfId="10" applyFont="1" applyFill="1" applyBorder="1" applyAlignment="1" applyProtection="1">
      <alignment horizontal="center" vertical="top"/>
      <protection locked="0"/>
    </xf>
    <xf numFmtId="0" fontId="42" fillId="11" borderId="160" xfId="10" applyFont="1" applyFill="1" applyBorder="1" applyAlignment="1" applyProtection="1">
      <alignment horizontal="center" vertical="top" textRotation="255"/>
      <protection locked="0"/>
    </xf>
    <xf numFmtId="0" fontId="42" fillId="11" borderId="161" xfId="10" applyFont="1" applyFill="1" applyBorder="1" applyAlignment="1" applyProtection="1">
      <alignment horizontal="center" vertical="top" textRotation="255"/>
      <protection locked="0"/>
    </xf>
    <xf numFmtId="0" fontId="42" fillId="11" borderId="159" xfId="10" applyFont="1" applyFill="1" applyBorder="1" applyAlignment="1" applyProtection="1">
      <alignment horizontal="center" vertical="top" textRotation="255"/>
      <protection locked="0"/>
    </xf>
    <xf numFmtId="0" fontId="42" fillId="11" borderId="105" xfId="10" applyFont="1" applyFill="1" applyBorder="1" applyAlignment="1" applyProtection="1">
      <alignment horizontal="center" vertical="top" textRotation="255"/>
      <protection locked="0"/>
    </xf>
    <xf numFmtId="0" fontId="42" fillId="11" borderId="163" xfId="10" applyFont="1" applyFill="1" applyBorder="1" applyAlignment="1" applyProtection="1">
      <alignment horizontal="center" vertical="top" textRotation="255"/>
      <protection locked="0"/>
    </xf>
    <xf numFmtId="0" fontId="42" fillId="11" borderId="110" xfId="10" applyFont="1" applyFill="1" applyBorder="1" applyAlignment="1">
      <alignment horizontal="center" vertical="top" textRotation="255" shrinkToFit="1"/>
    </xf>
    <xf numFmtId="0" fontId="42" fillId="11" borderId="105" xfId="10" applyFont="1" applyFill="1" applyBorder="1" applyAlignment="1">
      <alignment horizontal="center" vertical="top" textRotation="255" shrinkToFit="1"/>
    </xf>
    <xf numFmtId="0" fontId="42" fillId="11" borderId="158" xfId="10" applyFont="1" applyFill="1" applyBorder="1" applyAlignment="1">
      <alignment horizontal="center" vertical="top" textRotation="255" shrinkToFit="1"/>
    </xf>
    <xf numFmtId="0" fontId="42" fillId="11" borderId="164" xfId="10" applyFont="1" applyFill="1" applyBorder="1" applyAlignment="1">
      <alignment horizontal="center" vertical="top" textRotation="255" shrinkToFit="1"/>
    </xf>
    <xf numFmtId="0" fontId="42" fillId="11" borderId="163" xfId="10" applyFont="1" applyFill="1" applyBorder="1" applyAlignment="1">
      <alignment horizontal="center" vertical="top" textRotation="255" shrinkToFit="1"/>
    </xf>
    <xf numFmtId="0" fontId="42" fillId="8" borderId="0" xfId="10" applyFont="1" applyFill="1" applyBorder="1" applyAlignment="1">
      <alignment horizontal="center" vertical="top" textRotation="255" shrinkToFit="1"/>
    </xf>
    <xf numFmtId="0" fontId="42" fillId="11" borderId="84" xfId="10" applyFont="1" applyFill="1" applyBorder="1" applyAlignment="1" applyProtection="1">
      <alignment horizontal="center" vertical="top" textRotation="255"/>
      <protection locked="0"/>
    </xf>
    <xf numFmtId="0" fontId="42" fillId="11" borderId="106" xfId="10" applyFont="1" applyFill="1" applyBorder="1" applyAlignment="1" applyProtection="1">
      <alignment horizontal="center" vertical="top" textRotation="255" shrinkToFit="1"/>
      <protection locked="0"/>
    </xf>
    <xf numFmtId="0" fontId="42" fillId="11" borderId="40" xfId="10" applyFont="1" applyFill="1" applyBorder="1" applyAlignment="1" applyProtection="1">
      <alignment vertical="top" textRotation="255" shrinkToFit="1"/>
      <protection locked="0"/>
    </xf>
    <xf numFmtId="0" fontId="42" fillId="11" borderId="41" xfId="10" applyFont="1" applyFill="1" applyBorder="1" applyAlignment="1" applyProtection="1">
      <alignment vertical="top" textRotation="255" shrinkToFit="1"/>
      <protection locked="0"/>
    </xf>
    <xf numFmtId="0" fontId="42" fillId="11" borderId="81" xfId="10" applyFont="1" applyFill="1" applyBorder="1" applyAlignment="1" applyProtection="1">
      <alignment vertical="top" textRotation="255" shrinkToFit="1"/>
      <protection locked="0"/>
    </xf>
    <xf numFmtId="0" fontId="42" fillId="11" borderId="82" xfId="10" applyFont="1" applyFill="1" applyBorder="1" applyAlignment="1" applyProtection="1">
      <alignment horizontal="center" vertical="top" textRotation="255" shrinkToFit="1"/>
      <protection locked="0"/>
    </xf>
    <xf numFmtId="0" fontId="42" fillId="9" borderId="168" xfId="10" applyFont="1" applyFill="1" applyBorder="1" applyAlignment="1" applyProtection="1">
      <alignment horizontal="center" vertical="top" textRotation="255" shrinkToFit="1"/>
      <protection locked="0"/>
    </xf>
    <xf numFmtId="0" fontId="42" fillId="9" borderId="82" xfId="10" applyFont="1" applyFill="1" applyBorder="1" applyAlignment="1" applyProtection="1">
      <alignment horizontal="center" vertical="top" textRotation="255" shrinkToFit="1"/>
      <protection locked="0"/>
    </xf>
    <xf numFmtId="0" fontId="42" fillId="11" borderId="84" xfId="10" applyFont="1" applyFill="1" applyBorder="1" applyAlignment="1" applyProtection="1">
      <alignment horizontal="center" vertical="top" textRotation="255" shrinkToFit="1"/>
      <protection locked="0"/>
    </xf>
    <xf numFmtId="0" fontId="42" fillId="9" borderId="84" xfId="10" applyFont="1" applyFill="1" applyBorder="1" applyAlignment="1" applyProtection="1">
      <alignment horizontal="center" vertical="top" textRotation="255" shrinkToFit="1"/>
      <protection locked="0"/>
    </xf>
    <xf numFmtId="0" fontId="42" fillId="9" borderId="169" xfId="10" applyFont="1" applyFill="1" applyBorder="1" applyAlignment="1" applyProtection="1">
      <alignment horizontal="center" vertical="top" textRotation="255" shrinkToFit="1"/>
      <protection locked="0"/>
    </xf>
    <xf numFmtId="0" fontId="42" fillId="9" borderId="81" xfId="10" applyFont="1" applyFill="1" applyBorder="1" applyAlignment="1" applyProtection="1">
      <alignment horizontal="center" vertical="top" textRotation="255" shrinkToFit="1"/>
      <protection locked="0"/>
    </xf>
    <xf numFmtId="0" fontId="42" fillId="11" borderId="81" xfId="10" applyFont="1" applyFill="1" applyBorder="1" applyAlignment="1" applyProtection="1">
      <alignment horizontal="center" vertical="top" textRotation="255" shrinkToFit="1"/>
      <protection locked="0"/>
    </xf>
    <xf numFmtId="0" fontId="42" fillId="11" borderId="36" xfId="10" applyFont="1" applyFill="1" applyBorder="1" applyAlignment="1" applyProtection="1">
      <alignment horizontal="center" vertical="top" textRotation="255" shrinkToFit="1"/>
      <protection locked="0"/>
    </xf>
    <xf numFmtId="0" fontId="42" fillId="11" borderId="82" xfId="10" applyFont="1" applyFill="1" applyBorder="1" applyAlignment="1" applyProtection="1">
      <alignment horizontal="center" vertical="top" textRotation="255"/>
      <protection locked="0"/>
    </xf>
    <xf numFmtId="0" fontId="42" fillId="11" borderId="106" xfId="10" applyFont="1" applyFill="1" applyBorder="1" applyAlignment="1" applyProtection="1">
      <alignment horizontal="center" vertical="top"/>
      <protection locked="0"/>
    </xf>
    <xf numFmtId="0" fontId="42" fillId="11" borderId="168" xfId="10" applyFont="1" applyFill="1" applyBorder="1" applyAlignment="1" applyProtection="1">
      <alignment horizontal="center" vertical="top" textRotation="255"/>
      <protection locked="0"/>
    </xf>
    <xf numFmtId="0" fontId="42" fillId="11" borderId="169" xfId="10" applyFont="1" applyFill="1" applyBorder="1" applyAlignment="1" applyProtection="1">
      <alignment horizontal="center" vertical="top" textRotation="255"/>
      <protection locked="0"/>
    </xf>
    <xf numFmtId="0" fontId="42" fillId="11" borderId="149" xfId="10" applyFont="1" applyFill="1" applyBorder="1" applyAlignment="1" applyProtection="1">
      <alignment horizontal="center" vertical="top" textRotation="255"/>
      <protection locked="0"/>
    </xf>
    <xf numFmtId="0" fontId="42" fillId="11" borderId="106" xfId="10" applyFont="1" applyFill="1" applyBorder="1" applyAlignment="1" applyProtection="1">
      <alignment horizontal="center" vertical="top" textRotation="255"/>
      <protection locked="0"/>
    </xf>
    <xf numFmtId="0" fontId="42" fillId="11" borderId="81" xfId="10" applyFont="1" applyFill="1" applyBorder="1" applyAlignment="1" applyProtection="1">
      <alignment horizontal="center" vertical="top" textRotation="255"/>
      <protection locked="0"/>
    </xf>
    <xf numFmtId="0" fontId="42" fillId="11" borderId="40" xfId="10" applyFont="1" applyFill="1" applyBorder="1" applyAlignment="1" applyProtection="1">
      <alignment horizontal="center" vertical="top" textRotation="255"/>
      <protection locked="0"/>
    </xf>
    <xf numFmtId="0" fontId="42" fillId="11" borderId="82" xfId="10" applyFont="1" applyFill="1" applyBorder="1" applyAlignment="1">
      <alignment horizontal="center" vertical="top" textRotation="255" shrinkToFit="1"/>
    </xf>
    <xf numFmtId="0" fontId="42" fillId="11" borderId="106" xfId="10" applyFont="1" applyFill="1" applyBorder="1" applyAlignment="1">
      <alignment horizontal="center" vertical="top" textRotation="255" shrinkToFit="1"/>
    </xf>
    <xf numFmtId="0" fontId="42" fillId="11" borderId="84" xfId="10" applyFont="1" applyFill="1" applyBorder="1" applyAlignment="1">
      <alignment horizontal="center" vertical="top" textRotation="255" shrinkToFit="1"/>
    </xf>
    <xf numFmtId="0" fontId="42" fillId="11" borderId="74" xfId="10" applyFont="1" applyFill="1" applyBorder="1" applyAlignment="1">
      <alignment horizontal="center" vertical="top" textRotation="255" shrinkToFit="1"/>
    </xf>
    <xf numFmtId="0" fontId="42" fillId="11" borderId="165" xfId="10" applyFont="1" applyFill="1" applyBorder="1" applyAlignment="1">
      <alignment horizontal="center" vertical="top" textRotation="255" shrinkToFit="1"/>
    </xf>
    <xf numFmtId="0" fontId="42" fillId="11" borderId="63" xfId="10" applyFont="1" applyFill="1" applyBorder="1" applyAlignment="1">
      <alignment horizontal="center" vertical="top" textRotation="255" shrinkToFit="1"/>
    </xf>
    <xf numFmtId="0" fontId="42" fillId="11" borderId="172" xfId="10" applyFont="1" applyFill="1" applyBorder="1" applyAlignment="1">
      <alignment horizontal="center" vertical="top" textRotation="255" shrinkToFit="1"/>
    </xf>
    <xf numFmtId="0" fontId="42" fillId="11" borderId="172" xfId="10" applyFont="1" applyFill="1" applyBorder="1" applyAlignment="1" applyProtection="1">
      <alignment horizontal="center" vertical="top" textRotation="255"/>
      <protection locked="0"/>
    </xf>
    <xf numFmtId="0" fontId="46" fillId="11" borderId="9" xfId="10" applyFont="1" applyFill="1" applyBorder="1" applyAlignment="1" applyProtection="1">
      <alignment horizontal="center" vertical="top" textRotation="255"/>
      <protection locked="0"/>
    </xf>
    <xf numFmtId="0" fontId="46" fillId="11" borderId="76" xfId="10" applyFont="1" applyFill="1" applyBorder="1" applyAlignment="1" applyProtection="1">
      <alignment horizontal="center" vertical="top" textRotation="255"/>
      <protection locked="0"/>
    </xf>
    <xf numFmtId="0" fontId="46" fillId="11" borderId="88" xfId="10" applyFont="1" applyFill="1" applyBorder="1" applyAlignment="1" applyProtection="1">
      <alignment horizontal="center" vertical="top" textRotation="255"/>
      <protection locked="0"/>
    </xf>
    <xf numFmtId="0" fontId="46" fillId="11" borderId="7" xfId="10" applyFont="1" applyFill="1" applyBorder="1" applyAlignment="1" applyProtection="1">
      <alignment horizontal="center" vertical="top" textRotation="255"/>
      <protection locked="0"/>
    </xf>
    <xf numFmtId="0" fontId="46" fillId="11" borderId="8" xfId="10" applyFont="1" applyFill="1" applyBorder="1" applyAlignment="1" applyProtection="1">
      <alignment horizontal="center" vertical="top" textRotation="255"/>
      <protection locked="0"/>
    </xf>
    <xf numFmtId="0" fontId="46" fillId="11" borderId="9" xfId="10" applyFont="1" applyFill="1" applyBorder="1" applyAlignment="1" applyProtection="1">
      <alignment horizontal="center" vertical="top" textRotation="255" shrinkToFit="1"/>
      <protection locked="0"/>
    </xf>
    <xf numFmtId="0" fontId="46" fillId="11" borderId="7" xfId="10" applyFont="1" applyFill="1" applyBorder="1" applyAlignment="1" applyProtection="1">
      <alignment horizontal="center" vertical="top" textRotation="255" shrinkToFit="1"/>
      <protection locked="0"/>
    </xf>
    <xf numFmtId="0" fontId="46" fillId="11" borderId="76" xfId="10" applyFont="1" applyFill="1" applyBorder="1" applyAlignment="1" applyProtection="1">
      <alignment horizontal="center" vertical="top" textRotation="255" shrinkToFit="1"/>
      <protection locked="0"/>
    </xf>
    <xf numFmtId="0" fontId="46" fillId="11" borderId="173" xfId="10" applyFont="1" applyFill="1" applyBorder="1" applyAlignment="1" applyProtection="1">
      <alignment horizontal="center" vertical="top" textRotation="255" shrinkToFit="1"/>
      <protection locked="0"/>
    </xf>
    <xf numFmtId="0" fontId="46" fillId="11" borderId="89" xfId="10" applyFont="1" applyFill="1" applyBorder="1" applyAlignment="1" applyProtection="1">
      <alignment horizontal="center" vertical="top" textRotation="255" shrinkToFit="1"/>
      <protection locked="0"/>
    </xf>
    <xf numFmtId="0" fontId="46" fillId="11" borderId="174" xfId="10" applyFont="1" applyFill="1" applyBorder="1" applyAlignment="1" applyProtection="1">
      <alignment horizontal="center" vertical="top" textRotation="255" shrinkToFit="1"/>
      <protection locked="0"/>
    </xf>
    <xf numFmtId="0" fontId="46" fillId="11" borderId="88" xfId="10" applyFont="1" applyFill="1" applyBorder="1" applyAlignment="1" applyProtection="1">
      <alignment horizontal="center" vertical="top" textRotation="255" shrinkToFit="1"/>
      <protection locked="0"/>
    </xf>
    <xf numFmtId="0" fontId="46" fillId="11" borderId="7" xfId="10" applyFont="1" applyFill="1" applyBorder="1" applyAlignment="1" applyProtection="1">
      <alignment horizontal="center" vertical="top" textRotation="255" wrapText="1" shrinkToFit="1"/>
      <protection locked="0"/>
    </xf>
    <xf numFmtId="0" fontId="46" fillId="11" borderId="8" xfId="10" applyFont="1" applyFill="1" applyBorder="1" applyAlignment="1" applyProtection="1">
      <alignment horizontal="center" vertical="top" textRotation="255" shrinkToFit="1"/>
      <protection locked="0"/>
    </xf>
    <xf numFmtId="0" fontId="46" fillId="11" borderId="91" xfId="10" applyFont="1" applyFill="1" applyBorder="1" applyAlignment="1" applyProtection="1">
      <alignment horizontal="center" vertical="center" textRotation="255"/>
      <protection locked="0"/>
    </xf>
    <xf numFmtId="0" fontId="46" fillId="11" borderId="175" xfId="10" applyFont="1" applyFill="1" applyBorder="1" applyAlignment="1" applyProtection="1">
      <alignment horizontal="center" vertical="top" textRotation="255" shrinkToFit="1"/>
      <protection locked="0"/>
    </xf>
    <xf numFmtId="0" fontId="6" fillId="11" borderId="7" xfId="10" applyFill="1" applyBorder="1" applyAlignment="1" applyProtection="1">
      <alignment horizontal="center" vertical="top" textRotation="255" shrinkToFit="1"/>
      <protection locked="0"/>
    </xf>
    <xf numFmtId="0" fontId="6" fillId="11" borderId="89" xfId="10" applyFill="1" applyBorder="1" applyAlignment="1" applyProtection="1">
      <alignment horizontal="center" vertical="top" textRotation="255" shrinkToFit="1"/>
      <protection locked="0"/>
    </xf>
    <xf numFmtId="0" fontId="6" fillId="11" borderId="76" xfId="10" applyFill="1" applyBorder="1" applyAlignment="1" applyProtection="1">
      <alignment horizontal="center" vertical="top" textRotation="255" shrinkToFit="1"/>
      <protection locked="0"/>
    </xf>
    <xf numFmtId="0" fontId="46" fillId="11" borderId="91" xfId="10" applyFont="1" applyFill="1" applyBorder="1" applyAlignment="1" applyProtection="1">
      <alignment horizontal="center" vertical="top" textRotation="255" shrinkToFit="1"/>
      <protection locked="0"/>
    </xf>
    <xf numFmtId="0" fontId="6" fillId="11" borderId="175" xfId="10" applyFill="1" applyBorder="1" applyAlignment="1" applyProtection="1">
      <alignment horizontal="center" vertical="top" textRotation="255" shrinkToFit="1"/>
      <protection locked="0"/>
    </xf>
    <xf numFmtId="0" fontId="6" fillId="11" borderId="174" xfId="10" applyFill="1" applyBorder="1" applyAlignment="1" applyProtection="1">
      <alignment horizontal="center" vertical="top" textRotation="255" shrinkToFit="1"/>
      <protection locked="0"/>
    </xf>
    <xf numFmtId="0" fontId="6" fillId="11" borderId="88" xfId="10" applyFill="1" applyBorder="1" applyAlignment="1" applyProtection="1">
      <alignment horizontal="center" vertical="top" textRotation="255" shrinkToFit="1"/>
      <protection locked="0"/>
    </xf>
    <xf numFmtId="0" fontId="6" fillId="11" borderId="91" xfId="10" applyFill="1" applyBorder="1" applyAlignment="1" applyProtection="1">
      <alignment horizontal="center" vertical="top" textRotation="255" shrinkToFit="1"/>
      <protection locked="0"/>
    </xf>
    <xf numFmtId="0" fontId="6" fillId="11" borderId="92" xfId="10" applyFill="1" applyBorder="1" applyAlignment="1" applyProtection="1">
      <alignment horizontal="center" vertical="top" textRotation="255" shrinkToFit="1"/>
      <protection locked="0"/>
    </xf>
    <xf numFmtId="0" fontId="6" fillId="11" borderId="9" xfId="10" applyFill="1" applyBorder="1" applyAlignment="1" applyProtection="1">
      <alignment horizontal="center" vertical="top" textRotation="255" shrinkToFit="1"/>
      <protection locked="0"/>
    </xf>
    <xf numFmtId="0" fontId="6" fillId="11" borderId="8" xfId="10" applyFill="1" applyBorder="1" applyAlignment="1" applyProtection="1">
      <alignment horizontal="center" vertical="top" textRotation="255" shrinkToFit="1"/>
      <protection locked="0"/>
    </xf>
    <xf numFmtId="0" fontId="46" fillId="11" borderId="89" xfId="10" applyFont="1" applyFill="1" applyBorder="1" applyAlignment="1" applyProtection="1">
      <alignment vertical="top" textRotation="255" shrinkToFit="1"/>
      <protection locked="0"/>
    </xf>
    <xf numFmtId="0" fontId="46" fillId="11" borderId="76" xfId="10" applyFont="1" applyFill="1" applyBorder="1" applyAlignment="1" applyProtection="1">
      <alignment vertical="top" textRotation="255" shrinkToFit="1"/>
      <protection locked="0"/>
    </xf>
    <xf numFmtId="0" fontId="46" fillId="11" borderId="173" xfId="10" applyFont="1" applyFill="1" applyBorder="1" applyAlignment="1" applyProtection="1">
      <alignment vertical="top" textRotation="255" shrinkToFit="1"/>
      <protection locked="0"/>
    </xf>
    <xf numFmtId="0" fontId="46" fillId="11" borderId="174" xfId="10" applyFont="1" applyFill="1" applyBorder="1" applyAlignment="1" applyProtection="1">
      <alignment vertical="top" textRotation="255" shrinkToFit="1"/>
      <protection locked="0"/>
    </xf>
    <xf numFmtId="0" fontId="46" fillId="11" borderId="88" xfId="10" applyFont="1" applyFill="1" applyBorder="1" applyAlignment="1" applyProtection="1">
      <alignment vertical="top" textRotation="255" shrinkToFit="1"/>
      <protection locked="0"/>
    </xf>
    <xf numFmtId="0" fontId="46" fillId="11" borderId="91" xfId="10" applyFont="1" applyFill="1" applyBorder="1" applyAlignment="1" applyProtection="1">
      <alignment vertical="top" textRotation="255" shrinkToFit="1"/>
      <protection locked="0"/>
    </xf>
    <xf numFmtId="0" fontId="46" fillId="11" borderId="175" xfId="10" applyFont="1" applyFill="1" applyBorder="1" applyAlignment="1" applyProtection="1">
      <alignment vertical="top" textRotation="255" shrinkToFit="1"/>
      <protection locked="0"/>
    </xf>
    <xf numFmtId="0" fontId="46" fillId="11" borderId="7" xfId="10" applyFont="1" applyFill="1" applyBorder="1" applyAlignment="1" applyProtection="1">
      <alignment vertical="top" textRotation="255" shrinkToFit="1"/>
      <protection locked="0"/>
    </xf>
    <xf numFmtId="0" fontId="6" fillId="11" borderId="89" xfId="10" applyFill="1" applyBorder="1" applyAlignment="1">
      <alignment horizontal="center" vertical="top" textRotation="255" shrinkToFit="1"/>
    </xf>
    <xf numFmtId="0" fontId="6" fillId="11" borderId="76" xfId="10" applyFill="1" applyBorder="1" applyAlignment="1">
      <alignment horizontal="center" vertical="top" textRotation="255" shrinkToFit="1"/>
    </xf>
    <xf numFmtId="0" fontId="6" fillId="11" borderId="175" xfId="10" applyFill="1" applyBorder="1" applyAlignment="1">
      <alignment horizontal="center" vertical="top" textRotation="255" shrinkToFit="1"/>
    </xf>
    <xf numFmtId="0" fontId="6" fillId="11" borderId="92" xfId="10" applyFill="1" applyBorder="1" applyAlignment="1">
      <alignment horizontal="center" vertical="top" textRotation="255" shrinkToFit="1"/>
    </xf>
    <xf numFmtId="0" fontId="6" fillId="11" borderId="88" xfId="10" applyFill="1" applyBorder="1" applyAlignment="1">
      <alignment horizontal="center" vertical="top" textRotation="255" shrinkToFit="1"/>
    </xf>
    <xf numFmtId="0" fontId="46" fillId="11" borderId="8" xfId="10" applyFont="1" applyFill="1" applyBorder="1" applyAlignment="1" applyProtection="1">
      <alignment vertical="top" textRotation="255" shrinkToFit="1"/>
      <protection locked="0"/>
    </xf>
    <xf numFmtId="0" fontId="6" fillId="8" borderId="33" xfId="10" applyFill="1" applyBorder="1" applyAlignment="1">
      <alignment horizontal="center" vertical="top" textRotation="255" shrinkToFit="1"/>
    </xf>
    <xf numFmtId="0" fontId="6" fillId="8" borderId="0" xfId="10" applyFill="1" applyBorder="1" applyAlignment="1">
      <alignment horizontal="center" vertical="top" textRotation="255" shrinkToFit="1"/>
    </xf>
    <xf numFmtId="0" fontId="42" fillId="0" borderId="152" xfId="10" applyFont="1" applyBorder="1" applyAlignment="1">
      <alignment vertical="center"/>
    </xf>
    <xf numFmtId="0" fontId="46" fillId="0" borderId="152" xfId="10" applyFont="1" applyBorder="1" applyAlignment="1" applyProtection="1">
      <alignment horizontal="center" vertical="center"/>
      <protection locked="0"/>
    </xf>
    <xf numFmtId="0" fontId="46" fillId="0" borderId="61" xfId="10" applyFont="1" applyBorder="1" applyAlignment="1" applyProtection="1">
      <alignment horizontal="center" vertical="center"/>
      <protection locked="0"/>
    </xf>
    <xf numFmtId="0" fontId="46" fillId="0" borderId="176" xfId="10" applyFont="1" applyBorder="1" applyAlignment="1" applyProtection="1">
      <alignment horizontal="center" vertical="center"/>
      <protection locked="0"/>
    </xf>
    <xf numFmtId="0" fontId="46" fillId="0" borderId="124" xfId="10" applyFont="1" applyBorder="1" applyAlignment="1" applyProtection="1">
      <alignment horizontal="center" vertical="center"/>
      <protection locked="0"/>
    </xf>
    <xf numFmtId="0" fontId="46" fillId="0" borderId="177" xfId="10" applyFont="1" applyBorder="1" applyAlignment="1" applyProtection="1">
      <alignment horizontal="center" vertical="center"/>
      <protection locked="0"/>
    </xf>
    <xf numFmtId="0" fontId="46" fillId="0" borderId="137" xfId="10" applyFont="1" applyBorder="1" applyAlignment="1" applyProtection="1">
      <alignment horizontal="center" vertical="center"/>
      <protection locked="0"/>
    </xf>
    <xf numFmtId="0" fontId="46" fillId="0" borderId="141" xfId="10" applyFont="1" applyBorder="1" applyAlignment="1" applyProtection="1">
      <alignment horizontal="center" vertical="center"/>
      <protection locked="0"/>
    </xf>
    <xf numFmtId="0" fontId="46" fillId="0" borderId="59" xfId="10" applyFont="1" applyBorder="1" applyAlignment="1" applyProtection="1">
      <alignment horizontal="center" vertical="center"/>
      <protection locked="0"/>
    </xf>
    <xf numFmtId="0" fontId="42" fillId="0" borderId="136" xfId="10" applyFont="1" applyBorder="1" applyAlignment="1">
      <alignment horizontal="center" vertical="center"/>
    </xf>
    <xf numFmtId="0" fontId="42" fillId="0" borderId="135" xfId="10" applyFont="1" applyBorder="1" applyAlignment="1">
      <alignment horizontal="center" vertical="center"/>
    </xf>
    <xf numFmtId="0" fontId="42" fillId="0" borderId="59" xfId="10" applyFont="1" applyBorder="1" applyAlignment="1">
      <alignment horizontal="center" vertical="center"/>
    </xf>
    <xf numFmtId="0" fontId="42" fillId="0" borderId="152" xfId="10" applyFont="1" applyBorder="1" applyAlignment="1">
      <alignment horizontal="center" vertical="center"/>
    </xf>
    <xf numFmtId="0" fontId="42" fillId="0" borderId="124" xfId="10" applyFont="1" applyBorder="1" applyAlignment="1">
      <alignment horizontal="center" vertical="center"/>
    </xf>
    <xf numFmtId="0" fontId="42" fillId="0" borderId="137" xfId="10" applyFont="1" applyBorder="1" applyAlignment="1">
      <alignment horizontal="center" vertical="center"/>
    </xf>
    <xf numFmtId="0" fontId="46" fillId="0" borderId="178" xfId="10" applyFont="1" applyBorder="1" applyAlignment="1" applyProtection="1">
      <alignment horizontal="center" vertical="center"/>
      <protection locked="0"/>
    </xf>
    <xf numFmtId="0" fontId="46" fillId="0" borderId="179" xfId="10" applyFont="1" applyBorder="1" applyAlignment="1" applyProtection="1">
      <alignment horizontal="center" vertical="center"/>
      <protection locked="0"/>
    </xf>
    <xf numFmtId="0" fontId="46" fillId="0" borderId="180" xfId="10" applyFont="1" applyBorder="1" applyAlignment="1" applyProtection="1">
      <alignment horizontal="center" vertical="center"/>
      <protection locked="0"/>
    </xf>
    <xf numFmtId="0" fontId="46" fillId="0" borderId="136" xfId="10" applyFont="1" applyBorder="1" applyAlignment="1" applyProtection="1">
      <alignment horizontal="center" vertical="center"/>
      <protection locked="0"/>
    </xf>
    <xf numFmtId="0" fontId="42" fillId="0" borderId="111" xfId="10" applyFont="1" applyBorder="1" applyAlignment="1">
      <alignment horizontal="center" vertical="center"/>
    </xf>
    <xf numFmtId="0" fontId="42" fillId="0" borderId="109" xfId="10" applyFont="1" applyBorder="1" applyAlignment="1">
      <alignment horizontal="center" vertical="center"/>
    </xf>
    <xf numFmtId="0" fontId="42" fillId="0" borderId="101" xfId="10" applyFont="1" applyBorder="1" applyAlignment="1">
      <alignment horizontal="center" vertical="center"/>
    </xf>
    <xf numFmtId="0" fontId="42" fillId="0" borderId="54" xfId="10" applyFont="1" applyBorder="1" applyAlignment="1">
      <alignment vertical="center"/>
    </xf>
    <xf numFmtId="0" fontId="42" fillId="0" borderId="124" xfId="10" applyFont="1" applyBorder="1" applyAlignment="1">
      <alignment vertical="center"/>
    </xf>
    <xf numFmtId="0" fontId="42" fillId="0" borderId="141" xfId="10" applyFont="1" applyBorder="1" applyAlignment="1">
      <alignment vertical="center"/>
    </xf>
    <xf numFmtId="0" fontId="42" fillId="0" borderId="38" xfId="10" applyFont="1" applyBorder="1" applyAlignment="1">
      <alignment vertical="center"/>
    </xf>
    <xf numFmtId="0" fontId="42" fillId="0" borderId="123" xfId="10" applyFont="1" applyBorder="1" applyAlignment="1">
      <alignment vertical="center"/>
    </xf>
    <xf numFmtId="0" fontId="42" fillId="0" borderId="104" xfId="10" applyFont="1" applyBorder="1" applyAlignment="1">
      <alignment vertical="center"/>
    </xf>
    <xf numFmtId="0" fontId="42" fillId="0" borderId="102" xfId="10" applyFont="1" applyBorder="1" applyAlignment="1">
      <alignment vertical="center"/>
    </xf>
    <xf numFmtId="0" fontId="42" fillId="0" borderId="156" xfId="10" applyFont="1" applyBorder="1" applyAlignment="1">
      <alignment vertical="center"/>
    </xf>
    <xf numFmtId="0" fontId="42" fillId="0" borderId="55" xfId="10" applyFont="1" applyBorder="1" applyAlignment="1">
      <alignment vertical="center"/>
    </xf>
    <xf numFmtId="0" fontId="42" fillId="0" borderId="134" xfId="10" applyFont="1" applyBorder="1" applyAlignment="1">
      <alignment vertical="center"/>
    </xf>
    <xf numFmtId="0" fontId="46" fillId="0" borderId="134" xfId="10" applyFont="1" applyBorder="1" applyAlignment="1" applyProtection="1">
      <alignment horizontal="center" vertical="center"/>
      <protection locked="0"/>
    </xf>
    <xf numFmtId="0" fontId="46" fillId="0" borderId="154" xfId="10" applyFont="1" applyBorder="1" applyAlignment="1" applyProtection="1">
      <alignment horizontal="center" vertical="center"/>
      <protection locked="0"/>
    </xf>
    <xf numFmtId="0" fontId="46" fillId="0" borderId="111" xfId="10" applyFont="1" applyBorder="1" applyAlignment="1" applyProtection="1">
      <alignment horizontal="center" vertical="center"/>
      <protection locked="0"/>
    </xf>
    <xf numFmtId="0" fontId="46" fillId="0" borderId="155" xfId="10" applyFont="1" applyBorder="1" applyAlignment="1" applyProtection="1">
      <alignment horizontal="center" vertical="center"/>
      <protection locked="0"/>
    </xf>
    <xf numFmtId="0" fontId="46" fillId="0" borderId="135" xfId="10" applyFont="1" applyBorder="1" applyAlignment="1" applyProtection="1">
      <alignment horizontal="center" vertical="center"/>
      <protection locked="0"/>
    </xf>
    <xf numFmtId="0" fontId="46" fillId="0" borderId="109" xfId="10" applyFont="1" applyBorder="1" applyAlignment="1" applyProtection="1">
      <alignment horizontal="center" vertical="center"/>
      <protection locked="0"/>
    </xf>
    <xf numFmtId="0" fontId="42" fillId="0" borderId="133" xfId="10" applyFont="1" applyBorder="1" applyAlignment="1">
      <alignment horizontal="center" vertical="center"/>
    </xf>
    <xf numFmtId="0" fontId="42" fillId="0" borderId="134" xfId="10" applyFont="1" applyBorder="1" applyAlignment="1">
      <alignment horizontal="center" vertical="center"/>
    </xf>
    <xf numFmtId="0" fontId="46" fillId="0" borderId="181" xfId="10" applyFont="1" applyBorder="1" applyAlignment="1" applyProtection="1">
      <alignment horizontal="center" vertical="center"/>
      <protection locked="0"/>
    </xf>
    <xf numFmtId="0" fontId="46" fillId="0" borderId="182" xfId="10" applyFont="1" applyBorder="1" applyAlignment="1" applyProtection="1">
      <alignment horizontal="center" vertical="center"/>
      <protection locked="0"/>
    </xf>
    <xf numFmtId="0" fontId="46" fillId="0" borderId="183" xfId="10" applyFont="1" applyBorder="1" applyAlignment="1" applyProtection="1">
      <alignment horizontal="center" vertical="center"/>
      <protection locked="0"/>
    </xf>
    <xf numFmtId="0" fontId="46" fillId="0" borderId="133" xfId="10" applyFont="1" applyBorder="1" applyAlignment="1" applyProtection="1">
      <alignment horizontal="center" vertical="center"/>
      <protection locked="0"/>
    </xf>
    <xf numFmtId="0" fontId="42" fillId="8" borderId="135" xfId="10" applyFont="1" applyFill="1" applyBorder="1" applyAlignment="1">
      <alignment vertical="center"/>
    </xf>
    <xf numFmtId="0" fontId="42" fillId="8" borderId="111" xfId="10" applyFont="1" applyFill="1" applyBorder="1" applyAlignment="1">
      <alignment vertical="center"/>
    </xf>
    <xf numFmtId="0" fontId="42" fillId="8" borderId="109" xfId="10" applyFont="1" applyFill="1" applyBorder="1" applyAlignment="1">
      <alignment vertical="center"/>
    </xf>
    <xf numFmtId="0" fontId="42" fillId="8" borderId="134" xfId="10" applyFont="1" applyFill="1" applyBorder="1" applyAlignment="1">
      <alignment vertical="center"/>
    </xf>
    <xf numFmtId="0" fontId="42" fillId="8" borderId="132" xfId="10" applyFont="1" applyFill="1" applyBorder="1" applyAlignment="1">
      <alignment vertical="center"/>
    </xf>
    <xf numFmtId="0" fontId="42" fillId="8" borderId="133" xfId="10" applyFont="1" applyFill="1" applyBorder="1" applyAlignment="1">
      <alignment vertical="center"/>
    </xf>
    <xf numFmtId="0" fontId="42" fillId="0" borderId="135" xfId="10" applyFont="1" applyBorder="1" applyAlignment="1">
      <alignment vertical="center"/>
    </xf>
    <xf numFmtId="0" fontId="42" fillId="0" borderId="111" xfId="10" applyFont="1" applyBorder="1" applyAlignment="1">
      <alignment vertical="center"/>
    </xf>
    <xf numFmtId="0" fontId="42" fillId="0" borderId="109" xfId="10" applyFont="1" applyBorder="1" applyAlignment="1">
      <alignment vertical="center"/>
    </xf>
    <xf numFmtId="0" fontId="42" fillId="0" borderId="132" xfId="10" applyFont="1" applyBorder="1" applyAlignment="1">
      <alignment vertical="center"/>
    </xf>
    <xf numFmtId="0" fontId="42" fillId="0" borderId="133" xfId="10" applyFont="1" applyBorder="1" applyAlignment="1">
      <alignment vertical="center"/>
    </xf>
    <xf numFmtId="0" fontId="42" fillId="0" borderId="77" xfId="10" applyFont="1" applyBorder="1" applyAlignment="1">
      <alignment vertical="center"/>
    </xf>
    <xf numFmtId="0" fontId="46" fillId="0" borderId="77" xfId="10" applyFont="1" applyBorder="1" applyAlignment="1" applyProtection="1">
      <alignment horizontal="center" vertical="center"/>
      <protection locked="0"/>
    </xf>
    <xf numFmtId="0" fontId="46" fillId="0" borderId="38" xfId="10" applyFont="1" applyBorder="1" applyAlignment="1" applyProtection="1">
      <alignment horizontal="center" vertical="center"/>
      <protection locked="0"/>
    </xf>
    <xf numFmtId="0" fontId="46" fillId="0" borderId="166" xfId="10" applyFont="1" applyBorder="1" applyAlignment="1" applyProtection="1">
      <alignment horizontal="center" vertical="center"/>
      <protection locked="0"/>
    </xf>
    <xf numFmtId="0" fontId="46" fillId="0" borderId="123" xfId="10" applyFont="1" applyBorder="1" applyAlignment="1" applyProtection="1">
      <alignment horizontal="center" vertical="center"/>
      <protection locked="0"/>
    </xf>
    <xf numFmtId="0" fontId="46" fillId="0" borderId="167" xfId="10" applyFont="1" applyBorder="1" applyAlignment="1" applyProtection="1">
      <alignment horizontal="center" vertical="center"/>
      <protection locked="0"/>
    </xf>
    <xf numFmtId="0" fontId="46" fillId="0" borderId="156" xfId="10" applyFont="1" applyBorder="1" applyAlignment="1" applyProtection="1">
      <alignment horizontal="center" vertical="center"/>
      <protection locked="0"/>
    </xf>
    <xf numFmtId="0" fontId="46" fillId="0" borderId="184" xfId="10" applyFont="1" applyBorder="1" applyAlignment="1" applyProtection="1">
      <alignment horizontal="center" vertical="center"/>
      <protection locked="0"/>
    </xf>
    <xf numFmtId="0" fontId="42" fillId="0" borderId="157" xfId="10" applyFont="1" applyBorder="1" applyAlignment="1">
      <alignment horizontal="center" vertical="center"/>
    </xf>
    <xf numFmtId="0" fontId="42" fillId="0" borderId="167" xfId="10" applyFont="1" applyBorder="1" applyAlignment="1">
      <alignment vertical="center"/>
    </xf>
    <xf numFmtId="0" fontId="46" fillId="0" borderId="104" xfId="10" applyFont="1" applyBorder="1" applyAlignment="1" applyProtection="1">
      <alignment horizontal="center" vertical="center"/>
      <protection locked="0"/>
    </xf>
    <xf numFmtId="0" fontId="42" fillId="0" borderId="77" xfId="10" applyFont="1" applyBorder="1" applyAlignment="1">
      <alignment horizontal="center" vertical="center"/>
    </xf>
    <xf numFmtId="0" fontId="42" fillId="0" borderId="123" xfId="10" applyFont="1" applyBorder="1" applyAlignment="1">
      <alignment horizontal="center" vertical="center"/>
    </xf>
    <xf numFmtId="0" fontId="42" fillId="0" borderId="157" xfId="10" applyFont="1" applyBorder="1" applyAlignment="1">
      <alignment vertical="center"/>
    </xf>
    <xf numFmtId="0" fontId="42" fillId="0" borderId="156" xfId="10" applyFont="1" applyBorder="1" applyAlignment="1">
      <alignment horizontal="center" vertical="center"/>
    </xf>
    <xf numFmtId="0" fontId="46" fillId="0" borderId="185" xfId="10" applyFont="1" applyBorder="1" applyAlignment="1" applyProtection="1">
      <alignment horizontal="center" vertical="center"/>
      <protection locked="0"/>
    </xf>
    <xf numFmtId="0" fontId="46" fillId="0" borderId="186" xfId="10" applyFont="1" applyBorder="1" applyAlignment="1" applyProtection="1">
      <alignment horizontal="center" vertical="center"/>
      <protection locked="0"/>
    </xf>
    <xf numFmtId="0" fontId="46" fillId="0" borderId="187" xfId="10" applyFont="1" applyBorder="1" applyAlignment="1" applyProtection="1">
      <alignment horizontal="center" vertical="center"/>
      <protection locked="0"/>
    </xf>
    <xf numFmtId="0" fontId="42" fillId="0" borderId="39" xfId="10" applyFont="1" applyBorder="1" applyAlignment="1">
      <alignment vertical="center"/>
    </xf>
    <xf numFmtId="0" fontId="46" fillId="0" borderId="157" xfId="10" applyFont="1" applyBorder="1" applyAlignment="1" applyProtection="1">
      <alignment horizontal="center" vertical="center"/>
      <protection locked="0"/>
    </xf>
    <xf numFmtId="0" fontId="42" fillId="0" borderId="102" xfId="10" applyFont="1" applyBorder="1" applyAlignment="1">
      <alignment horizontal="center" vertical="center"/>
    </xf>
    <xf numFmtId="0" fontId="46" fillId="0" borderId="188" xfId="10" applyFont="1" applyBorder="1" applyAlignment="1" applyProtection="1">
      <alignment horizontal="center" vertical="center"/>
      <protection locked="0"/>
    </xf>
    <xf numFmtId="0" fontId="42" fillId="0" borderId="155" xfId="10" applyFont="1" applyBorder="1" applyAlignment="1">
      <alignment vertical="center"/>
    </xf>
    <xf numFmtId="0" fontId="42" fillId="0" borderId="59" xfId="10" applyFont="1" applyBorder="1" applyAlignment="1">
      <alignment vertical="center"/>
    </xf>
    <xf numFmtId="0" fontId="42" fillId="0" borderId="60" xfId="10" applyFont="1" applyBorder="1" applyAlignment="1">
      <alignment vertical="center"/>
    </xf>
    <xf numFmtId="0" fontId="42" fillId="0" borderId="158" xfId="10" applyFont="1" applyBorder="1" applyAlignment="1">
      <alignment vertical="center"/>
    </xf>
    <xf numFmtId="0" fontId="46" fillId="0" borderId="158" xfId="10" applyFont="1" applyBorder="1" applyAlignment="1" applyProtection="1">
      <alignment horizontal="center" vertical="center"/>
      <protection locked="0"/>
    </xf>
    <xf numFmtId="0" fontId="46" fillId="0" borderId="31" xfId="10" applyFont="1" applyBorder="1" applyAlignment="1" applyProtection="1">
      <alignment horizontal="center" vertical="center"/>
      <protection locked="0"/>
    </xf>
    <xf numFmtId="0" fontId="46" fillId="0" borderId="160" xfId="10" applyFont="1" applyBorder="1" applyAlignment="1" applyProtection="1">
      <alignment horizontal="center" vertical="center"/>
      <protection locked="0"/>
    </xf>
    <xf numFmtId="0" fontId="46" fillId="0" borderId="110" xfId="10" applyFont="1" applyBorder="1" applyAlignment="1" applyProtection="1">
      <alignment horizontal="center" vertical="center"/>
      <protection locked="0"/>
    </xf>
    <xf numFmtId="0" fontId="46" fillId="0" borderId="161" xfId="10" applyFont="1" applyBorder="1" applyAlignment="1" applyProtection="1">
      <alignment horizontal="center" vertical="center"/>
      <protection locked="0"/>
    </xf>
    <xf numFmtId="0" fontId="46" fillId="0" borderId="159" xfId="10" applyFont="1" applyBorder="1" applyAlignment="1" applyProtection="1">
      <alignment horizontal="center" vertical="center"/>
      <protection locked="0"/>
    </xf>
    <xf numFmtId="0" fontId="46" fillId="0" borderId="189" xfId="10" applyFont="1" applyBorder="1" applyAlignment="1" applyProtection="1">
      <alignment horizontal="center" vertical="center"/>
      <protection locked="0"/>
    </xf>
    <xf numFmtId="0" fontId="42" fillId="0" borderId="163" xfId="10" applyFont="1" applyBorder="1" applyAlignment="1">
      <alignment horizontal="center" vertical="center"/>
    </xf>
    <xf numFmtId="0" fontId="42" fillId="0" borderId="159" xfId="10" applyFont="1" applyBorder="1" applyAlignment="1">
      <alignment vertical="center"/>
    </xf>
    <xf numFmtId="0" fontId="42" fillId="0" borderId="161" xfId="10" applyFont="1" applyBorder="1" applyAlignment="1">
      <alignment vertical="center"/>
    </xf>
    <xf numFmtId="0" fontId="46" fillId="0" borderId="105" xfId="10" applyFont="1" applyBorder="1" applyAlignment="1" applyProtection="1">
      <alignment horizontal="center" vertical="center"/>
      <protection locked="0"/>
    </xf>
    <xf numFmtId="0" fontId="42" fillId="0" borderId="158" xfId="10" applyFont="1" applyBorder="1" applyAlignment="1">
      <alignment horizontal="center" vertical="center"/>
    </xf>
    <xf numFmtId="0" fontId="42" fillId="0" borderId="110" xfId="10" applyFont="1" applyBorder="1" applyAlignment="1">
      <alignment horizontal="center" vertical="center"/>
    </xf>
    <xf numFmtId="0" fontId="42" fillId="0" borderId="110" xfId="10" applyFont="1" applyBorder="1" applyAlignment="1">
      <alignment vertical="center"/>
    </xf>
    <xf numFmtId="0" fontId="42" fillId="0" borderId="163" xfId="10" applyFont="1" applyBorder="1" applyAlignment="1">
      <alignment vertical="center"/>
    </xf>
    <xf numFmtId="0" fontId="42" fillId="0" borderId="159" xfId="10" applyFont="1" applyBorder="1" applyAlignment="1">
      <alignment horizontal="center" vertical="center"/>
    </xf>
    <xf numFmtId="0" fontId="46" fillId="0" borderId="190" xfId="10" applyFont="1" applyBorder="1" applyAlignment="1" applyProtection="1">
      <alignment horizontal="center" vertical="center"/>
      <protection locked="0"/>
    </xf>
    <xf numFmtId="0" fontId="46" fillId="0" borderId="191" xfId="10" applyFont="1" applyBorder="1" applyAlignment="1" applyProtection="1">
      <alignment horizontal="center" vertical="center"/>
      <protection locked="0"/>
    </xf>
    <xf numFmtId="0" fontId="46" fillId="0" borderId="192" xfId="10" applyFont="1" applyBorder="1" applyAlignment="1" applyProtection="1">
      <alignment horizontal="center" vertical="center"/>
      <protection locked="0"/>
    </xf>
    <xf numFmtId="0" fontId="42" fillId="0" borderId="105" xfId="10" applyFont="1" applyBorder="1" applyAlignment="1">
      <alignment vertical="center"/>
    </xf>
    <xf numFmtId="0" fontId="42" fillId="0" borderId="31" xfId="10" applyFont="1" applyBorder="1" applyAlignment="1">
      <alignment vertical="center"/>
    </xf>
    <xf numFmtId="0" fontId="42" fillId="0" borderId="32" xfId="10" applyFont="1" applyBorder="1" applyAlignment="1">
      <alignment vertical="center"/>
    </xf>
    <xf numFmtId="0" fontId="46" fillId="0" borderId="163" xfId="10" applyFont="1" applyBorder="1" applyAlignment="1" applyProtection="1">
      <alignment horizontal="center" vertical="center"/>
      <protection locked="0"/>
    </xf>
    <xf numFmtId="0" fontId="42" fillId="0" borderId="164" xfId="10" applyFont="1" applyBorder="1" applyAlignment="1">
      <alignment vertical="center"/>
    </xf>
    <xf numFmtId="0" fontId="42" fillId="0" borderId="164" xfId="10" applyFont="1" applyBorder="1" applyAlignment="1">
      <alignment horizontal="center" vertical="center"/>
    </xf>
    <xf numFmtId="0" fontId="42" fillId="0" borderId="131" xfId="10" applyFont="1" applyBorder="1" applyAlignment="1">
      <alignment vertical="center"/>
    </xf>
    <xf numFmtId="0" fontId="46" fillId="0" borderId="131" xfId="10" applyFont="1" applyBorder="1" applyAlignment="1" applyProtection="1">
      <alignment horizontal="center" vertical="center"/>
      <protection locked="0"/>
    </xf>
    <xf numFmtId="0" fontId="46" fillId="0" borderId="45" xfId="10" applyFont="1" applyBorder="1" applyAlignment="1" applyProtection="1">
      <alignment horizontal="center" vertical="center"/>
      <protection locked="0"/>
    </xf>
    <xf numFmtId="0" fontId="46" fillId="0" borderId="170" xfId="10" applyFont="1" applyBorder="1" applyAlignment="1" applyProtection="1">
      <alignment horizontal="center" vertical="center"/>
      <protection locked="0"/>
    </xf>
    <xf numFmtId="0" fontId="46" fillId="0" borderId="108" xfId="10" applyFont="1" applyBorder="1" applyAlignment="1" applyProtection="1">
      <alignment horizontal="center" vertical="center"/>
      <protection locked="0"/>
    </xf>
    <xf numFmtId="0" fontId="46" fillId="0" borderId="171" xfId="10" applyFont="1" applyBorder="1" applyAlignment="1" applyProtection="1">
      <alignment horizontal="center" vertical="center"/>
      <protection locked="0"/>
    </xf>
    <xf numFmtId="0" fontId="46" fillId="0" borderId="142" xfId="10" applyFont="1" applyBorder="1" applyAlignment="1" applyProtection="1">
      <alignment horizontal="center" vertical="center"/>
      <protection locked="0"/>
    </xf>
    <xf numFmtId="0" fontId="46" fillId="0" borderId="193" xfId="10" applyFont="1" applyBorder="1" applyAlignment="1" applyProtection="1">
      <alignment horizontal="center" vertical="center"/>
      <protection locked="0"/>
    </xf>
    <xf numFmtId="0" fontId="42" fillId="0" borderId="130" xfId="10" applyFont="1" applyBorder="1" applyAlignment="1">
      <alignment horizontal="center" vertical="center"/>
    </xf>
    <xf numFmtId="0" fontId="42" fillId="0" borderId="142" xfId="10" applyFont="1" applyBorder="1" applyAlignment="1">
      <alignment vertical="center"/>
    </xf>
    <xf numFmtId="0" fontId="42" fillId="0" borderId="171" xfId="10" applyFont="1" applyBorder="1" applyAlignment="1">
      <alignment vertical="center"/>
    </xf>
    <xf numFmtId="0" fontId="46" fillId="0" borderId="107" xfId="10" applyFont="1" applyBorder="1" applyAlignment="1" applyProtection="1">
      <alignment horizontal="center" vertical="center"/>
      <protection locked="0"/>
    </xf>
    <xf numFmtId="0" fontId="42" fillId="0" borderId="131" xfId="10" applyFont="1" applyBorder="1" applyAlignment="1">
      <alignment horizontal="center" vertical="center"/>
    </xf>
    <xf numFmtId="0" fontId="42" fillId="0" borderId="108" xfId="10" applyFont="1" applyBorder="1" applyAlignment="1">
      <alignment horizontal="center" vertical="center"/>
    </xf>
    <xf numFmtId="0" fontId="42" fillId="0" borderId="108" xfId="10" applyFont="1" applyBorder="1" applyAlignment="1">
      <alignment vertical="center"/>
    </xf>
    <xf numFmtId="0" fontId="42" fillId="0" borderId="130" xfId="10" applyFont="1" applyBorder="1" applyAlignment="1">
      <alignment vertical="center"/>
    </xf>
    <xf numFmtId="0" fontId="42" fillId="0" borderId="142" xfId="10" applyFont="1" applyBorder="1" applyAlignment="1">
      <alignment horizontal="center" vertical="center"/>
    </xf>
    <xf numFmtId="0" fontId="46" fillId="0" borderId="194" xfId="10" applyFont="1" applyBorder="1" applyAlignment="1" applyProtection="1">
      <alignment horizontal="center" vertical="center"/>
      <protection locked="0"/>
    </xf>
    <xf numFmtId="0" fontId="46" fillId="0" borderId="195" xfId="10" applyFont="1" applyBorder="1" applyAlignment="1" applyProtection="1">
      <alignment horizontal="center" vertical="center"/>
      <protection locked="0"/>
    </xf>
    <xf numFmtId="0" fontId="46" fillId="0" borderId="196" xfId="10" applyFont="1" applyBorder="1" applyAlignment="1" applyProtection="1">
      <alignment horizontal="center" vertical="center"/>
      <protection locked="0"/>
    </xf>
    <xf numFmtId="0" fontId="42" fillId="0" borderId="107" xfId="10" applyFont="1" applyBorder="1" applyAlignment="1">
      <alignment vertical="center"/>
    </xf>
    <xf numFmtId="0" fontId="42" fillId="0" borderId="45" xfId="10" applyFont="1" applyBorder="1" applyAlignment="1">
      <alignment vertical="center"/>
    </xf>
    <xf numFmtId="0" fontId="42" fillId="0" borderId="46" xfId="10" applyFont="1" applyBorder="1" applyAlignment="1">
      <alignment vertical="center"/>
    </xf>
    <xf numFmtId="0" fontId="46" fillId="0" borderId="130" xfId="10" applyFont="1" applyBorder="1" applyAlignment="1" applyProtection="1">
      <alignment horizontal="center" vertical="center"/>
      <protection locked="0"/>
    </xf>
    <xf numFmtId="0" fontId="42" fillId="0" borderId="129" xfId="10" applyFont="1" applyBorder="1" applyAlignment="1">
      <alignment vertical="center"/>
    </xf>
    <xf numFmtId="0" fontId="42" fillId="0" borderId="129" xfId="10" applyFont="1" applyBorder="1" applyAlignment="1">
      <alignment horizontal="center" vertical="center"/>
    </xf>
    <xf numFmtId="0" fontId="19" fillId="0" borderId="0" xfId="0" applyFont="1" applyFill="1" applyBorder="1" applyAlignment="1">
      <alignment vertical="center"/>
    </xf>
    <xf numFmtId="0" fontId="19" fillId="0" borderId="40" xfId="4" applyFont="1" applyFill="1" applyBorder="1" applyAlignment="1" applyProtection="1">
      <alignment vertical="top"/>
    </xf>
    <xf numFmtId="0" fontId="19" fillId="0" borderId="40" xfId="4" applyFont="1" applyFill="1" applyBorder="1" applyAlignment="1" applyProtection="1">
      <alignment horizontal="left" vertical="top"/>
    </xf>
    <xf numFmtId="0" fontId="19" fillId="0" borderId="41" xfId="4" applyFont="1" applyFill="1" applyBorder="1" applyAlignment="1" applyProtection="1">
      <alignment horizontal="left" vertical="center"/>
    </xf>
    <xf numFmtId="0" fontId="19" fillId="0" borderId="20" xfId="4" applyFont="1" applyFill="1" applyBorder="1" applyAlignment="1" applyProtection="1">
      <alignment vertical="top"/>
    </xf>
    <xf numFmtId="0" fontId="19" fillId="0" borderId="20" xfId="4" applyFont="1" applyFill="1" applyBorder="1" applyAlignment="1" applyProtection="1">
      <alignment horizontal="left" vertical="top"/>
    </xf>
    <xf numFmtId="0" fontId="19" fillId="0" borderId="20" xfId="4" applyFont="1" applyFill="1" applyBorder="1" applyAlignment="1" applyProtection="1">
      <alignment horizontal="center" vertical="center"/>
    </xf>
    <xf numFmtId="0" fontId="19" fillId="0" borderId="20" xfId="4" applyFont="1" applyFill="1" applyBorder="1" applyAlignment="1" applyProtection="1">
      <alignment horizontal="left" vertical="center"/>
    </xf>
    <xf numFmtId="0" fontId="19" fillId="0" borderId="21" xfId="4" applyFont="1" applyFill="1" applyBorder="1" applyAlignment="1" applyProtection="1">
      <alignment horizontal="left" vertical="center"/>
    </xf>
    <xf numFmtId="0" fontId="0" fillId="0" borderId="0" xfId="0" applyAlignment="1">
      <alignment horizontal="center" vertical="center"/>
    </xf>
    <xf numFmtId="0" fontId="19" fillId="0" borderId="0" xfId="1" applyFont="1" applyBorder="1" applyAlignment="1">
      <alignment horizontal="center" vertical="center"/>
    </xf>
    <xf numFmtId="0" fontId="19" fillId="0" borderId="31" xfId="0" applyFont="1" applyFill="1" applyBorder="1" applyAlignment="1">
      <alignment horizontal="center" vertical="center"/>
    </xf>
    <xf numFmtId="0" fontId="19" fillId="0" borderId="40" xfId="1" applyFont="1" applyFill="1" applyBorder="1" applyAlignment="1">
      <alignment horizontal="left" vertical="center"/>
    </xf>
    <xf numFmtId="0" fontId="19" fillId="0" borderId="42" xfId="1" applyFont="1" applyBorder="1" applyAlignment="1">
      <alignment horizontal="left" vertical="center"/>
    </xf>
    <xf numFmtId="0" fontId="15" fillId="0" borderId="18" xfId="0" applyFont="1" applyBorder="1" applyAlignment="1">
      <alignment vertical="center"/>
    </xf>
    <xf numFmtId="0" fontId="15" fillId="0" borderId="23" xfId="0" applyFont="1" applyBorder="1" applyAlignment="1">
      <alignment vertical="center"/>
    </xf>
    <xf numFmtId="0" fontId="19" fillId="8" borderId="33" xfId="1" applyFont="1" applyFill="1" applyBorder="1" applyAlignment="1">
      <alignment horizontal="center" vertical="center"/>
    </xf>
    <xf numFmtId="0" fontId="19" fillId="8" borderId="0" xfId="1" applyNumberFormat="1" applyFont="1" applyFill="1" applyBorder="1" applyAlignment="1">
      <alignment horizontal="center" vertical="center"/>
    </xf>
    <xf numFmtId="0" fontId="19" fillId="8" borderId="0" xfId="1" applyNumberFormat="1" applyFont="1" applyFill="1" applyBorder="1" applyAlignment="1">
      <alignment horizontal="left" vertical="center"/>
    </xf>
    <xf numFmtId="0" fontId="19" fillId="8" borderId="36" xfId="1" applyNumberFormat="1" applyFont="1" applyFill="1" applyBorder="1" applyAlignment="1">
      <alignment horizontal="left" vertical="center"/>
    </xf>
    <xf numFmtId="0" fontId="19" fillId="8" borderId="0" xfId="0" applyFont="1" applyFill="1" applyBorder="1" applyAlignment="1">
      <alignment horizontal="left" vertical="center"/>
    </xf>
    <xf numFmtId="0" fontId="19" fillId="8" borderId="36" xfId="0" applyFont="1" applyFill="1" applyBorder="1" applyAlignment="1">
      <alignment horizontal="left" vertical="center"/>
    </xf>
    <xf numFmtId="0" fontId="15" fillId="8" borderId="33" xfId="0" applyFont="1" applyFill="1" applyBorder="1" applyAlignment="1">
      <alignment horizontal="center" vertical="center"/>
    </xf>
    <xf numFmtId="0" fontId="15" fillId="8" borderId="34" xfId="0" applyFont="1" applyFill="1" applyBorder="1" applyAlignment="1">
      <alignment horizontal="left" vertical="center"/>
    </xf>
    <xf numFmtId="0" fontId="19" fillId="8" borderId="0" xfId="1" applyFont="1" applyFill="1" applyBorder="1" applyAlignment="1">
      <alignment horizontal="center" vertical="center"/>
    </xf>
    <xf numFmtId="0" fontId="19" fillId="8" borderId="0" xfId="1" applyFont="1" applyFill="1" applyBorder="1" applyAlignment="1">
      <alignment horizontal="left" vertical="center"/>
    </xf>
    <xf numFmtId="0" fontId="19" fillId="8" borderId="36" xfId="1" applyFont="1" applyFill="1" applyBorder="1" applyAlignment="1">
      <alignment horizontal="left" vertical="center"/>
    </xf>
    <xf numFmtId="0" fontId="19" fillId="8" borderId="36" xfId="1" applyFont="1" applyFill="1" applyBorder="1" applyAlignment="1">
      <alignment horizontal="center" vertical="center"/>
    </xf>
    <xf numFmtId="0" fontId="19" fillId="8" borderId="0" xfId="0" applyFont="1" applyFill="1" applyBorder="1" applyAlignment="1" applyProtection="1">
      <alignment horizontal="left" vertical="center"/>
      <protection locked="0"/>
    </xf>
    <xf numFmtId="0" fontId="19" fillId="8" borderId="36" xfId="0" applyFont="1" applyFill="1" applyBorder="1" applyAlignment="1" applyProtection="1">
      <alignment horizontal="left" vertical="center"/>
      <protection locked="0"/>
    </xf>
    <xf numFmtId="0" fontId="19" fillId="8" borderId="43" xfId="1" applyFont="1" applyFill="1" applyBorder="1" applyAlignment="1">
      <alignment horizontal="center" vertical="center"/>
    </xf>
    <xf numFmtId="0" fontId="19" fillId="8" borderId="40" xfId="1" applyFont="1" applyFill="1" applyBorder="1" applyAlignment="1">
      <alignment horizontal="center" vertical="center"/>
    </xf>
    <xf numFmtId="0" fontId="19" fillId="8" borderId="40" xfId="1" applyFont="1" applyFill="1" applyBorder="1" applyAlignment="1">
      <alignment horizontal="left" vertical="center"/>
    </xf>
    <xf numFmtId="0" fontId="19" fillId="8" borderId="40" xfId="1" applyNumberFormat="1" applyFont="1" applyFill="1" applyBorder="1" applyAlignment="1">
      <alignment horizontal="left" vertical="center"/>
    </xf>
    <xf numFmtId="0" fontId="19" fillId="8" borderId="41" xfId="1" applyFont="1" applyFill="1" applyBorder="1" applyAlignment="1">
      <alignment horizontal="left" vertical="center"/>
    </xf>
    <xf numFmtId="0" fontId="19" fillId="8" borderId="43" xfId="0" applyFont="1" applyFill="1" applyBorder="1" applyAlignment="1">
      <alignment horizontal="center" vertical="center"/>
    </xf>
    <xf numFmtId="0" fontId="19" fillId="8" borderId="40" xfId="0" applyFont="1" applyFill="1" applyBorder="1" applyAlignment="1" applyProtection="1">
      <alignment horizontal="left" vertical="center"/>
      <protection locked="0"/>
    </xf>
    <xf numFmtId="0" fontId="19" fillId="8" borderId="41" xfId="0" applyFont="1" applyFill="1" applyBorder="1" applyAlignment="1" applyProtection="1">
      <alignment horizontal="left" vertical="center"/>
      <protection locked="0"/>
    </xf>
    <xf numFmtId="0" fontId="15" fillId="8" borderId="43" xfId="0" applyFont="1" applyFill="1" applyBorder="1" applyAlignment="1">
      <alignment horizontal="center" vertical="center"/>
    </xf>
    <xf numFmtId="0" fontId="15" fillId="8" borderId="47" xfId="0" applyFont="1" applyFill="1" applyBorder="1" applyAlignment="1">
      <alignment horizontal="left" vertical="center"/>
    </xf>
    <xf numFmtId="0" fontId="19" fillId="8" borderId="0" xfId="1" applyFont="1" applyFill="1" applyBorder="1" applyAlignment="1">
      <alignment horizontal="distributed" vertical="center"/>
    </xf>
    <xf numFmtId="0" fontId="19" fillId="8" borderId="36" xfId="1" applyFont="1" applyFill="1" applyBorder="1" applyAlignment="1">
      <alignment horizontal="distributed" vertical="center"/>
    </xf>
    <xf numFmtId="0" fontId="19" fillId="8" borderId="33" xfId="1" applyFont="1" applyFill="1" applyBorder="1" applyAlignment="1">
      <alignment horizontal="left" vertical="center"/>
    </xf>
    <xf numFmtId="0" fontId="19" fillId="8" borderId="43" xfId="1" applyFont="1" applyFill="1" applyBorder="1" applyAlignment="1">
      <alignment horizontal="left" vertical="center"/>
    </xf>
    <xf numFmtId="0" fontId="19" fillId="8" borderId="28" xfId="1" applyFont="1" applyFill="1" applyBorder="1" applyAlignment="1">
      <alignment horizontal="center" vertical="center"/>
    </xf>
    <xf numFmtId="0" fontId="19" fillId="8" borderId="42" xfId="1" applyFont="1" applyFill="1" applyBorder="1" applyAlignment="1">
      <alignment horizontal="center" vertical="center"/>
    </xf>
    <xf numFmtId="0" fontId="19" fillId="8" borderId="42" xfId="1" applyFont="1" applyFill="1" applyBorder="1" applyAlignment="1">
      <alignment horizontal="left" vertical="center"/>
    </xf>
    <xf numFmtId="0" fontId="15" fillId="8" borderId="42" xfId="0" applyFont="1" applyFill="1" applyBorder="1" applyAlignment="1">
      <alignment horizontal="center" vertical="center"/>
    </xf>
    <xf numFmtId="0" fontId="15" fillId="8" borderId="42" xfId="0" applyFont="1" applyFill="1" applyBorder="1" applyAlignment="1">
      <alignment horizontal="left" vertical="center"/>
    </xf>
    <xf numFmtId="0" fontId="15" fillId="8" borderId="29" xfId="0" applyFont="1" applyFill="1" applyBorder="1" applyAlignment="1">
      <alignment horizontal="left" vertical="center"/>
    </xf>
    <xf numFmtId="0" fontId="19" fillId="8" borderId="42" xfId="0" applyFont="1" applyFill="1" applyBorder="1" applyAlignment="1">
      <alignment horizontal="left" vertical="center"/>
    </xf>
    <xf numFmtId="0" fontId="19" fillId="8" borderId="29" xfId="0" applyFont="1" applyFill="1" applyBorder="1" applyAlignment="1">
      <alignment horizontal="left" vertical="center"/>
    </xf>
    <xf numFmtId="0" fontId="15" fillId="8" borderId="0" xfId="0" applyFont="1" applyFill="1" applyBorder="1" applyAlignment="1">
      <alignment horizontal="center" vertical="center"/>
    </xf>
    <xf numFmtId="0" fontId="15" fillId="8" borderId="0" xfId="0" applyFont="1" applyFill="1" applyBorder="1" applyAlignment="1">
      <alignment horizontal="left" vertical="center"/>
    </xf>
    <xf numFmtId="0" fontId="15" fillId="8" borderId="36" xfId="0" applyFont="1" applyFill="1" applyBorder="1" applyAlignment="1">
      <alignment horizontal="left" vertical="center"/>
    </xf>
    <xf numFmtId="0" fontId="19" fillId="8" borderId="0" xfId="1" applyFont="1" applyFill="1" applyBorder="1" applyAlignment="1" applyProtection="1">
      <alignment horizontal="left" vertical="center" shrinkToFit="1"/>
      <protection locked="0"/>
    </xf>
    <xf numFmtId="0" fontId="19" fillId="8" borderId="36" xfId="1" applyFont="1" applyFill="1" applyBorder="1" applyAlignment="1" applyProtection="1">
      <alignment horizontal="left" vertical="center" shrinkToFit="1"/>
      <protection locked="0"/>
    </xf>
    <xf numFmtId="0" fontId="19" fillId="8" borderId="0" xfId="1" applyFont="1" applyFill="1" applyBorder="1" applyAlignment="1">
      <alignment horizontal="right" vertical="center"/>
    </xf>
    <xf numFmtId="0" fontId="19" fillId="8" borderId="29" xfId="1" applyFont="1" applyFill="1" applyBorder="1" applyAlignment="1">
      <alignment horizontal="left" vertical="center"/>
    </xf>
    <xf numFmtId="0" fontId="19" fillId="8" borderId="0" xfId="1" applyFont="1" applyFill="1" applyBorder="1" applyAlignment="1">
      <alignment vertical="center"/>
    </xf>
    <xf numFmtId="0" fontId="19" fillId="8" borderId="0" xfId="1" applyFont="1" applyFill="1" applyBorder="1">
      <alignment vertical="center"/>
    </xf>
    <xf numFmtId="0" fontId="19" fillId="8" borderId="33" xfId="1" applyFont="1" applyFill="1" applyBorder="1">
      <alignment vertical="center"/>
    </xf>
    <xf numFmtId="0" fontId="19" fillId="8" borderId="36" xfId="1" applyFont="1" applyFill="1" applyBorder="1">
      <alignment vertical="center"/>
    </xf>
    <xf numFmtId="0" fontId="19" fillId="8" borderId="33" xfId="1" applyFont="1" applyFill="1" applyBorder="1" applyAlignment="1">
      <alignment vertical="top" wrapText="1"/>
    </xf>
    <xf numFmtId="0" fontId="19" fillId="8" borderId="0" xfId="1" applyFont="1" applyFill="1" applyBorder="1" applyAlignment="1">
      <alignment vertical="top" wrapText="1"/>
    </xf>
    <xf numFmtId="0" fontId="19" fillId="8" borderId="36" xfId="1" applyFont="1" applyFill="1" applyBorder="1" applyAlignment="1">
      <alignment vertical="top" wrapText="1"/>
    </xf>
    <xf numFmtId="0" fontId="19" fillId="8" borderId="0" xfId="0" applyFont="1" applyFill="1" applyBorder="1" applyAlignment="1">
      <alignment horizontal="center" vertical="center"/>
    </xf>
    <xf numFmtId="0" fontId="19" fillId="8" borderId="34" xfId="0" applyFont="1" applyFill="1" applyBorder="1" applyAlignment="1">
      <alignment horizontal="left" vertical="center"/>
    </xf>
    <xf numFmtId="0" fontId="19" fillId="8" borderId="36" xfId="1" applyFont="1" applyFill="1" applyBorder="1" applyAlignment="1">
      <alignment vertical="center"/>
    </xf>
    <xf numFmtId="0" fontId="19" fillId="8" borderId="0" xfId="1" applyFont="1" applyFill="1" applyBorder="1" applyAlignment="1" applyProtection="1">
      <alignment horizontal="left" vertical="center"/>
      <protection locked="0"/>
    </xf>
    <xf numFmtId="0" fontId="19" fillId="8" borderId="36" xfId="1" applyFont="1" applyFill="1" applyBorder="1" applyAlignment="1" applyProtection="1">
      <alignment horizontal="left" vertical="center"/>
      <protection locked="0"/>
    </xf>
    <xf numFmtId="0" fontId="19" fillId="8" borderId="16" xfId="1" applyFont="1" applyFill="1" applyBorder="1" applyAlignment="1">
      <alignment horizontal="center" vertical="center"/>
    </xf>
    <xf numFmtId="0" fontId="19" fillId="8" borderId="16" xfId="1" applyFont="1" applyFill="1" applyBorder="1" applyAlignment="1">
      <alignment horizontal="left" vertical="center"/>
    </xf>
    <xf numFmtId="0" fontId="19" fillId="8" borderId="24" xfId="1" applyFont="1" applyFill="1" applyBorder="1">
      <alignment vertical="center"/>
    </xf>
    <xf numFmtId="0" fontId="19" fillId="8" borderId="16" xfId="1" applyFont="1" applyFill="1" applyBorder="1">
      <alignment vertical="center"/>
    </xf>
    <xf numFmtId="0" fontId="19" fillId="0" borderId="0" xfId="1" applyNumberFormat="1" applyFont="1" applyFill="1" applyBorder="1" applyAlignment="1">
      <alignment horizontal="left" vertical="center"/>
    </xf>
    <xf numFmtId="0" fontId="19" fillId="0" borderId="36" xfId="1" applyNumberFormat="1" applyFont="1" applyFill="1" applyBorder="1" applyAlignment="1">
      <alignment horizontal="left" vertical="center"/>
    </xf>
    <xf numFmtId="0" fontId="15" fillId="0" borderId="34" xfId="0" applyFont="1" applyFill="1" applyBorder="1" applyAlignment="1">
      <alignment horizontal="left" vertical="center"/>
    </xf>
    <xf numFmtId="0" fontId="19" fillId="0" borderId="40" xfId="1" applyNumberFormat="1" applyFont="1" applyFill="1" applyBorder="1" applyAlignment="1">
      <alignment horizontal="left" vertical="center"/>
    </xf>
    <xf numFmtId="0" fontId="19" fillId="0" borderId="40" xfId="0" applyFont="1" applyFill="1" applyBorder="1" applyAlignment="1" applyProtection="1">
      <alignment horizontal="left" vertical="center"/>
      <protection locked="0"/>
    </xf>
    <xf numFmtId="0" fontId="19" fillId="0" borderId="41" xfId="0" applyFont="1" applyFill="1" applyBorder="1" applyAlignment="1" applyProtection="1">
      <alignment horizontal="left" vertical="center"/>
      <protection locked="0"/>
    </xf>
    <xf numFmtId="0" fontId="15" fillId="0" borderId="43" xfId="0" applyFont="1" applyFill="1" applyBorder="1" applyAlignment="1">
      <alignment horizontal="center" vertical="center"/>
    </xf>
    <xf numFmtId="0" fontId="15" fillId="0" borderId="47" xfId="0" applyFont="1" applyFill="1" applyBorder="1" applyAlignment="1">
      <alignment horizontal="left" vertical="center"/>
    </xf>
    <xf numFmtId="0" fontId="19" fillId="0" borderId="43" xfId="1" applyFont="1" applyFill="1" applyBorder="1" applyAlignment="1">
      <alignment horizontal="left" vertical="center"/>
    </xf>
    <xf numFmtId="0" fontId="24" fillId="0" borderId="40" xfId="0" applyFont="1" applyFill="1" applyBorder="1" applyAlignment="1" applyProtection="1">
      <alignment horizontal="left" vertical="center"/>
      <protection locked="0"/>
    </xf>
    <xf numFmtId="0" fontId="19" fillId="0" borderId="28" xfId="1" applyFont="1" applyFill="1" applyBorder="1" applyAlignment="1">
      <alignment horizontal="center" vertical="center"/>
    </xf>
    <xf numFmtId="0" fontId="15" fillId="0" borderId="42" xfId="0" applyFont="1" applyFill="1" applyBorder="1" applyAlignment="1">
      <alignment horizontal="center" vertical="center"/>
    </xf>
    <xf numFmtId="0" fontId="15" fillId="0" borderId="42" xfId="0" applyFont="1" applyFill="1" applyBorder="1" applyAlignment="1">
      <alignment horizontal="left" vertical="center"/>
    </xf>
    <xf numFmtId="0" fontId="15" fillId="0" borderId="29" xfId="0" applyFont="1" applyFill="1" applyBorder="1" applyAlignment="1">
      <alignment horizontal="left" vertical="center"/>
    </xf>
    <xf numFmtId="0" fontId="15" fillId="0" borderId="36" xfId="0" applyFont="1" applyFill="1" applyBorder="1" applyAlignment="1">
      <alignment horizontal="left" vertical="center"/>
    </xf>
    <xf numFmtId="0" fontId="19" fillId="0" borderId="0" xfId="1" applyFont="1" applyFill="1" applyBorder="1" applyAlignment="1" applyProtection="1">
      <alignment horizontal="left" vertical="center" shrinkToFit="1"/>
      <protection locked="0"/>
    </xf>
    <xf numFmtId="0" fontId="19" fillId="0" borderId="36" xfId="1" applyFont="1" applyFill="1" applyBorder="1" applyAlignment="1" applyProtection="1">
      <alignment horizontal="left" vertical="center" shrinkToFit="1"/>
      <protection locked="0"/>
    </xf>
    <xf numFmtId="0" fontId="19" fillId="0" borderId="0" xfId="1" applyFont="1" applyFill="1" applyBorder="1" applyAlignment="1">
      <alignment horizontal="right" vertical="center"/>
    </xf>
    <xf numFmtId="0" fontId="11" fillId="0" borderId="42" xfId="1" applyFont="1" applyFill="1" applyBorder="1">
      <alignment vertical="center"/>
    </xf>
    <xf numFmtId="0" fontId="19" fillId="0" borderId="29" xfId="1" applyFont="1" applyFill="1" applyBorder="1" applyAlignment="1">
      <alignment horizontal="left" vertical="center"/>
    </xf>
    <xf numFmtId="0" fontId="11" fillId="0" borderId="0" xfId="1" applyFont="1" applyFill="1" applyBorder="1">
      <alignment vertical="center"/>
    </xf>
    <xf numFmtId="0" fontId="24" fillId="0" borderId="0" xfId="0" applyFont="1" applyFill="1" applyBorder="1" applyAlignment="1">
      <alignment horizontal="left" vertical="center"/>
    </xf>
    <xf numFmtId="0" fontId="19" fillId="0" borderId="34" xfId="0" applyFont="1" applyFill="1" applyBorder="1" applyAlignment="1">
      <alignment horizontal="left" vertical="center"/>
    </xf>
    <xf numFmtId="0" fontId="11" fillId="0" borderId="0" xfId="1" applyFont="1" applyFill="1" applyBorder="1" applyAlignment="1">
      <alignment horizontal="center" vertical="center"/>
    </xf>
    <xf numFmtId="0" fontId="19" fillId="0" borderId="61" xfId="1" applyFont="1" applyFill="1" applyBorder="1" applyAlignment="1">
      <alignment horizontal="center" vertical="center"/>
    </xf>
    <xf numFmtId="0" fontId="19" fillId="0" borderId="54" xfId="1" applyFont="1" applyFill="1" applyBorder="1" applyAlignment="1">
      <alignment horizontal="center" vertical="center"/>
    </xf>
    <xf numFmtId="0" fontId="19" fillId="0" borderId="55" xfId="1" applyFont="1" applyFill="1" applyBorder="1" applyAlignment="1">
      <alignment horizontal="left" vertical="center"/>
    </xf>
    <xf numFmtId="0" fontId="19" fillId="0" borderId="32" xfId="1" applyFont="1" applyFill="1" applyBorder="1" applyAlignment="1">
      <alignment horizontal="left" vertical="center"/>
    </xf>
    <xf numFmtId="0" fontId="19" fillId="0" borderId="38" xfId="1" applyFont="1" applyFill="1" applyBorder="1" applyAlignment="1">
      <alignment horizontal="center" vertical="center"/>
    </xf>
    <xf numFmtId="0" fontId="19" fillId="0" borderId="38" xfId="1" applyFont="1" applyFill="1" applyBorder="1" applyAlignment="1">
      <alignment horizontal="left" vertical="center"/>
    </xf>
    <xf numFmtId="0" fontId="19" fillId="0" borderId="38" xfId="1" applyFont="1" applyFill="1" applyBorder="1" applyAlignment="1">
      <alignment vertical="center"/>
    </xf>
    <xf numFmtId="0" fontId="19" fillId="0" borderId="39" xfId="1" applyFont="1" applyFill="1" applyBorder="1" applyAlignment="1">
      <alignment horizontal="left" vertical="center"/>
    </xf>
    <xf numFmtId="0" fontId="19" fillId="0" borderId="34" xfId="1" applyFont="1" applyFill="1" applyBorder="1" applyAlignment="1">
      <alignment horizontal="left" vertical="center"/>
    </xf>
    <xf numFmtId="0" fontId="19" fillId="0" borderId="34" xfId="1" applyFont="1" applyFill="1" applyBorder="1">
      <alignment vertical="center"/>
    </xf>
    <xf numFmtId="0" fontId="19" fillId="0" borderId="34" xfId="1" applyFont="1" applyFill="1" applyBorder="1" applyAlignment="1">
      <alignment vertical="center"/>
    </xf>
    <xf numFmtId="0" fontId="11" fillId="0" borderId="33" xfId="1" applyFont="1" applyFill="1" applyBorder="1" applyAlignment="1">
      <alignment horizontal="center" vertical="center"/>
    </xf>
    <xf numFmtId="0" fontId="11" fillId="0" borderId="34" xfId="1" applyFont="1" applyFill="1" applyBorder="1">
      <alignment vertical="center"/>
    </xf>
    <xf numFmtId="0" fontId="19" fillId="0" borderId="24" xfId="1" applyFont="1" applyFill="1" applyBorder="1">
      <alignment vertical="center"/>
    </xf>
    <xf numFmtId="0" fontId="19" fillId="0" borderId="16" xfId="1" applyFont="1" applyFill="1" applyBorder="1">
      <alignment vertical="center"/>
    </xf>
    <xf numFmtId="0" fontId="19" fillId="0" borderId="24" xfId="1" applyFont="1" applyFill="1" applyBorder="1" applyAlignment="1">
      <alignment vertical="center"/>
    </xf>
    <xf numFmtId="0" fontId="19" fillId="0" borderId="16" xfId="1" applyFont="1" applyFill="1" applyBorder="1" applyAlignment="1">
      <alignment horizontal="left" vertical="center"/>
    </xf>
    <xf numFmtId="0" fontId="11" fillId="0" borderId="24" xfId="1" applyFont="1" applyFill="1" applyBorder="1" applyAlignment="1">
      <alignment horizontal="center" vertical="center"/>
    </xf>
    <xf numFmtId="0" fontId="11" fillId="0" borderId="16" xfId="1" applyFont="1" applyFill="1" applyBorder="1" applyAlignment="1">
      <alignment horizontal="center" vertical="center"/>
    </xf>
    <xf numFmtId="0" fontId="11" fillId="0" borderId="16" xfId="1" applyFont="1" applyFill="1" applyBorder="1">
      <alignment vertical="center"/>
    </xf>
    <xf numFmtId="0" fontId="11" fillId="0" borderId="26" xfId="1" applyFont="1" applyFill="1" applyBorder="1">
      <alignment vertical="center"/>
    </xf>
    <xf numFmtId="0" fontId="18" fillId="0" borderId="0" xfId="2" applyFont="1" applyFill="1" applyBorder="1" applyAlignment="1">
      <alignment vertical="center"/>
    </xf>
    <xf numFmtId="0" fontId="18" fillId="0" borderId="0" xfId="2" applyFont="1" applyFill="1" applyBorder="1" applyAlignment="1">
      <alignment horizontal="center" vertical="center"/>
    </xf>
    <xf numFmtId="0" fontId="19" fillId="8" borderId="33" xfId="1" applyFont="1" applyFill="1" applyBorder="1" applyAlignment="1">
      <alignment horizontal="distributed" vertical="center"/>
    </xf>
    <xf numFmtId="0" fontId="19" fillId="8" borderId="28" xfId="1" applyFont="1" applyFill="1" applyBorder="1" applyAlignment="1">
      <alignment horizontal="left" vertical="center"/>
    </xf>
    <xf numFmtId="0" fontId="19" fillId="8" borderId="42" xfId="0" applyFont="1" applyFill="1" applyBorder="1" applyAlignment="1" applyProtection="1">
      <alignment horizontal="left" vertical="center"/>
      <protection locked="0"/>
    </xf>
    <xf numFmtId="0" fontId="19" fillId="8" borderId="29" xfId="0" applyFont="1" applyFill="1" applyBorder="1" applyAlignment="1" applyProtection="1">
      <alignment horizontal="left" vertical="center"/>
      <protection locked="0"/>
    </xf>
    <xf numFmtId="0" fontId="19" fillId="8" borderId="40" xfId="1" applyFont="1" applyFill="1" applyBorder="1" applyAlignment="1" applyProtection="1">
      <alignment horizontal="left" vertical="center"/>
      <protection locked="0"/>
    </xf>
    <xf numFmtId="0" fontId="19" fillId="8" borderId="41" xfId="1" applyFont="1" applyFill="1" applyBorder="1" applyAlignment="1" applyProtection="1">
      <alignment horizontal="left" vertical="center"/>
      <protection locked="0"/>
    </xf>
    <xf numFmtId="0" fontId="19" fillId="8" borderId="47" xfId="0" applyFont="1" applyFill="1" applyBorder="1" applyAlignment="1">
      <alignment horizontal="left" vertical="center"/>
    </xf>
    <xf numFmtId="0" fontId="19" fillId="8" borderId="25" xfId="1" applyFont="1" applyFill="1" applyBorder="1">
      <alignment vertical="center"/>
    </xf>
    <xf numFmtId="0" fontId="19" fillId="8" borderId="24" xfId="1" applyFont="1" applyFill="1" applyBorder="1" applyAlignment="1">
      <alignment horizontal="center" vertical="center"/>
    </xf>
    <xf numFmtId="0" fontId="19" fillId="8" borderId="25" xfId="1" applyFont="1" applyFill="1" applyBorder="1" applyAlignment="1">
      <alignment horizontal="left" vertical="center"/>
    </xf>
    <xf numFmtId="0" fontId="19" fillId="8" borderId="24" xfId="0" applyFont="1" applyFill="1" applyBorder="1" applyAlignment="1">
      <alignment horizontal="center" vertical="center"/>
    </xf>
    <xf numFmtId="0" fontId="19" fillId="8" borderId="26" xfId="0" applyFont="1" applyFill="1" applyBorder="1" applyAlignment="1">
      <alignment horizontal="left" vertical="center"/>
    </xf>
    <xf numFmtId="0" fontId="8" fillId="7" borderId="3" xfId="0" applyFont="1" applyFill="1" applyBorder="1" applyAlignment="1">
      <alignment vertical="center"/>
    </xf>
    <xf numFmtId="0" fontId="0" fillId="0" borderId="0" xfId="0" applyAlignment="1">
      <alignment vertical="center"/>
    </xf>
    <xf numFmtId="0" fontId="19" fillId="8" borderId="33" xfId="1" applyFont="1" applyFill="1" applyBorder="1" applyAlignment="1">
      <alignment vertical="center"/>
    </xf>
    <xf numFmtId="0" fontId="19" fillId="8" borderId="40" xfId="0" applyFont="1" applyFill="1" applyBorder="1" applyAlignment="1">
      <alignment horizontal="left" vertical="center"/>
    </xf>
    <xf numFmtId="0" fontId="19" fillId="8" borderId="41" xfId="0" applyFont="1" applyFill="1" applyBorder="1" applyAlignment="1">
      <alignment horizontal="left" vertical="center"/>
    </xf>
    <xf numFmtId="0" fontId="19" fillId="8" borderId="16" xfId="0" applyFont="1" applyFill="1" applyBorder="1" applyAlignment="1">
      <alignment horizontal="left" vertical="center"/>
    </xf>
    <xf numFmtId="0" fontId="19" fillId="8" borderId="25" xfId="0" applyFont="1" applyFill="1" applyBorder="1" applyAlignment="1">
      <alignment horizontal="left" vertical="center"/>
    </xf>
    <xf numFmtId="0" fontId="19" fillId="8" borderId="16" xfId="0" applyFont="1" applyFill="1" applyBorder="1" applyAlignment="1">
      <alignment horizontal="center" vertical="center"/>
    </xf>
    <xf numFmtId="0" fontId="16" fillId="0" borderId="0" xfId="0" applyFont="1" applyBorder="1" applyAlignment="1">
      <alignment horizontal="center" vertical="center"/>
    </xf>
    <xf numFmtId="0" fontId="15" fillId="0" borderId="20" xfId="4" applyFont="1" applyFill="1" applyBorder="1" applyAlignment="1" applyProtection="1">
      <alignment horizontal="right" vertical="top"/>
    </xf>
    <xf numFmtId="0" fontId="19" fillId="0" borderId="35" xfId="1" applyFont="1" applyBorder="1">
      <alignment vertical="center"/>
    </xf>
    <xf numFmtId="0" fontId="15" fillId="0" borderId="35" xfId="1" applyFont="1" applyBorder="1">
      <alignment vertical="center"/>
    </xf>
    <xf numFmtId="0" fontId="19" fillId="0" borderId="33" xfId="8" quotePrefix="1" applyFont="1" applyFill="1" applyBorder="1">
      <alignment vertical="center"/>
    </xf>
    <xf numFmtId="0" fontId="19" fillId="0" borderId="0" xfId="8" quotePrefix="1" applyFont="1" applyFill="1" applyBorder="1">
      <alignment vertical="center"/>
    </xf>
    <xf numFmtId="0" fontId="19" fillId="0" borderId="36" xfId="8" quotePrefix="1" applyFont="1" applyFill="1" applyBorder="1">
      <alignment vertical="center"/>
    </xf>
    <xf numFmtId="0" fontId="19" fillId="0" borderId="19" xfId="8" applyFont="1" applyFill="1" applyBorder="1">
      <alignment vertical="center"/>
    </xf>
    <xf numFmtId="0" fontId="19" fillId="0" borderId="20" xfId="8" applyFont="1" applyFill="1" applyBorder="1">
      <alignment vertical="center"/>
    </xf>
    <xf numFmtId="0" fontId="19" fillId="0" borderId="20" xfId="8" applyFont="1" applyFill="1" applyBorder="1" applyProtection="1">
      <alignment vertical="center"/>
      <protection locked="0"/>
    </xf>
    <xf numFmtId="0" fontId="19" fillId="0" borderId="33" xfId="8" applyFont="1" applyFill="1" applyBorder="1">
      <alignment vertical="center"/>
    </xf>
    <xf numFmtId="0" fontId="19" fillId="0" borderId="0" xfId="8" applyFont="1" applyFill="1" applyBorder="1">
      <alignment vertical="center"/>
    </xf>
    <xf numFmtId="0" fontId="19" fillId="0" borderId="36" xfId="8" applyFont="1" applyFill="1" applyBorder="1">
      <alignment vertical="center"/>
    </xf>
    <xf numFmtId="0" fontId="19" fillId="0" borderId="0" xfId="8" applyFont="1" applyFill="1" applyBorder="1" applyAlignment="1" applyProtection="1">
      <alignment vertical="center"/>
      <protection locked="0"/>
    </xf>
    <xf numFmtId="0" fontId="19" fillId="0" borderId="34" xfId="8" applyFont="1" applyFill="1" applyBorder="1">
      <alignment vertical="center"/>
    </xf>
    <xf numFmtId="0" fontId="19" fillId="0" borderId="33" xfId="8" applyFont="1" applyFill="1" applyBorder="1" applyAlignment="1">
      <alignment vertical="center"/>
    </xf>
    <xf numFmtId="0" fontId="19" fillId="0" borderId="0" xfId="8" applyFont="1" applyFill="1" applyBorder="1" applyAlignment="1">
      <alignment vertical="center"/>
    </xf>
    <xf numFmtId="0" fontId="19" fillId="0" borderId="33" xfId="8" applyFont="1" applyFill="1" applyBorder="1" applyProtection="1">
      <alignment vertical="center"/>
      <protection locked="0"/>
    </xf>
    <xf numFmtId="0" fontId="19" fillId="0" borderId="37" xfId="8" applyFont="1" applyFill="1" applyBorder="1">
      <alignment vertical="center"/>
    </xf>
    <xf numFmtId="0" fontId="19" fillId="0" borderId="38" xfId="8" applyFont="1" applyFill="1" applyBorder="1">
      <alignment vertical="center"/>
    </xf>
    <xf numFmtId="0" fontId="19" fillId="0" borderId="39" xfId="8" applyFont="1" applyFill="1" applyBorder="1">
      <alignment vertical="center"/>
    </xf>
    <xf numFmtId="0" fontId="19" fillId="0" borderId="37" xfId="8" applyFont="1" applyFill="1" applyBorder="1" applyAlignment="1">
      <alignment vertical="center"/>
    </xf>
    <xf numFmtId="0" fontId="19" fillId="0" borderId="38" xfId="8" applyFont="1" applyFill="1" applyBorder="1" applyAlignment="1">
      <alignment vertical="center"/>
    </xf>
    <xf numFmtId="0" fontId="19" fillId="0" borderId="33" xfId="8" applyFont="1" applyFill="1" applyBorder="1" applyAlignment="1" applyProtection="1">
      <alignment horizontal="left" vertical="center"/>
      <protection locked="0"/>
    </xf>
    <xf numFmtId="0" fontId="19" fillId="0" borderId="0" xfId="8" applyFont="1" applyFill="1" applyBorder="1" applyAlignment="1" applyProtection="1">
      <alignment horizontal="center" vertical="center"/>
      <protection locked="0"/>
    </xf>
    <xf numFmtId="0" fontId="19" fillId="0" borderId="0" xfId="8" applyFont="1" applyFill="1" applyBorder="1" applyProtection="1">
      <alignment vertical="center"/>
      <protection locked="0"/>
    </xf>
    <xf numFmtId="0" fontId="19" fillId="0" borderId="43" xfId="8" applyFont="1" applyFill="1" applyBorder="1">
      <alignment vertical="center"/>
    </xf>
    <xf numFmtId="0" fontId="19" fillId="0" borderId="40" xfId="8" applyFont="1" applyFill="1" applyBorder="1">
      <alignment vertical="center"/>
    </xf>
    <xf numFmtId="0" fontId="19" fillId="0" borderId="41" xfId="8" applyFont="1" applyFill="1" applyBorder="1">
      <alignment vertical="center"/>
    </xf>
    <xf numFmtId="0" fontId="19" fillId="0" borderId="47" xfId="8" applyFont="1" applyFill="1" applyBorder="1">
      <alignment vertical="center"/>
    </xf>
    <xf numFmtId="0" fontId="19" fillId="0" borderId="42" xfId="8" applyFont="1" applyFill="1" applyBorder="1" applyAlignment="1" applyProtection="1">
      <alignment vertical="center"/>
      <protection locked="0"/>
    </xf>
    <xf numFmtId="0" fontId="19" fillId="0" borderId="28" xfId="8" applyFont="1" applyFill="1" applyBorder="1">
      <alignment vertical="center"/>
    </xf>
    <xf numFmtId="0" fontId="58" fillId="0" borderId="0" xfId="8" applyFont="1" applyFill="1" applyBorder="1">
      <alignment vertical="center"/>
    </xf>
    <xf numFmtId="0" fontId="19" fillId="0" borderId="0" xfId="8" applyFont="1" applyFill="1" applyBorder="1" applyAlignment="1">
      <alignment horizontal="right" vertical="center"/>
    </xf>
    <xf numFmtId="0" fontId="19" fillId="0" borderId="43" xfId="8" applyFont="1" applyFill="1" applyBorder="1" applyProtection="1">
      <alignment vertical="center"/>
      <protection locked="0"/>
    </xf>
    <xf numFmtId="0" fontId="19" fillId="0" borderId="40" xfId="8" applyFont="1" applyFill="1" applyBorder="1" applyAlignment="1" applyProtection="1">
      <alignment vertical="center"/>
      <protection locked="0"/>
    </xf>
    <xf numFmtId="0" fontId="19" fillId="0" borderId="28" xfId="8" applyFont="1" applyFill="1" applyBorder="1" applyAlignment="1">
      <alignment vertical="center"/>
    </xf>
    <xf numFmtId="0" fontId="19" fillId="0" borderId="42" xfId="8" applyFont="1" applyFill="1" applyBorder="1" applyAlignment="1">
      <alignment vertical="center"/>
    </xf>
    <xf numFmtId="0" fontId="19" fillId="0" borderId="29" xfId="8" applyFont="1" applyFill="1" applyBorder="1" applyAlignment="1">
      <alignment vertical="center"/>
    </xf>
    <xf numFmtId="0" fontId="19" fillId="0" borderId="36" xfId="8" applyFont="1" applyFill="1" applyBorder="1" applyAlignment="1">
      <alignment vertical="center"/>
    </xf>
    <xf numFmtId="0" fontId="19" fillId="0" borderId="40" xfId="8" applyFont="1" applyFill="1" applyBorder="1" applyProtection="1">
      <alignment vertical="center"/>
      <protection locked="0"/>
    </xf>
    <xf numFmtId="0" fontId="19" fillId="0" borderId="40" xfId="8" applyFont="1" applyFill="1" applyBorder="1" applyAlignment="1">
      <alignment horizontal="right" vertical="center"/>
    </xf>
    <xf numFmtId="0" fontId="19" fillId="0" borderId="33" xfId="8" applyFont="1" applyFill="1" applyBorder="1" applyAlignment="1"/>
    <xf numFmtId="0" fontId="19" fillId="0" borderId="0" xfId="8" applyFont="1" applyFill="1" applyBorder="1" applyAlignment="1"/>
    <xf numFmtId="0" fontId="19" fillId="0" borderId="36" xfId="8" applyFont="1" applyFill="1" applyBorder="1" applyAlignment="1"/>
    <xf numFmtId="0" fontId="19" fillId="0" borderId="24" xfId="8" applyFont="1" applyFill="1" applyBorder="1">
      <alignment vertical="center"/>
    </xf>
    <xf numFmtId="0" fontId="19" fillId="0" borderId="16" xfId="8" applyFont="1" applyFill="1" applyBorder="1">
      <alignment vertical="center"/>
    </xf>
    <xf numFmtId="0" fontId="19" fillId="0" borderId="25" xfId="8" applyFont="1" applyFill="1" applyBorder="1">
      <alignment vertical="center"/>
    </xf>
    <xf numFmtId="0" fontId="19" fillId="0" borderId="24" xfId="8" applyFont="1" applyFill="1" applyBorder="1" applyAlignment="1">
      <alignment vertical="center"/>
    </xf>
    <xf numFmtId="0" fontId="19" fillId="0" borderId="16" xfId="8" applyFont="1" applyFill="1" applyBorder="1" applyAlignment="1">
      <alignment vertical="center"/>
    </xf>
    <xf numFmtId="0" fontId="19" fillId="0" borderId="24" xfId="8" applyFont="1" applyFill="1" applyBorder="1" applyAlignment="1"/>
    <xf numFmtId="0" fontId="19" fillId="0" borderId="16" xfId="8" applyFont="1" applyFill="1" applyBorder="1" applyAlignment="1"/>
    <xf numFmtId="0" fontId="19" fillId="0" borderId="25" xfId="8" applyFont="1" applyFill="1" applyBorder="1" applyAlignment="1"/>
    <xf numFmtId="0" fontId="19" fillId="0" borderId="16" xfId="8" applyFont="1" applyFill="1" applyBorder="1" applyProtection="1">
      <alignment vertical="center"/>
      <protection locked="0"/>
    </xf>
    <xf numFmtId="0" fontId="19" fillId="0" borderId="16" xfId="8" applyFont="1" applyFill="1" applyBorder="1" applyAlignment="1">
      <alignment horizontal="right" vertical="center"/>
    </xf>
    <xf numFmtId="0" fontId="19" fillId="0" borderId="16" xfId="8" applyFont="1" applyFill="1" applyBorder="1" applyAlignment="1" applyProtection="1">
      <alignment vertical="center"/>
      <protection locked="0"/>
    </xf>
    <xf numFmtId="0" fontId="19" fillId="0" borderId="26" xfId="8" applyFont="1" applyFill="1" applyBorder="1">
      <alignment vertical="center"/>
    </xf>
    <xf numFmtId="0" fontId="19" fillId="0" borderId="0" xfId="8" applyFont="1" applyFill="1">
      <alignment vertical="center"/>
    </xf>
    <xf numFmtId="0" fontId="19" fillId="0" borderId="24" xfId="8" applyFont="1" applyFill="1" applyBorder="1" applyAlignment="1" applyProtection="1">
      <alignment vertical="center"/>
      <protection locked="0"/>
    </xf>
    <xf numFmtId="0" fontId="19" fillId="0" borderId="42" xfId="8" applyFont="1" applyFill="1" applyBorder="1">
      <alignment vertical="center"/>
    </xf>
    <xf numFmtId="0" fontId="19" fillId="0" borderId="29" xfId="8" applyFont="1" applyFill="1" applyBorder="1">
      <alignment vertical="center"/>
    </xf>
    <xf numFmtId="0" fontId="19" fillId="0" borderId="42" xfId="8" applyFont="1" applyFill="1" applyBorder="1" applyProtection="1">
      <alignment vertical="center"/>
      <protection locked="0"/>
    </xf>
    <xf numFmtId="0" fontId="19" fillId="0" borderId="33" xfId="8" applyFont="1" applyFill="1" applyBorder="1" applyAlignment="1" applyProtection="1">
      <alignment horizontal="center" vertical="center"/>
      <protection locked="0"/>
    </xf>
    <xf numFmtId="0" fontId="19" fillId="0" borderId="24" xfId="8" applyFont="1" applyFill="1" applyBorder="1" applyProtection="1">
      <alignment vertical="center"/>
      <protection locked="0"/>
    </xf>
    <xf numFmtId="0" fontId="61" fillId="0" borderId="0" xfId="0" applyFont="1" applyFill="1">
      <alignment vertical="center"/>
    </xf>
    <xf numFmtId="0" fontId="19" fillId="0" borderId="38" xfId="8" applyFont="1" applyFill="1" applyBorder="1" applyAlignment="1">
      <alignment horizontal="right" vertical="center"/>
    </xf>
    <xf numFmtId="0" fontId="19" fillId="0" borderId="38" xfId="8" applyFont="1" applyFill="1" applyBorder="1" applyAlignment="1" applyProtection="1">
      <alignment horizontal="center" vertical="center"/>
      <protection locked="0"/>
    </xf>
    <xf numFmtId="0" fontId="19" fillId="0" borderId="19" xfId="8" quotePrefix="1" applyFont="1" applyFill="1" applyBorder="1">
      <alignment vertical="center"/>
    </xf>
    <xf numFmtId="0" fontId="19" fillId="0" borderId="20" xfId="8" quotePrefix="1" applyFont="1" applyFill="1" applyBorder="1">
      <alignment vertical="center"/>
    </xf>
    <xf numFmtId="0" fontId="19" fillId="0" borderId="21" xfId="8" quotePrefix="1" applyFont="1" applyFill="1" applyBorder="1">
      <alignment vertical="center"/>
    </xf>
    <xf numFmtId="0" fontId="19" fillId="0" borderId="21" xfId="8" applyFont="1" applyFill="1" applyBorder="1">
      <alignment vertical="center"/>
    </xf>
    <xf numFmtId="0" fontId="19" fillId="0" borderId="43" xfId="8" applyFont="1" applyFill="1" applyBorder="1" applyAlignment="1">
      <alignment vertical="center"/>
    </xf>
    <xf numFmtId="0" fontId="19" fillId="0" borderId="40" xfId="8" applyFont="1" applyFill="1" applyBorder="1" applyAlignment="1">
      <alignment vertical="center"/>
    </xf>
    <xf numFmtId="0" fontId="19" fillId="0" borderId="28" xfId="8" quotePrefix="1" applyFont="1" applyFill="1" applyBorder="1">
      <alignment vertical="center"/>
    </xf>
    <xf numFmtId="0" fontId="19" fillId="0" borderId="42" xfId="8" quotePrefix="1" applyFont="1" applyFill="1" applyBorder="1">
      <alignment vertical="center"/>
    </xf>
    <xf numFmtId="0" fontId="19" fillId="0" borderId="29" xfId="8" quotePrefix="1" applyFont="1" applyFill="1" applyBorder="1">
      <alignment vertical="center"/>
    </xf>
    <xf numFmtId="0" fontId="19" fillId="0" borderId="25" xfId="8" applyFont="1" applyFill="1" applyBorder="1" applyAlignment="1">
      <alignment vertical="center"/>
    </xf>
    <xf numFmtId="0" fontId="22" fillId="0" borderId="33" xfId="0" applyFont="1" applyBorder="1" applyAlignment="1">
      <alignment horizontal="center" vertical="center"/>
    </xf>
    <xf numFmtId="0" fontId="19" fillId="0" borderId="0" xfId="0" applyFont="1" applyBorder="1" applyAlignment="1">
      <alignment horizontal="distributed" vertical="center"/>
    </xf>
    <xf numFmtId="0" fontId="19" fillId="0" borderId="36" xfId="0" applyFont="1" applyBorder="1" applyAlignment="1">
      <alignment horizontal="distributed" vertical="center"/>
    </xf>
    <xf numFmtId="0" fontId="19" fillId="0" borderId="33" xfId="0" applyFont="1" applyBorder="1" applyAlignment="1">
      <alignment horizontal="center" vertical="center"/>
    </xf>
    <xf numFmtId="0" fontId="19" fillId="0" borderId="0" xfId="0" applyFont="1" applyBorder="1" applyAlignment="1">
      <alignment horizontal="center" vertical="center"/>
    </xf>
    <xf numFmtId="0" fontId="19" fillId="0" borderId="36" xfId="0" applyFont="1" applyBorder="1" applyAlignment="1">
      <alignment horizontal="center" vertical="center"/>
    </xf>
    <xf numFmtId="49" fontId="19" fillId="0" borderId="33" xfId="0" applyNumberFormat="1" applyFont="1" applyBorder="1" applyAlignment="1">
      <alignment vertical="center"/>
    </xf>
    <xf numFmtId="49" fontId="19" fillId="0" borderId="0" xfId="0" applyNumberFormat="1" applyFont="1" applyBorder="1" applyAlignment="1">
      <alignment vertical="center"/>
    </xf>
    <xf numFmtId="49" fontId="19" fillId="0" borderId="36" xfId="0" applyNumberFormat="1" applyFont="1" applyBorder="1" applyAlignment="1">
      <alignment vertical="center"/>
    </xf>
    <xf numFmtId="0" fontId="22" fillId="0" borderId="33" xfId="0" applyFont="1" applyBorder="1" applyAlignment="1">
      <alignment horizontal="distributed" vertical="center"/>
    </xf>
    <xf numFmtId="0" fontId="22" fillId="0" borderId="36" xfId="0" applyFont="1" applyBorder="1" applyAlignment="1">
      <alignment horizontal="distributed" vertical="center"/>
    </xf>
    <xf numFmtId="0" fontId="19" fillId="0" borderId="33" xfId="0" applyFont="1" applyFill="1" applyBorder="1" applyAlignment="1">
      <alignment horizontal="distributed" vertical="center"/>
    </xf>
    <xf numFmtId="0" fontId="19" fillId="0" borderId="0" xfId="0" applyFont="1" applyFill="1" applyBorder="1" applyAlignment="1">
      <alignment horizontal="distributed" vertical="center"/>
    </xf>
    <xf numFmtId="0" fontId="19" fillId="0" borderId="36" xfId="0" applyFont="1" applyFill="1" applyBorder="1" applyAlignment="1">
      <alignment horizontal="distributed" vertical="center"/>
    </xf>
    <xf numFmtId="0" fontId="19" fillId="0" borderId="0" xfId="0" applyFont="1" applyFill="1" applyBorder="1" applyAlignment="1" applyProtection="1">
      <alignment horizontal="left" vertical="center" shrinkToFit="1"/>
      <protection locked="0"/>
    </xf>
    <xf numFmtId="0" fontId="19" fillId="0" borderId="0" xfId="0" applyFont="1" applyBorder="1" applyAlignment="1" applyProtection="1">
      <alignment horizontal="center" vertical="center"/>
      <protection locked="0"/>
    </xf>
    <xf numFmtId="0" fontId="19" fillId="0" borderId="0" xfId="0" applyFont="1" applyFill="1" applyBorder="1" applyAlignment="1" applyProtection="1">
      <alignment vertical="top" wrapText="1" shrinkToFit="1"/>
      <protection locked="0"/>
    </xf>
    <xf numFmtId="0" fontId="17" fillId="0" borderId="0" xfId="0" applyFont="1" applyBorder="1" applyAlignment="1">
      <alignment horizontal="center" vertical="center"/>
    </xf>
    <xf numFmtId="0" fontId="19" fillId="0" borderId="35" xfId="0" applyFont="1" applyBorder="1" applyAlignment="1">
      <alignment horizontal="center" vertical="top" textRotation="255"/>
    </xf>
    <xf numFmtId="49" fontId="19" fillId="0" borderId="33" xfId="0" applyNumberFormat="1" applyFont="1" applyBorder="1" applyAlignment="1">
      <alignment horizontal="distributed" vertical="center"/>
    </xf>
    <xf numFmtId="49" fontId="19" fillId="0" borderId="0" xfId="0" applyNumberFormat="1" applyFont="1" applyBorder="1" applyAlignment="1">
      <alignment horizontal="distributed" vertical="center"/>
    </xf>
    <xf numFmtId="0" fontId="22" fillId="0" borderId="0" xfId="0" applyFont="1" applyBorder="1" applyAlignment="1">
      <alignment horizontal="distributed" vertical="center"/>
    </xf>
    <xf numFmtId="0" fontId="19" fillId="0" borderId="33" xfId="0" applyFont="1" applyBorder="1" applyAlignment="1">
      <alignment horizontal="distributed" vertical="center"/>
    </xf>
    <xf numFmtId="0" fontId="19" fillId="7" borderId="2" xfId="0" applyFont="1" applyFill="1" applyBorder="1" applyAlignment="1">
      <alignment horizontal="distributed" vertical="center"/>
    </xf>
    <xf numFmtId="49" fontId="19" fillId="0" borderId="36" xfId="0" applyNumberFormat="1" applyFont="1" applyBorder="1" applyAlignment="1">
      <alignment horizontal="distributed" vertical="center"/>
    </xf>
    <xf numFmtId="0" fontId="22" fillId="0" borderId="33" xfId="0" applyFont="1" applyBorder="1" applyAlignment="1">
      <alignment vertical="center" wrapText="1"/>
    </xf>
    <xf numFmtId="0" fontId="22" fillId="0" borderId="0" xfId="0" applyFont="1" applyBorder="1" applyAlignment="1">
      <alignment vertical="center" wrapText="1"/>
    </xf>
    <xf numFmtId="0" fontId="22" fillId="0" borderId="36" xfId="0" applyFont="1" applyBorder="1" applyAlignment="1">
      <alignment vertical="center" wrapText="1"/>
    </xf>
    <xf numFmtId="0" fontId="19" fillId="0" borderId="33" xfId="0" applyFont="1" applyBorder="1" applyAlignment="1">
      <alignment horizontal="distributed" vertical="top"/>
    </xf>
    <xf numFmtId="0" fontId="19" fillId="0" borderId="0" xfId="0" applyFont="1" applyBorder="1" applyAlignment="1">
      <alignment horizontal="distributed" vertical="top"/>
    </xf>
    <xf numFmtId="0" fontId="19" fillId="0" borderId="36" xfId="0" applyFont="1" applyBorder="1" applyAlignment="1">
      <alignment horizontal="distributed" vertical="top"/>
    </xf>
    <xf numFmtId="0" fontId="19" fillId="0" borderId="0" xfId="0" applyFont="1" applyFill="1" applyBorder="1" applyAlignment="1" applyProtection="1">
      <alignment vertical="center" shrinkToFit="1"/>
      <protection locked="0"/>
    </xf>
    <xf numFmtId="0" fontId="19" fillId="0" borderId="36" xfId="0" applyFont="1" applyFill="1" applyBorder="1" applyAlignment="1" applyProtection="1">
      <alignment vertical="center" shrinkToFit="1"/>
      <protection locked="0"/>
    </xf>
    <xf numFmtId="0" fontId="19" fillId="0" borderId="42" xfId="0" applyFont="1" applyFill="1" applyBorder="1" applyAlignment="1">
      <alignment horizontal="left" vertical="center"/>
    </xf>
    <xf numFmtId="0" fontId="19" fillId="0" borderId="29"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0" xfId="0" applyFont="1" applyFill="1" applyBorder="1" applyAlignment="1">
      <alignment horizontal="left" vertical="center"/>
    </xf>
    <xf numFmtId="0" fontId="19" fillId="0" borderId="36" xfId="0" applyFont="1" applyFill="1" applyBorder="1" applyAlignment="1">
      <alignment horizontal="left" vertical="center"/>
    </xf>
    <xf numFmtId="0" fontId="19" fillId="0" borderId="43" xfId="0" applyFont="1" applyFill="1" applyBorder="1" applyAlignment="1">
      <alignment horizontal="distributed" vertical="center"/>
    </xf>
    <xf numFmtId="0" fontId="19" fillId="0" borderId="40" xfId="0" applyFont="1" applyFill="1" applyBorder="1" applyAlignment="1">
      <alignment horizontal="distributed" vertical="center"/>
    </xf>
    <xf numFmtId="0" fontId="19" fillId="0" borderId="41" xfId="0" applyFont="1" applyFill="1" applyBorder="1" applyAlignment="1">
      <alignment horizontal="distributed" vertical="center"/>
    </xf>
    <xf numFmtId="0" fontId="19" fillId="0" borderId="40" xfId="0" applyFont="1" applyFill="1" applyBorder="1" applyAlignment="1" applyProtection="1">
      <alignment vertical="center" shrinkToFit="1"/>
      <protection locked="0"/>
    </xf>
    <xf numFmtId="0" fontId="19" fillId="0" borderId="33" xfId="0" applyFont="1" applyBorder="1" applyAlignment="1">
      <alignment horizontal="left" vertical="center"/>
    </xf>
    <xf numFmtId="0" fontId="19" fillId="0" borderId="37" xfId="0" applyFont="1" applyFill="1" applyBorder="1" applyAlignment="1">
      <alignment horizontal="distributed" vertical="center"/>
    </xf>
    <xf numFmtId="0" fontId="19" fillId="0" borderId="38" xfId="0" applyFont="1" applyFill="1" applyBorder="1" applyAlignment="1">
      <alignment horizontal="distributed" vertical="center"/>
    </xf>
    <xf numFmtId="0" fontId="19" fillId="0" borderId="39" xfId="0" applyFont="1" applyFill="1" applyBorder="1" applyAlignment="1">
      <alignment horizontal="distributed" vertical="center"/>
    </xf>
    <xf numFmtId="0" fontId="19" fillId="0" borderId="53" xfId="0" applyFont="1" applyBorder="1" applyAlignment="1">
      <alignment horizontal="center" vertical="top" textRotation="255"/>
    </xf>
    <xf numFmtId="0" fontId="19" fillId="0" borderId="33" xfId="0" applyFont="1" applyBorder="1" applyAlignment="1">
      <alignment vertical="center"/>
    </xf>
    <xf numFmtId="0" fontId="19" fillId="0" borderId="0" xfId="0" applyFont="1" applyBorder="1" applyAlignment="1">
      <alignment vertical="center"/>
    </xf>
    <xf numFmtId="0" fontId="19" fillId="0" borderId="36" xfId="0" applyFont="1" applyBorder="1" applyAlignment="1">
      <alignment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28" xfId="0" applyFont="1" applyFill="1" applyBorder="1" applyAlignment="1">
      <alignment vertical="center"/>
    </xf>
    <xf numFmtId="0" fontId="19" fillId="0" borderId="42" xfId="0" applyFont="1" applyFill="1" applyBorder="1" applyAlignment="1">
      <alignment vertical="center"/>
    </xf>
    <xf numFmtId="0" fontId="19" fillId="0" borderId="29" xfId="0" applyFont="1" applyFill="1" applyBorder="1" applyAlignment="1">
      <alignment vertical="center"/>
    </xf>
    <xf numFmtId="0" fontId="19" fillId="0" borderId="37" xfId="0" applyFont="1" applyBorder="1" applyAlignment="1">
      <alignment horizontal="distributed" vertical="center"/>
    </xf>
    <xf numFmtId="0" fontId="19" fillId="0" borderId="38" xfId="0" applyFont="1" applyBorder="1" applyAlignment="1">
      <alignment horizontal="distributed" vertical="center"/>
    </xf>
    <xf numFmtId="0" fontId="19" fillId="0" borderId="39" xfId="0" applyFont="1" applyBorder="1" applyAlignment="1">
      <alignment horizontal="distributed" vertical="center"/>
    </xf>
    <xf numFmtId="0" fontId="19" fillId="0" borderId="33" xfId="1" applyFont="1" applyFill="1" applyBorder="1" applyAlignment="1">
      <alignment vertical="top" wrapText="1"/>
    </xf>
    <xf numFmtId="0" fontId="19" fillId="0" borderId="0" xfId="1" applyFont="1" applyFill="1" applyBorder="1" applyAlignment="1">
      <alignment vertical="top" wrapText="1"/>
    </xf>
    <xf numFmtId="0" fontId="19" fillId="0" borderId="36" xfId="1" applyFont="1" applyFill="1" applyBorder="1" applyAlignment="1">
      <alignment vertical="top" wrapText="1"/>
    </xf>
    <xf numFmtId="0" fontId="19" fillId="0" borderId="33"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36" xfId="1" applyFont="1" applyFill="1" applyBorder="1" applyAlignment="1">
      <alignment horizontal="center" vertical="center"/>
    </xf>
    <xf numFmtId="0" fontId="19" fillId="0" borderId="16" xfId="1" applyFont="1" applyFill="1" applyBorder="1" applyAlignment="1">
      <alignment horizontal="center" vertical="center"/>
    </xf>
    <xf numFmtId="0" fontId="19" fillId="0" borderId="33" xfId="1" applyFont="1" applyFill="1" applyBorder="1" applyAlignment="1">
      <alignment horizontal="distributed" vertical="center"/>
    </xf>
    <xf numFmtId="0" fontId="19" fillId="0" borderId="0" xfId="1" applyFont="1" applyFill="1" applyBorder="1" applyAlignment="1">
      <alignment horizontal="distributed" vertical="center"/>
    </xf>
    <xf numFmtId="0" fontId="15" fillId="0" borderId="0" xfId="0" applyFont="1" applyFill="1" applyBorder="1" applyAlignment="1">
      <alignment horizontal="center" vertical="center"/>
    </xf>
    <xf numFmtId="0" fontId="19" fillId="0" borderId="36" xfId="1" applyFont="1" applyFill="1" applyBorder="1" applyAlignment="1">
      <alignment horizontal="distributed" vertical="center"/>
    </xf>
    <xf numFmtId="0" fontId="19" fillId="0" borderId="0" xfId="1" applyFont="1" applyFill="1" applyBorder="1" applyAlignment="1">
      <alignment horizontal="left" vertical="center"/>
    </xf>
    <xf numFmtId="0" fontId="19" fillId="0" borderId="36" xfId="1" applyFont="1" applyFill="1" applyBorder="1" applyAlignment="1">
      <alignment horizontal="left" vertical="center"/>
    </xf>
    <xf numFmtId="0" fontId="19" fillId="0" borderId="33" xfId="1" applyFont="1" applyFill="1" applyBorder="1" applyAlignment="1">
      <alignment horizontal="left" vertical="center"/>
    </xf>
    <xf numFmtId="0" fontId="19" fillId="8" borderId="0" xfId="1" applyFont="1" applyFill="1" applyBorder="1" applyAlignment="1">
      <alignment horizontal="left" vertical="center"/>
    </xf>
    <xf numFmtId="0" fontId="19" fillId="8" borderId="0" xfId="1" applyFont="1" applyFill="1" applyBorder="1" applyAlignment="1">
      <alignment horizontal="center" vertical="center"/>
    </xf>
    <xf numFmtId="0" fontId="19" fillId="0" borderId="40" xfId="4" applyFont="1" applyFill="1" applyBorder="1" applyAlignment="1" applyProtection="1">
      <alignment horizontal="center" vertical="center"/>
    </xf>
    <xf numFmtId="0" fontId="15" fillId="0" borderId="33" xfId="0" applyFont="1" applyFill="1" applyBorder="1" applyAlignment="1" applyProtection="1">
      <alignment vertical="top" wrapText="1"/>
    </xf>
    <xf numFmtId="0" fontId="15" fillId="0" borderId="0" xfId="0" applyFont="1" applyFill="1" applyBorder="1" applyAlignment="1" applyProtection="1">
      <alignment vertical="top" wrapText="1"/>
    </xf>
    <xf numFmtId="0" fontId="19" fillId="0" borderId="33" xfId="4" applyFont="1" applyBorder="1" applyAlignment="1" applyProtection="1">
      <alignment vertical="top" wrapText="1"/>
    </xf>
    <xf numFmtId="0" fontId="19" fillId="0" borderId="33" xfId="0" applyFont="1" applyBorder="1" applyAlignment="1">
      <alignment vertical="top" wrapText="1"/>
    </xf>
    <xf numFmtId="0" fontId="19" fillId="0" borderId="0" xfId="0" applyFont="1" applyBorder="1" applyAlignment="1">
      <alignment vertical="top" wrapText="1"/>
    </xf>
    <xf numFmtId="0" fontId="19" fillId="0" borderId="36" xfId="0" applyFont="1" applyBorder="1" applyAlignment="1">
      <alignment vertical="top" wrapText="1"/>
    </xf>
    <xf numFmtId="0" fontId="19" fillId="0" borderId="42" xfId="4" applyFont="1" applyFill="1" applyBorder="1" applyAlignment="1" applyProtection="1">
      <alignment horizontal="left" vertical="center"/>
    </xf>
    <xf numFmtId="0" fontId="19" fillId="0" borderId="42" xfId="0" applyFont="1" applyBorder="1" applyAlignment="1">
      <alignment vertical="center"/>
    </xf>
    <xf numFmtId="0" fontId="19" fillId="0" borderId="29" xfId="0" applyFont="1" applyBorder="1" applyAlignment="1">
      <alignment vertical="center"/>
    </xf>
    <xf numFmtId="0" fontId="15" fillId="0" borderId="0" xfId="4" applyFont="1" applyFill="1" applyBorder="1" applyAlignment="1" applyProtection="1">
      <alignment vertical="center" wrapText="1"/>
    </xf>
    <xf numFmtId="0" fontId="15" fillId="0" borderId="36" xfId="4" applyFont="1" applyFill="1" applyBorder="1" applyAlignment="1" applyProtection="1">
      <alignment vertical="center" wrapText="1"/>
    </xf>
    <xf numFmtId="0" fontId="15" fillId="0" borderId="33" xfId="4" applyFont="1" applyBorder="1" applyAlignment="1" applyProtection="1">
      <alignment vertical="top" wrapText="1"/>
    </xf>
    <xf numFmtId="0" fontId="15" fillId="0" borderId="0" xfId="4" applyFont="1" applyBorder="1" applyAlignment="1" applyProtection="1">
      <alignment vertical="top" wrapText="1"/>
    </xf>
    <xf numFmtId="0" fontId="15" fillId="0" borderId="36" xfId="4" applyFont="1" applyBorder="1" applyAlignment="1" applyProtection="1">
      <alignment vertical="top" wrapText="1"/>
    </xf>
    <xf numFmtId="0" fontId="15" fillId="0" borderId="43" xfId="4" applyFont="1" applyBorder="1" applyAlignment="1" applyProtection="1">
      <alignment vertical="top" wrapText="1"/>
    </xf>
    <xf numFmtId="0" fontId="15" fillId="0" borderId="40" xfId="4" applyFont="1" applyBorder="1" applyAlignment="1" applyProtection="1">
      <alignment vertical="top" wrapText="1"/>
    </xf>
    <xf numFmtId="0" fontId="15" fillId="0" borderId="41" xfId="4" applyFont="1" applyBorder="1" applyAlignment="1" applyProtection="1">
      <alignment vertical="top" wrapText="1"/>
    </xf>
    <xf numFmtId="0" fontId="15" fillId="5" borderId="33" xfId="0" applyFont="1" applyFill="1" applyBorder="1" applyAlignment="1" applyProtection="1">
      <alignment vertical="top" wrapText="1"/>
    </xf>
    <xf numFmtId="0" fontId="15" fillId="5" borderId="0" xfId="0" applyFont="1" applyFill="1" applyBorder="1" applyAlignment="1" applyProtection="1">
      <alignment vertical="top" wrapText="1"/>
    </xf>
    <xf numFmtId="0" fontId="15" fillId="5" borderId="36" xfId="0" applyFont="1" applyFill="1" applyBorder="1" applyAlignment="1" applyProtection="1">
      <alignment vertical="top" wrapText="1"/>
    </xf>
    <xf numFmtId="0" fontId="19" fillId="0" borderId="43" xfId="0" applyFont="1" applyBorder="1" applyAlignment="1">
      <alignment horizontal="distributed" vertical="center"/>
    </xf>
    <xf numFmtId="0" fontId="19" fillId="0" borderId="40" xfId="0" applyFont="1" applyBorder="1" applyAlignment="1">
      <alignment horizontal="distributed" vertical="center"/>
    </xf>
    <xf numFmtId="0" fontId="19" fillId="0" borderId="41" xfId="0" applyFont="1" applyBorder="1" applyAlignment="1">
      <alignment horizontal="distributed" vertical="center"/>
    </xf>
    <xf numFmtId="0" fontId="15" fillId="0" borderId="0" xfId="0" applyFont="1" applyFill="1" applyBorder="1" applyAlignment="1" applyProtection="1">
      <alignment vertical="center" shrinkToFit="1"/>
      <protection locked="0"/>
    </xf>
    <xf numFmtId="0" fontId="15" fillId="0" borderId="36" xfId="0" applyFont="1" applyFill="1" applyBorder="1" applyAlignment="1" applyProtection="1">
      <alignment vertical="center" shrinkToFit="1"/>
      <protection locked="0"/>
    </xf>
    <xf numFmtId="0" fontId="15" fillId="0" borderId="28" xfId="4" applyFont="1" applyBorder="1" applyAlignment="1" applyProtection="1">
      <alignment vertical="top"/>
    </xf>
    <xf numFmtId="0" fontId="15" fillId="0" borderId="33" xfId="4" applyFont="1" applyBorder="1" applyAlignment="1" applyProtection="1">
      <alignment vertical="top"/>
    </xf>
    <xf numFmtId="0" fontId="15" fillId="0" borderId="0" xfId="4" applyFont="1" applyBorder="1" applyAlignment="1" applyProtection="1">
      <alignment vertical="top"/>
    </xf>
    <xf numFmtId="0" fontId="15" fillId="0" borderId="36" xfId="4" applyFont="1" applyBorder="1" applyAlignment="1" applyProtection="1">
      <alignment vertical="top"/>
    </xf>
    <xf numFmtId="0" fontId="15" fillId="0" borderId="43" xfId="4" applyFont="1" applyBorder="1" applyAlignment="1" applyProtection="1">
      <alignment vertical="top"/>
    </xf>
    <xf numFmtId="0" fontId="15" fillId="0" borderId="33" xfId="0" applyFont="1" applyFill="1" applyBorder="1" applyAlignment="1">
      <alignment horizontal="distributed" vertical="center"/>
    </xf>
    <xf numFmtId="0" fontId="15" fillId="0" borderId="0" xfId="0" applyFont="1" applyFill="1" applyBorder="1" applyAlignment="1">
      <alignment horizontal="distributed" vertical="center"/>
    </xf>
    <xf numFmtId="0" fontId="19" fillId="0" borderId="40" xfId="4" applyFont="1" applyFill="1" applyBorder="1" applyAlignment="1" applyProtection="1">
      <alignment horizontal="left" vertical="center"/>
    </xf>
    <xf numFmtId="0" fontId="19" fillId="0" borderId="43" xfId="0" applyFont="1" applyBorder="1" applyAlignment="1">
      <alignment horizontal="center" vertical="center"/>
    </xf>
    <xf numFmtId="0" fontId="19" fillId="0" borderId="0" xfId="1" applyFont="1" applyBorder="1" applyAlignment="1">
      <alignment horizontal="center" vertical="center"/>
    </xf>
    <xf numFmtId="0" fontId="19" fillId="0" borderId="33" xfId="1" applyFont="1" applyBorder="1" applyAlignment="1">
      <alignment horizontal="distributed" vertical="center"/>
    </xf>
    <xf numFmtId="0" fontId="19" fillId="0" borderId="0" xfId="1" applyFont="1" applyBorder="1" applyAlignment="1">
      <alignment horizontal="distributed" vertical="center"/>
    </xf>
    <xf numFmtId="0" fontId="22" fillId="0" borderId="36" xfId="1" applyFont="1" applyBorder="1" applyAlignment="1">
      <alignment horizontal="distributed" vertical="center"/>
    </xf>
    <xf numFmtId="0" fontId="19" fillId="0" borderId="36" xfId="1" applyFont="1" applyBorder="1" applyAlignment="1">
      <alignment horizontal="distributed" vertical="center"/>
    </xf>
    <xf numFmtId="0" fontId="25" fillId="0" borderId="33" xfId="1" applyFont="1" applyBorder="1" applyAlignment="1">
      <alignment vertical="center" wrapText="1"/>
    </xf>
    <xf numFmtId="0" fontId="25" fillId="0" borderId="0" xfId="1" applyFont="1" applyBorder="1" applyAlignment="1">
      <alignment vertical="center" wrapText="1"/>
    </xf>
    <xf numFmtId="0" fontId="25" fillId="0" borderId="36" xfId="1" applyFont="1" applyBorder="1" applyAlignment="1">
      <alignment vertical="center" wrapText="1"/>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6" xfId="0" applyFont="1" applyBorder="1" applyAlignment="1">
      <alignment vertical="center" wrapText="1"/>
    </xf>
    <xf numFmtId="0" fontId="22" fillId="0" borderId="33" xfId="1" applyFont="1" applyBorder="1" applyAlignment="1">
      <alignment horizontal="distributed" vertical="center"/>
    </xf>
    <xf numFmtId="0" fontId="19" fillId="0" borderId="33" xfId="1" applyFont="1" applyBorder="1" applyAlignment="1">
      <alignment horizontal="center" vertical="center"/>
    </xf>
    <xf numFmtId="0" fontId="19" fillId="0" borderId="36" xfId="1" applyFont="1" applyBorder="1" applyAlignment="1">
      <alignment horizontal="center" vertical="center"/>
    </xf>
    <xf numFmtId="0" fontId="19" fillId="0" borderId="43" xfId="1" applyFont="1" applyBorder="1" applyAlignment="1">
      <alignment horizontal="center" vertical="center"/>
    </xf>
    <xf numFmtId="0" fontId="19" fillId="0" borderId="40" xfId="1" applyFont="1" applyBorder="1" applyAlignment="1">
      <alignment horizontal="center" vertical="center"/>
    </xf>
    <xf numFmtId="0" fontId="19" fillId="0" borderId="41" xfId="1" applyFont="1" applyBorder="1" applyAlignment="1">
      <alignment horizontal="center" vertical="center"/>
    </xf>
    <xf numFmtId="0" fontId="19" fillId="0" borderId="0" xfId="1" applyFont="1" applyFill="1" applyBorder="1" applyAlignment="1">
      <alignment vertical="center"/>
    </xf>
    <xf numFmtId="0" fontId="19" fillId="0" borderId="36" xfId="1" applyFont="1" applyFill="1" applyBorder="1" applyAlignment="1">
      <alignment vertical="center"/>
    </xf>
    <xf numFmtId="0" fontId="22" fillId="0" borderId="28" xfId="0" applyFont="1" applyBorder="1" applyAlignment="1">
      <alignment horizontal="center" vertical="center"/>
    </xf>
    <xf numFmtId="0" fontId="22" fillId="0" borderId="19" xfId="0" applyFont="1" applyBorder="1" applyAlignment="1">
      <alignment horizontal="center" vertical="center"/>
    </xf>
    <xf numFmtId="0" fontId="19" fillId="0" borderId="0" xfId="0" applyFont="1" applyFill="1" applyBorder="1" applyAlignment="1">
      <alignment horizontal="center" vertical="center"/>
    </xf>
    <xf numFmtId="0" fontId="19" fillId="0" borderId="0" xfId="0" applyFont="1" applyFill="1" applyBorder="1" applyAlignment="1">
      <alignment horizontal="right" vertical="center"/>
    </xf>
    <xf numFmtId="179" fontId="19" fillId="0" borderId="0" xfId="0" applyNumberFormat="1" applyFont="1" applyFill="1" applyBorder="1" applyAlignment="1">
      <alignment horizontal="center" vertical="center"/>
    </xf>
    <xf numFmtId="0" fontId="19" fillId="0" borderId="40" xfId="0" applyFont="1" applyFill="1" applyBorder="1" applyAlignment="1">
      <alignment horizontal="center" vertical="center"/>
    </xf>
    <xf numFmtId="0" fontId="19" fillId="0" borderId="33" xfId="1" applyFont="1" applyBorder="1" applyAlignment="1">
      <alignment vertical="center"/>
    </xf>
    <xf numFmtId="0" fontId="19" fillId="0" borderId="0" xfId="1" applyFont="1" applyBorder="1" applyAlignment="1">
      <alignment vertical="center"/>
    </xf>
    <xf numFmtId="0" fontId="19" fillId="0" borderId="36" xfId="1" applyFont="1" applyBorder="1" applyAlignment="1">
      <alignment vertical="center"/>
    </xf>
    <xf numFmtId="0" fontId="19" fillId="0" borderId="24" xfId="0" applyFont="1" applyFill="1" applyBorder="1" applyAlignment="1">
      <alignment vertical="center"/>
    </xf>
    <xf numFmtId="0" fontId="19" fillId="0" borderId="16" xfId="0" applyFont="1" applyFill="1" applyBorder="1" applyAlignment="1">
      <alignment vertical="center"/>
    </xf>
    <xf numFmtId="0" fontId="19" fillId="0" borderId="25" xfId="0" applyFont="1" applyFill="1" applyBorder="1" applyAlignment="1">
      <alignment vertical="center"/>
    </xf>
    <xf numFmtId="0" fontId="19" fillId="0" borderId="35" xfId="1" applyFont="1" applyBorder="1" applyAlignment="1">
      <alignment horizontal="center" vertical="top" textRotation="255"/>
    </xf>
    <xf numFmtId="0" fontId="22" fillId="0" borderId="0" xfId="1" applyFont="1" applyBorder="1" applyAlignment="1">
      <alignment horizontal="distributed" vertical="center"/>
    </xf>
    <xf numFmtId="0" fontId="19" fillId="0" borderId="38" xfId="1" applyFont="1" applyFill="1" applyBorder="1" applyAlignment="1">
      <alignment horizontal="distributed" vertical="center"/>
    </xf>
    <xf numFmtId="0" fontId="19" fillId="0" borderId="39" xfId="1" applyFont="1" applyFill="1" applyBorder="1" applyAlignment="1">
      <alignment horizontal="distributed" vertical="center"/>
    </xf>
    <xf numFmtId="0" fontId="19" fillId="0" borderId="31" xfId="1" applyFont="1" applyBorder="1" applyAlignment="1">
      <alignment horizontal="center" vertical="center"/>
    </xf>
    <xf numFmtId="0" fontId="19" fillId="0" borderId="33" xfId="1" applyNumberFormat="1" applyFont="1" applyFill="1" applyBorder="1" applyAlignment="1">
      <alignment horizontal="center" vertical="center"/>
    </xf>
    <xf numFmtId="0" fontId="19" fillId="0" borderId="0" xfId="1" applyNumberFormat="1" applyFont="1" applyBorder="1" applyAlignment="1">
      <alignment vertical="center" wrapText="1"/>
    </xf>
    <xf numFmtId="0" fontId="19" fillId="0" borderId="36" xfId="1" applyNumberFormat="1" applyFont="1" applyBorder="1" applyAlignment="1">
      <alignment vertical="center" wrapText="1"/>
    </xf>
    <xf numFmtId="0" fontId="19" fillId="0" borderId="28" xfId="1" applyNumberFormat="1" applyFont="1" applyBorder="1" applyAlignment="1">
      <alignment vertical="top" wrapText="1"/>
    </xf>
    <xf numFmtId="0" fontId="19" fillId="0" borderId="42" xfId="1" applyNumberFormat="1" applyFont="1" applyBorder="1" applyAlignment="1">
      <alignment vertical="top" wrapText="1"/>
    </xf>
    <xf numFmtId="0" fontId="19" fillId="0" borderId="29" xfId="1" applyNumberFormat="1" applyFont="1" applyBorder="1" applyAlignment="1">
      <alignment vertical="top" wrapText="1"/>
    </xf>
    <xf numFmtId="0" fontId="19" fillId="0" borderId="33" xfId="1" applyNumberFormat="1" applyFont="1" applyBorder="1" applyAlignment="1">
      <alignment vertical="top" wrapText="1"/>
    </xf>
    <xf numFmtId="0" fontId="19" fillId="0" borderId="0" xfId="1" applyNumberFormat="1" applyFont="1" applyBorder="1" applyAlignment="1">
      <alignment vertical="top" wrapText="1"/>
    </xf>
    <xf numFmtId="0" fontId="19" fillId="0" borderId="36" xfId="1" applyNumberFormat="1" applyFont="1" applyBorder="1" applyAlignment="1">
      <alignment vertical="top" wrapText="1"/>
    </xf>
    <xf numFmtId="0" fontId="19" fillId="0" borderId="19" xfId="1" applyNumberFormat="1" applyFont="1" applyFill="1" applyBorder="1" applyAlignment="1">
      <alignment vertical="center"/>
    </xf>
    <xf numFmtId="0" fontId="19" fillId="0" borderId="20" xfId="1" applyNumberFormat="1" applyFont="1" applyFill="1" applyBorder="1" applyAlignment="1">
      <alignment vertical="center"/>
    </xf>
    <xf numFmtId="0" fontId="19" fillId="0" borderId="21" xfId="1" applyNumberFormat="1" applyFont="1" applyFill="1" applyBorder="1" applyAlignment="1">
      <alignment vertical="center"/>
    </xf>
    <xf numFmtId="0" fontId="19" fillId="0" borderId="28" xfId="1" applyNumberFormat="1" applyFont="1" applyFill="1" applyBorder="1" applyAlignment="1">
      <alignment horizontal="center" vertical="center"/>
    </xf>
    <xf numFmtId="0" fontId="19" fillId="0" borderId="40" xfId="1" applyNumberFormat="1" applyFont="1" applyBorder="1" applyAlignment="1">
      <alignment vertical="center" wrapText="1"/>
    </xf>
    <xf numFmtId="0" fontId="19" fillId="0" borderId="41" xfId="1" applyNumberFormat="1" applyFont="1" applyBorder="1" applyAlignment="1">
      <alignment vertical="center" wrapText="1"/>
    </xf>
    <xf numFmtId="0" fontId="19" fillId="0" borderId="0" xfId="8" applyFont="1" applyFill="1" applyBorder="1" applyAlignment="1" applyProtection="1">
      <alignment vertical="center" shrinkToFit="1"/>
      <protection locked="0"/>
    </xf>
    <xf numFmtId="0" fontId="19" fillId="0" borderId="20" xfId="8" applyFont="1" applyFill="1" applyBorder="1" applyAlignment="1" applyProtection="1">
      <alignment vertical="center"/>
      <protection locked="0"/>
    </xf>
    <xf numFmtId="0" fontId="19" fillId="0" borderId="19" xfId="8" applyFont="1" applyFill="1" applyBorder="1" applyAlignment="1">
      <alignment vertical="center"/>
    </xf>
    <xf numFmtId="0" fontId="19" fillId="0" borderId="20" xfId="8" applyFont="1" applyFill="1" applyBorder="1" applyAlignment="1">
      <alignment vertical="center"/>
    </xf>
    <xf numFmtId="0" fontId="19" fillId="0" borderId="21" xfId="8" applyFont="1" applyFill="1" applyBorder="1" applyAlignment="1">
      <alignment vertical="center"/>
    </xf>
    <xf numFmtId="0" fontId="19" fillId="0" borderId="40" xfId="1" applyFont="1" applyBorder="1" applyAlignment="1">
      <alignment horizontal="distributed" vertical="center"/>
    </xf>
    <xf numFmtId="0" fontId="19" fillId="0" borderId="41" xfId="1" applyFont="1" applyBorder="1" applyAlignment="1">
      <alignment horizontal="distributed" vertical="center"/>
    </xf>
    <xf numFmtId="0" fontId="19" fillId="0" borderId="28" xfId="1" applyFont="1" applyBorder="1" applyAlignment="1">
      <alignment horizontal="center" vertical="center"/>
    </xf>
    <xf numFmtId="0" fontId="19" fillId="0" borderId="29" xfId="1" applyFont="1" applyBorder="1" applyAlignment="1">
      <alignment horizontal="center" vertical="center"/>
    </xf>
    <xf numFmtId="0" fontId="19" fillId="0" borderId="19" xfId="1" applyFont="1" applyBorder="1" applyAlignment="1">
      <alignment horizontal="center" vertical="center"/>
    </xf>
    <xf numFmtId="0" fontId="22" fillId="0" borderId="7"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2" xfId="0" applyFont="1" applyFill="1" applyBorder="1" applyAlignment="1">
      <alignment horizontal="center" vertical="center"/>
    </xf>
    <xf numFmtId="0" fontId="17" fillId="8" borderId="0" xfId="11" applyFont="1" applyFill="1" applyAlignment="1">
      <alignment vertical="center"/>
    </xf>
    <xf numFmtId="0" fontId="10" fillId="8" borderId="0" xfId="11" applyFont="1" applyFill="1" applyAlignment="1">
      <alignment vertical="center"/>
    </xf>
    <xf numFmtId="0" fontId="10" fillId="8" borderId="0" xfId="11" applyFont="1" applyFill="1" applyAlignment="1">
      <alignment horizontal="distributed" vertical="center"/>
    </xf>
    <xf numFmtId="0" fontId="11" fillId="8" borderId="0" xfId="11" applyFont="1" applyFill="1" applyAlignment="1">
      <alignment vertical="center"/>
    </xf>
    <xf numFmtId="0" fontId="12" fillId="8" borderId="0" xfId="11" applyFont="1" applyFill="1" applyAlignment="1">
      <alignment vertical="center"/>
    </xf>
    <xf numFmtId="0" fontId="10" fillId="8" borderId="0" xfId="11" applyFont="1" applyFill="1" applyAlignment="1">
      <alignment horizontal="center" vertical="center"/>
    </xf>
    <xf numFmtId="0" fontId="10" fillId="8" borderId="0" xfId="11" applyFont="1" applyFill="1" applyAlignment="1">
      <alignment horizontal="left" vertical="center"/>
    </xf>
    <xf numFmtId="0" fontId="10" fillId="8" borderId="9" xfId="11" applyFont="1" applyFill="1" applyBorder="1" applyAlignment="1">
      <alignment vertical="center"/>
    </xf>
    <xf numFmtId="0" fontId="10" fillId="8" borderId="7" xfId="11" applyFont="1" applyFill="1" applyBorder="1" applyAlignment="1">
      <alignment vertical="center"/>
    </xf>
    <xf numFmtId="0" fontId="10" fillId="8" borderId="8" xfId="11" applyFont="1" applyFill="1" applyBorder="1" applyAlignment="1">
      <alignment vertical="center"/>
    </xf>
    <xf numFmtId="0" fontId="14" fillId="8" borderId="7" xfId="11" applyFont="1" applyFill="1" applyBorder="1" applyAlignment="1">
      <alignment vertical="center"/>
    </xf>
    <xf numFmtId="0" fontId="14" fillId="8" borderId="0" xfId="11" applyFont="1" applyFill="1" applyAlignment="1">
      <alignment vertical="center"/>
    </xf>
    <xf numFmtId="0" fontId="14" fillId="8" borderId="9" xfId="11" applyFont="1" applyFill="1" applyBorder="1" applyAlignment="1">
      <alignment vertical="center"/>
    </xf>
    <xf numFmtId="0" fontId="14" fillId="8" borderId="8" xfId="11" applyFont="1" applyFill="1" applyBorder="1" applyAlignment="1">
      <alignment vertical="center"/>
    </xf>
    <xf numFmtId="0" fontId="14" fillId="8" borderId="0" xfId="11" applyFont="1" applyFill="1" applyAlignment="1">
      <alignment horizontal="center" vertical="center"/>
    </xf>
    <xf numFmtId="0" fontId="10" fillId="12" borderId="99" xfId="11" applyFont="1" applyFill="1" applyBorder="1" applyAlignment="1">
      <alignment vertical="center"/>
    </xf>
    <xf numFmtId="0" fontId="10" fillId="12" borderId="97" xfId="11" applyFont="1" applyFill="1" applyBorder="1" applyAlignment="1">
      <alignment vertical="center"/>
    </xf>
    <xf numFmtId="0" fontId="14" fillId="8" borderId="42" xfId="11" applyFont="1" applyFill="1" applyBorder="1" applyAlignment="1">
      <alignment vertical="center"/>
    </xf>
    <xf numFmtId="0" fontId="15" fillId="8" borderId="0" xfId="11" applyFont="1" applyFill="1" applyAlignment="1">
      <alignment horizontal="right" vertical="center"/>
    </xf>
    <xf numFmtId="0" fontId="14" fillId="8" borderId="7" xfId="11" applyFont="1" applyFill="1" applyBorder="1" applyAlignment="1">
      <alignment horizontal="center" vertical="center"/>
    </xf>
    <xf numFmtId="0" fontId="13" fillId="8" borderId="33" xfId="11" applyFont="1" applyFill="1" applyBorder="1" applyAlignment="1">
      <alignment horizontal="left" vertical="center"/>
    </xf>
    <xf numFmtId="0" fontId="14" fillId="8" borderId="0" xfId="11" applyFont="1" applyFill="1" applyAlignment="1">
      <alignment horizontal="right" vertical="center"/>
    </xf>
    <xf numFmtId="0" fontId="14" fillId="8" borderId="33" xfId="11" applyFont="1" applyFill="1" applyBorder="1" applyAlignment="1">
      <alignment vertical="center"/>
    </xf>
    <xf numFmtId="56" fontId="14" fillId="12" borderId="113" xfId="11" applyNumberFormat="1" applyFont="1" applyFill="1" applyBorder="1" applyAlignment="1">
      <alignment vertical="center"/>
    </xf>
    <xf numFmtId="0" fontId="14" fillId="12" borderId="95" xfId="11" applyFont="1" applyFill="1" applyBorder="1" applyAlignment="1">
      <alignment vertical="center"/>
    </xf>
    <xf numFmtId="0" fontId="14" fillId="12" borderId="95" xfId="11" applyFont="1" applyFill="1" applyBorder="1" applyAlignment="1">
      <alignment horizontal="center" vertical="center"/>
    </xf>
    <xf numFmtId="0" fontId="14" fillId="12" borderId="198" xfId="11" applyFont="1" applyFill="1" applyBorder="1" applyAlignment="1">
      <alignment vertical="center"/>
    </xf>
    <xf numFmtId="0" fontId="14" fillId="12" borderId="199" xfId="11" applyFont="1" applyFill="1" applyBorder="1" applyAlignment="1">
      <alignment vertical="center"/>
    </xf>
    <xf numFmtId="0" fontId="14" fillId="8" borderId="114" xfId="11" applyFont="1" applyFill="1" applyBorder="1" applyAlignment="1">
      <alignment vertical="center"/>
    </xf>
    <xf numFmtId="0" fontId="14" fillId="8" borderId="59" xfId="11" applyFont="1" applyFill="1" applyBorder="1" applyAlignment="1">
      <alignment vertical="center"/>
    </xf>
    <xf numFmtId="0" fontId="14" fillId="8" borderId="59" xfId="11" applyFont="1" applyFill="1" applyBorder="1" applyAlignment="1">
      <alignment horizontal="right" vertical="center"/>
    </xf>
    <xf numFmtId="0" fontId="14" fillId="8" borderId="59" xfId="11" applyFont="1" applyFill="1" applyBorder="1" applyAlignment="1">
      <alignment horizontal="center" vertical="center"/>
    </xf>
    <xf numFmtId="0" fontId="14" fillId="12" borderId="114" xfId="11" applyFont="1" applyFill="1" applyBorder="1" applyAlignment="1">
      <alignment vertical="center"/>
    </xf>
    <xf numFmtId="0" fontId="14" fillId="12" borderId="59" xfId="11" applyFont="1" applyFill="1" applyBorder="1" applyAlignment="1">
      <alignment vertical="center"/>
    </xf>
    <xf numFmtId="0" fontId="14" fillId="12" borderId="59" xfId="11" applyFont="1" applyFill="1" applyBorder="1" applyAlignment="1">
      <alignment horizontal="right" vertical="center"/>
    </xf>
    <xf numFmtId="0" fontId="14" fillId="12" borderId="59" xfId="11" applyFont="1" applyFill="1" applyBorder="1" applyAlignment="1">
      <alignment horizontal="center" vertical="center"/>
    </xf>
    <xf numFmtId="0" fontId="14" fillId="12" borderId="109" xfId="11" applyFont="1" applyFill="1" applyBorder="1" applyAlignment="1">
      <alignment vertical="center"/>
    </xf>
    <xf numFmtId="0" fontId="14" fillId="12" borderId="135" xfId="11" applyFont="1" applyFill="1" applyBorder="1" applyAlignment="1">
      <alignment vertical="center"/>
    </xf>
    <xf numFmtId="0" fontId="14" fillId="8" borderId="37" xfId="11" applyFont="1" applyFill="1" applyBorder="1" applyAlignment="1">
      <alignment vertical="center"/>
    </xf>
    <xf numFmtId="0" fontId="14" fillId="12" borderId="115" xfId="11" applyFont="1" applyFill="1" applyBorder="1" applyAlignment="1">
      <alignment vertical="center"/>
    </xf>
    <xf numFmtId="0" fontId="14" fillId="12" borderId="51" xfId="11" applyFont="1" applyFill="1" applyBorder="1" applyAlignment="1">
      <alignment vertical="center"/>
    </xf>
    <xf numFmtId="0" fontId="14" fillId="12" borderId="51" xfId="11" applyFont="1" applyFill="1" applyBorder="1" applyAlignment="1">
      <alignment horizontal="right" vertical="center"/>
    </xf>
    <xf numFmtId="0" fontId="14" fillId="12" borderId="51" xfId="11" applyFont="1" applyFill="1" applyBorder="1" applyAlignment="1">
      <alignment horizontal="center" vertical="center"/>
    </xf>
    <xf numFmtId="0" fontId="14" fillId="12" borderId="200" xfId="11" applyFont="1" applyFill="1" applyBorder="1" applyAlignment="1">
      <alignment vertical="center"/>
    </xf>
    <xf numFmtId="0" fontId="14" fillId="12" borderId="201" xfId="11" applyFont="1" applyFill="1" applyBorder="1" applyAlignment="1">
      <alignment vertical="center"/>
    </xf>
    <xf numFmtId="0" fontId="13" fillId="8" borderId="33" xfId="11" applyFont="1" applyFill="1" applyBorder="1" applyAlignment="1">
      <alignment vertical="center"/>
    </xf>
    <xf numFmtId="0" fontId="14" fillId="8" borderId="73" xfId="11" applyFont="1" applyFill="1" applyBorder="1" applyAlignment="1">
      <alignment vertical="center"/>
    </xf>
    <xf numFmtId="0" fontId="14" fillId="8" borderId="109" xfId="11" applyFont="1" applyFill="1" applyBorder="1" applyAlignment="1">
      <alignment horizontal="left" vertical="center"/>
    </xf>
    <xf numFmtId="0" fontId="14" fillId="8" borderId="33" xfId="11" applyFont="1" applyFill="1" applyBorder="1" applyAlignment="1">
      <alignment horizontal="distributed" vertical="center"/>
    </xf>
    <xf numFmtId="0" fontId="14" fillId="8" borderId="111" xfId="11" applyFont="1" applyFill="1" applyBorder="1" applyAlignment="1">
      <alignment horizontal="left" vertical="center"/>
    </xf>
    <xf numFmtId="0" fontId="14" fillId="8" borderId="111" xfId="11" applyFont="1" applyFill="1" applyBorder="1" applyAlignment="1">
      <alignment vertical="center"/>
    </xf>
    <xf numFmtId="0" fontId="14" fillId="8" borderId="111" xfId="11" applyFont="1" applyFill="1" applyBorder="1" applyAlignment="1">
      <alignment horizontal="center" vertical="center"/>
    </xf>
    <xf numFmtId="0" fontId="14" fillId="8" borderId="109" xfId="11" applyFont="1" applyFill="1" applyBorder="1" applyAlignment="1">
      <alignment vertical="center"/>
    </xf>
    <xf numFmtId="0" fontId="14" fillId="8" borderId="37" xfId="11" applyFont="1" applyFill="1" applyBorder="1" applyAlignment="1">
      <alignment horizontal="distributed" vertical="center"/>
    </xf>
    <xf numFmtId="0" fontId="14" fillId="8" borderId="59" xfId="11" applyFont="1" applyFill="1" applyBorder="1" applyAlignment="1">
      <alignment horizontal="left" vertical="center"/>
    </xf>
    <xf numFmtId="0" fontId="14" fillId="8" borderId="0" xfId="11" applyFont="1" applyFill="1" applyAlignment="1">
      <alignment horizontal="left" vertical="center"/>
    </xf>
    <xf numFmtId="0" fontId="14" fillId="8" borderId="165" xfId="11" applyFont="1" applyFill="1" applyBorder="1" applyAlignment="1">
      <alignment vertical="center"/>
    </xf>
    <xf numFmtId="0" fontId="14" fillId="8" borderId="172" xfId="11" applyFont="1" applyFill="1" applyBorder="1" applyAlignment="1">
      <alignment vertical="center"/>
    </xf>
    <xf numFmtId="0" fontId="14" fillId="8" borderId="37" xfId="11" applyFont="1" applyFill="1" applyBorder="1" applyAlignment="1">
      <alignment horizontal="left" vertical="center"/>
    </xf>
    <xf numFmtId="0" fontId="14" fillId="12" borderId="99" xfId="11" applyFont="1" applyFill="1" applyBorder="1" applyAlignment="1">
      <alignment horizontal="left" vertical="center"/>
    </xf>
    <xf numFmtId="0" fontId="14" fillId="12" borderId="17" xfId="11" applyFont="1" applyFill="1" applyBorder="1" applyAlignment="1">
      <alignment vertical="center"/>
    </xf>
    <xf numFmtId="0" fontId="14" fillId="12" borderId="17" xfId="11" applyFont="1" applyFill="1" applyBorder="1" applyAlignment="1">
      <alignment horizontal="left" vertical="center"/>
    </xf>
    <xf numFmtId="0" fontId="14" fillId="12" borderId="202" xfId="11" applyFont="1" applyFill="1" applyBorder="1" applyAlignment="1">
      <alignment vertical="center"/>
    </xf>
    <xf numFmtId="0" fontId="14" fillId="12" borderId="203" xfId="11" applyFont="1" applyFill="1" applyBorder="1" applyAlignment="1">
      <alignment vertical="center"/>
    </xf>
    <xf numFmtId="0" fontId="14" fillId="8" borderId="33" xfId="11" applyFont="1" applyFill="1" applyBorder="1" applyAlignment="1">
      <alignment horizontal="left" vertical="center"/>
    </xf>
    <xf numFmtId="0" fontId="14" fillId="8" borderId="14" xfId="11" applyFont="1" applyFill="1" applyBorder="1" applyAlignment="1">
      <alignment horizontal="left" vertical="center"/>
    </xf>
    <xf numFmtId="0" fontId="14" fillId="8" borderId="12" xfId="11" applyFont="1" applyFill="1" applyBorder="1" applyAlignment="1">
      <alignment vertical="center"/>
    </xf>
    <xf numFmtId="0" fontId="14" fillId="8" borderId="12" xfId="11" applyFont="1" applyFill="1" applyBorder="1" applyAlignment="1">
      <alignment horizontal="left" vertical="center"/>
    </xf>
    <xf numFmtId="0" fontId="14" fillId="8" borderId="120" xfId="11" applyFont="1" applyFill="1" applyBorder="1" applyAlignment="1">
      <alignment vertical="center"/>
    </xf>
    <xf numFmtId="0" fontId="14" fillId="8" borderId="117" xfId="11" applyFont="1" applyFill="1" applyBorder="1" applyAlignment="1">
      <alignment vertical="center"/>
    </xf>
    <xf numFmtId="0" fontId="14" fillId="12" borderId="113" xfId="11" applyFont="1" applyFill="1" applyBorder="1" applyAlignment="1">
      <alignment horizontal="left" vertical="center"/>
    </xf>
    <xf numFmtId="0" fontId="14" fillId="12" borderId="204" xfId="11" applyFont="1" applyFill="1" applyBorder="1" applyAlignment="1">
      <alignment horizontal="left" vertical="center"/>
    </xf>
    <xf numFmtId="0" fontId="14" fillId="12" borderId="95" xfId="11" applyFont="1" applyFill="1" applyBorder="1" applyAlignment="1">
      <alignment horizontal="left" vertical="center"/>
    </xf>
    <xf numFmtId="0" fontId="14" fillId="12" borderId="115" xfId="11" applyFont="1" applyFill="1" applyBorder="1" applyAlignment="1">
      <alignment horizontal="left" vertical="center"/>
    </xf>
    <xf numFmtId="0" fontId="14" fillId="12" borderId="51" xfId="11" applyFont="1" applyFill="1" applyBorder="1" applyAlignment="1">
      <alignment horizontal="left" vertical="center"/>
    </xf>
    <xf numFmtId="0" fontId="14" fillId="8" borderId="77" xfId="11" applyFont="1" applyFill="1" applyBorder="1" applyAlignment="1">
      <alignment horizontal="left" vertical="center"/>
    </xf>
    <xf numFmtId="0" fontId="14" fillId="8" borderId="198" xfId="11" applyFont="1" applyFill="1" applyBorder="1" applyAlignment="1">
      <alignment horizontal="left" vertical="center"/>
    </xf>
    <xf numFmtId="0" fontId="14" fillId="8" borderId="95" xfId="11" applyFont="1" applyFill="1" applyBorder="1" applyAlignment="1">
      <alignment vertical="center"/>
    </xf>
    <xf numFmtId="0" fontId="14" fillId="8" borderId="95" xfId="11" applyFont="1" applyFill="1" applyBorder="1" applyAlignment="1">
      <alignment horizontal="left" vertical="center"/>
    </xf>
    <xf numFmtId="0" fontId="14" fillId="8" borderId="61" xfId="11" applyFont="1" applyFill="1" applyBorder="1" applyAlignment="1">
      <alignment horizontal="left" vertical="center"/>
    </xf>
    <xf numFmtId="0" fontId="14" fillId="8" borderId="54" xfId="11" applyFont="1" applyFill="1" applyBorder="1" applyAlignment="1">
      <alignment vertical="center"/>
    </xf>
    <xf numFmtId="0" fontId="14" fillId="8" borderId="54" xfId="11" applyFont="1" applyFill="1" applyBorder="1" applyAlignment="1">
      <alignment horizontal="left" vertical="center"/>
    </xf>
    <xf numFmtId="0" fontId="14" fillId="8" borderId="54" xfId="11" applyFont="1" applyFill="1" applyBorder="1" applyAlignment="1">
      <alignment horizontal="center" vertical="center"/>
    </xf>
    <xf numFmtId="0" fontId="14" fillId="8" borderId="43" xfId="11" applyFont="1" applyFill="1" applyBorder="1" applyAlignment="1">
      <alignment horizontal="left" vertical="center"/>
    </xf>
    <xf numFmtId="0" fontId="14" fillId="8" borderId="40" xfId="11" applyFont="1" applyFill="1" applyBorder="1" applyAlignment="1">
      <alignment vertical="center"/>
    </xf>
    <xf numFmtId="0" fontId="14" fillId="8" borderId="40" xfId="11" applyFont="1" applyFill="1" applyBorder="1" applyAlignment="1">
      <alignment horizontal="left" vertical="center"/>
    </xf>
    <xf numFmtId="0" fontId="14" fillId="8" borderId="73" xfId="11" applyFont="1" applyFill="1" applyBorder="1" applyAlignment="1">
      <alignment horizontal="left" vertical="center"/>
    </xf>
    <xf numFmtId="0" fontId="13" fillId="8" borderId="58" xfId="11" applyFont="1" applyFill="1" applyBorder="1" applyAlignment="1">
      <alignment horizontal="left" vertical="center"/>
    </xf>
    <xf numFmtId="0" fontId="14" fillId="8" borderId="134" xfId="11" applyFont="1" applyFill="1" applyBorder="1" applyAlignment="1">
      <alignment horizontal="left" vertical="center"/>
    </xf>
    <xf numFmtId="0" fontId="14" fillId="8" borderId="131" xfId="11" applyFont="1" applyFill="1" applyBorder="1" applyAlignment="1">
      <alignment horizontal="left" vertical="center"/>
    </xf>
    <xf numFmtId="0" fontId="14" fillId="8" borderId="45" xfId="11" applyFont="1" applyFill="1" applyBorder="1" applyAlignment="1">
      <alignment horizontal="left" vertical="center"/>
    </xf>
    <xf numFmtId="0" fontId="14" fillId="8" borderId="45" xfId="11" applyFont="1" applyFill="1" applyBorder="1" applyAlignment="1">
      <alignment vertical="center"/>
    </xf>
    <xf numFmtId="0" fontId="13" fillId="8" borderId="61" xfId="11" applyFont="1" applyFill="1" applyBorder="1" applyAlignment="1">
      <alignment vertical="center"/>
    </xf>
    <xf numFmtId="0" fontId="14" fillId="8" borderId="58" xfId="11" applyFont="1" applyFill="1" applyBorder="1" applyAlignment="1">
      <alignment vertical="center"/>
    </xf>
    <xf numFmtId="0" fontId="14" fillId="8" borderId="131" xfId="11" applyFont="1" applyFill="1" applyBorder="1" applyAlignment="1">
      <alignment vertical="center"/>
    </xf>
    <xf numFmtId="0" fontId="13" fillId="8" borderId="61" xfId="11" applyFont="1" applyFill="1" applyBorder="1" applyAlignment="1">
      <alignment horizontal="left" vertical="center"/>
    </xf>
    <xf numFmtId="0" fontId="14" fillId="8" borderId="58" xfId="11" applyFont="1" applyFill="1" applyBorder="1" applyAlignment="1">
      <alignment horizontal="left" vertical="center"/>
    </xf>
    <xf numFmtId="0" fontId="14" fillId="8" borderId="44" xfId="11" applyFont="1" applyFill="1" applyBorder="1" applyAlignment="1">
      <alignment horizontal="left" vertical="center"/>
    </xf>
    <xf numFmtId="0" fontId="14" fillId="8" borderId="107" xfId="11" applyFont="1" applyFill="1" applyBorder="1" applyAlignment="1">
      <alignment horizontal="left" vertical="center"/>
    </xf>
    <xf numFmtId="49" fontId="27" fillId="8" borderId="0" xfId="0" applyNumberFormat="1" applyFont="1" applyFill="1" applyAlignment="1">
      <alignment horizontal="left" vertical="center"/>
    </xf>
    <xf numFmtId="49" fontId="27" fillId="8" borderId="0" xfId="0" applyNumberFormat="1" applyFont="1" applyFill="1">
      <alignment vertical="center"/>
    </xf>
    <xf numFmtId="49" fontId="15" fillId="8" borderId="0" xfId="0" applyNumberFormat="1" applyFont="1" applyFill="1">
      <alignment vertical="center"/>
    </xf>
    <xf numFmtId="0" fontId="15" fillId="8" borderId="0" xfId="0" applyFont="1" applyFill="1" applyAlignment="1">
      <alignment horizontal="center" vertical="center"/>
    </xf>
    <xf numFmtId="0" fontId="15" fillId="8" borderId="0" xfId="0" applyFont="1" applyFill="1" applyAlignment="1">
      <alignment horizontal="left" vertical="center"/>
    </xf>
    <xf numFmtId="0" fontId="15" fillId="8" borderId="0" xfId="11" applyFont="1" applyFill="1" applyAlignment="1">
      <alignment vertical="center"/>
    </xf>
    <xf numFmtId="0" fontId="20" fillId="8" borderId="0" xfId="7" applyFont="1" applyFill="1" applyAlignment="1">
      <alignment horizontal="center" vertical="center"/>
    </xf>
    <xf numFmtId="0" fontId="15" fillId="8" borderId="0" xfId="0" applyFont="1" applyFill="1" applyAlignment="1">
      <alignment vertical="center" wrapText="1"/>
    </xf>
    <xf numFmtId="49" fontId="15" fillId="8" borderId="0" xfId="0" applyNumberFormat="1" applyFont="1" applyFill="1" applyAlignment="1">
      <alignment vertical="top"/>
    </xf>
    <xf numFmtId="0" fontId="20" fillId="8" borderId="0" xfId="7" applyFont="1" applyFill="1">
      <alignment vertical="center"/>
    </xf>
    <xf numFmtId="0" fontId="11" fillId="8" borderId="0" xfId="11" applyFont="1" applyFill="1" applyAlignment="1">
      <alignment horizontal="center" vertical="center"/>
    </xf>
    <xf numFmtId="0" fontId="11" fillId="8" borderId="0" xfId="11" applyFont="1" applyFill="1" applyAlignment="1">
      <alignment horizontal="left" vertical="center"/>
    </xf>
    <xf numFmtId="0" fontId="62" fillId="8" borderId="0" xfId="0" applyFont="1" applyFill="1">
      <alignment vertical="center"/>
    </xf>
    <xf numFmtId="0" fontId="63" fillId="8" borderId="0" xfId="0" applyFont="1" applyFill="1">
      <alignment vertical="center"/>
    </xf>
    <xf numFmtId="0" fontId="23" fillId="8" borderId="0" xfId="10" applyFont="1" applyFill="1"/>
    <xf numFmtId="0" fontId="23" fillId="8" borderId="140" xfId="10" applyFont="1" applyFill="1" applyBorder="1" applyAlignment="1">
      <alignment horizontal="center" vertical="center"/>
    </xf>
    <xf numFmtId="0" fontId="18" fillId="8" borderId="139" xfId="10" applyFont="1" applyFill="1" applyBorder="1" applyAlignment="1">
      <alignment horizontal="center" vertical="center"/>
    </xf>
    <xf numFmtId="0" fontId="18" fillId="8" borderId="138" xfId="10" applyFont="1" applyFill="1" applyBorder="1" applyAlignment="1">
      <alignment horizontal="center" vertical="center"/>
    </xf>
    <xf numFmtId="0" fontId="23" fillId="8" borderId="0" xfId="10" applyFont="1" applyFill="1" applyAlignment="1">
      <alignment horizontal="center" vertical="center"/>
    </xf>
    <xf numFmtId="183" fontId="23" fillId="8" borderId="0" xfId="10" applyNumberFormat="1" applyFont="1" applyFill="1"/>
    <xf numFmtId="0" fontId="23" fillId="8" borderId="85" xfId="10" applyFont="1" applyFill="1" applyBorder="1" applyAlignment="1">
      <alignment horizontal="center" vertical="center"/>
    </xf>
    <xf numFmtId="0" fontId="23" fillId="8" borderId="92" xfId="10" applyFont="1" applyFill="1" applyBorder="1" applyAlignment="1">
      <alignment horizontal="center" vertical="center"/>
    </xf>
    <xf numFmtId="0" fontId="23" fillId="8" borderId="92" xfId="10" applyFont="1" applyFill="1" applyBorder="1" applyAlignment="1">
      <alignment horizontal="center" vertical="center" shrinkToFit="1"/>
    </xf>
    <xf numFmtId="0" fontId="14" fillId="8" borderId="0" xfId="10" applyFont="1" applyFill="1"/>
    <xf numFmtId="0" fontId="11" fillId="8" borderId="0" xfId="10" applyFont="1" applyFill="1"/>
    <xf numFmtId="0" fontId="63" fillId="8" borderId="0" xfId="0" applyFont="1" applyFill="1" applyAlignment="1">
      <alignment horizontal="center" vertical="center"/>
    </xf>
    <xf numFmtId="0" fontId="19" fillId="8" borderId="0" xfId="0" applyFont="1" applyFill="1">
      <alignment vertical="center"/>
    </xf>
    <xf numFmtId="0" fontId="14" fillId="0" borderId="0" xfId="8" applyFont="1" applyFill="1" applyBorder="1" applyAlignment="1">
      <alignment vertical="center"/>
    </xf>
    <xf numFmtId="0" fontId="14" fillId="9" borderId="0" xfId="8" applyFont="1" applyFill="1" applyBorder="1" applyAlignment="1" applyProtection="1">
      <alignment vertical="center"/>
      <protection locked="0"/>
    </xf>
    <xf numFmtId="0" fontId="14" fillId="0" borderId="0" xfId="8" applyFont="1" applyFill="1" applyBorder="1" applyAlignment="1" applyProtection="1">
      <alignment horizontal="center" vertical="center"/>
      <protection locked="0"/>
    </xf>
    <xf numFmtId="0" fontId="14" fillId="0" borderId="0" xfId="8" applyFont="1" applyFill="1" applyBorder="1" applyAlignment="1" applyProtection="1">
      <alignment vertical="center"/>
      <protection locked="0"/>
    </xf>
    <xf numFmtId="0" fontId="14" fillId="0" borderId="0" xfId="8" applyFont="1" applyFill="1" applyBorder="1" applyAlignment="1">
      <alignment horizontal="left" vertical="center"/>
    </xf>
    <xf numFmtId="0" fontId="14" fillId="9" borderId="0" xfId="8" applyFont="1" applyFill="1" applyBorder="1" applyAlignment="1">
      <alignment horizontal="center" vertical="center"/>
    </xf>
    <xf numFmtId="0" fontId="14" fillId="0" borderId="0" xfId="8" applyFont="1" applyFill="1" applyBorder="1" applyAlignment="1" applyProtection="1">
      <alignment horizontal="left" vertical="center"/>
      <protection locked="0"/>
    </xf>
    <xf numFmtId="0" fontId="14" fillId="0" borderId="0" xfId="8" applyFont="1" applyFill="1" applyBorder="1" applyAlignment="1">
      <alignment horizontal="right" vertical="center"/>
    </xf>
    <xf numFmtId="0" fontId="14" fillId="0" borderId="0" xfId="8" applyFont="1" applyFill="1" applyBorder="1" applyAlignment="1" applyProtection="1">
      <alignment horizontal="right" vertical="center"/>
      <protection locked="0"/>
    </xf>
    <xf numFmtId="0" fontId="14" fillId="0" borderId="20" xfId="8" applyFont="1" applyFill="1" applyBorder="1" applyAlignment="1">
      <alignment vertical="center"/>
    </xf>
    <xf numFmtId="0" fontId="14" fillId="0" borderId="20" xfId="8" applyFont="1" applyFill="1" applyBorder="1" applyAlignment="1" applyProtection="1">
      <alignment horizontal="center" vertical="center"/>
      <protection locked="0"/>
    </xf>
    <xf numFmtId="0" fontId="19" fillId="8" borderId="0" xfId="1" applyFont="1" applyFill="1" applyAlignment="1">
      <alignment horizontal="left" vertical="center"/>
    </xf>
    <xf numFmtId="0" fontId="19" fillId="8" borderId="0" xfId="1" applyFont="1" applyFill="1">
      <alignment vertical="center"/>
    </xf>
    <xf numFmtId="0" fontId="19" fillId="0" borderId="0" xfId="1" applyFont="1" applyAlignment="1">
      <alignment horizontal="left" vertical="center"/>
    </xf>
    <xf numFmtId="0" fontId="14" fillId="0" borderId="0" xfId="8" applyFont="1" applyFill="1" applyBorder="1" applyAlignment="1" applyProtection="1">
      <alignment vertical="center" shrinkToFit="1"/>
      <protection locked="0"/>
    </xf>
    <xf numFmtId="0" fontId="14" fillId="0" borderId="0" xfId="8" applyFont="1" applyFill="1" applyBorder="1">
      <alignment vertical="center"/>
    </xf>
    <xf numFmtId="0" fontId="15" fillId="0" borderId="0" xfId="8" applyFont="1" applyFill="1" applyBorder="1">
      <alignment vertical="center"/>
    </xf>
    <xf numFmtId="0" fontId="15" fillId="0" borderId="0" xfId="8" applyFont="1" applyFill="1" applyBorder="1" applyAlignment="1" applyProtection="1">
      <alignment vertical="center"/>
    </xf>
    <xf numFmtId="0" fontId="63" fillId="0" borderId="0" xfId="0" applyFont="1" applyFill="1">
      <alignment vertical="center"/>
    </xf>
    <xf numFmtId="0" fontId="64" fillId="0" borderId="0" xfId="0" applyFont="1" applyFill="1" applyBorder="1">
      <alignment vertical="center"/>
    </xf>
    <xf numFmtId="0" fontId="14" fillId="0" borderId="0" xfId="8" applyFont="1" applyFill="1" applyAlignment="1">
      <alignment vertical="center" shrinkToFit="1"/>
    </xf>
    <xf numFmtId="0" fontId="14" fillId="0" borderId="0" xfId="8" applyFont="1" applyFill="1">
      <alignment vertical="center"/>
    </xf>
    <xf numFmtId="0" fontId="19" fillId="0" borderId="0" xfId="8" applyFont="1" applyFill="1" applyAlignment="1">
      <alignment horizontal="right" vertical="center"/>
    </xf>
    <xf numFmtId="0" fontId="20" fillId="0" borderId="112" xfId="1" applyFont="1" applyBorder="1" applyAlignment="1">
      <alignment vertical="center"/>
    </xf>
    <xf numFmtId="0" fontId="20" fillId="0" borderId="112" xfId="1" applyFont="1" applyFill="1" applyBorder="1" applyAlignment="1">
      <alignment vertical="center" wrapText="1"/>
    </xf>
    <xf numFmtId="0" fontId="20" fillId="0" borderId="57" xfId="1" applyFont="1" applyFill="1" applyBorder="1" applyAlignment="1">
      <alignment vertical="center" wrapText="1"/>
    </xf>
    <xf numFmtId="0" fontId="20" fillId="0" borderId="0" xfId="1" applyFont="1" applyAlignment="1">
      <alignment vertical="center"/>
    </xf>
    <xf numFmtId="0" fontId="20" fillId="0" borderId="16" xfId="1" applyFont="1" applyBorder="1">
      <alignment vertical="center"/>
    </xf>
    <xf numFmtId="0" fontId="20" fillId="0" borderId="128" xfId="1" applyFont="1" applyFill="1" applyBorder="1" applyAlignment="1">
      <alignment vertical="center" wrapText="1"/>
    </xf>
    <xf numFmtId="0" fontId="20" fillId="0" borderId="16" xfId="1" applyFont="1" applyFill="1" applyBorder="1" applyAlignment="1">
      <alignment vertical="center" wrapText="1"/>
    </xf>
    <xf numFmtId="178" fontId="15" fillId="4" borderId="43" xfId="0" applyNumberFormat="1" applyFont="1" applyFill="1" applyBorder="1" applyAlignment="1">
      <alignment horizontal="center" vertical="center" shrinkToFit="1"/>
    </xf>
    <xf numFmtId="178" fontId="15" fillId="4" borderId="83" xfId="0" applyNumberFormat="1" applyFont="1" applyFill="1" applyBorder="1" applyAlignment="1">
      <alignment horizontal="center" vertical="center" shrinkToFit="1"/>
    </xf>
    <xf numFmtId="178" fontId="15" fillId="4" borderId="81" xfId="0" applyNumberFormat="1" applyFont="1" applyFill="1" applyBorder="1" applyAlignment="1">
      <alignment horizontal="center" vertical="center" shrinkToFit="1"/>
    </xf>
    <xf numFmtId="178" fontId="15" fillId="4" borderId="24" xfId="0" applyNumberFormat="1" applyFont="1" applyFill="1" applyBorder="1" applyAlignment="1">
      <alignment horizontal="center" vertical="center" shrinkToFit="1"/>
    </xf>
    <xf numFmtId="178" fontId="15" fillId="4" borderId="206" xfId="0" applyNumberFormat="1" applyFont="1" applyFill="1" applyBorder="1" applyAlignment="1">
      <alignment horizontal="center" vertical="center" shrinkToFit="1"/>
    </xf>
    <xf numFmtId="178" fontId="15" fillId="4" borderId="208" xfId="0" applyNumberFormat="1" applyFont="1" applyFill="1" applyBorder="1" applyAlignment="1">
      <alignment horizontal="center" vertical="center" shrinkToFit="1"/>
    </xf>
    <xf numFmtId="0" fontId="42" fillId="0" borderId="0" xfId="10" applyFont="1" applyBorder="1" applyAlignment="1" applyProtection="1">
      <alignment vertical="center" wrapText="1"/>
      <protection locked="0"/>
    </xf>
    <xf numFmtId="0" fontId="42" fillId="0" borderId="40" xfId="10" applyFont="1" applyBorder="1" applyAlignment="1" applyProtection="1">
      <alignment vertical="center" wrapText="1"/>
      <protection locked="0"/>
    </xf>
    <xf numFmtId="0" fontId="63" fillId="0" borderId="0" xfId="0" applyFont="1" applyAlignment="1">
      <alignment vertical="center"/>
    </xf>
    <xf numFmtId="0" fontId="23" fillId="13" borderId="0" xfId="1" applyFont="1" applyFill="1" applyBorder="1" applyAlignment="1">
      <alignment horizontal="center" vertical="center"/>
    </xf>
    <xf numFmtId="0" fontId="16" fillId="13" borderId="0" xfId="1" applyFont="1" applyFill="1">
      <alignment vertical="center"/>
    </xf>
    <xf numFmtId="0" fontId="19" fillId="13" borderId="33" xfId="1" applyFont="1" applyFill="1" applyBorder="1" applyAlignment="1">
      <alignment horizontal="center" vertical="center"/>
    </xf>
    <xf numFmtId="0" fontId="19" fillId="13" borderId="20" xfId="0" applyFont="1" applyFill="1" applyBorder="1" applyAlignment="1">
      <alignment horizontal="center" vertical="center"/>
    </xf>
    <xf numFmtId="0" fontId="19" fillId="13" borderId="33" xfId="0" applyFont="1" applyFill="1" applyBorder="1" applyAlignment="1">
      <alignment horizontal="center" vertical="center"/>
    </xf>
    <xf numFmtId="0" fontId="19" fillId="13" borderId="14" xfId="1" applyFont="1" applyFill="1" applyBorder="1" applyAlignment="1">
      <alignment horizontal="center" vertical="center"/>
    </xf>
    <xf numFmtId="0" fontId="19" fillId="13" borderId="19" xfId="0" applyFont="1" applyFill="1" applyBorder="1" applyAlignment="1">
      <alignment horizontal="center" vertical="center"/>
    </xf>
    <xf numFmtId="0" fontId="19" fillId="13" borderId="0" xfId="1" applyFont="1" applyFill="1" applyBorder="1" applyAlignment="1">
      <alignment horizontal="center" vertical="center"/>
    </xf>
    <xf numFmtId="0" fontId="19" fillId="13" borderId="40" xfId="1" applyFont="1" applyFill="1" applyBorder="1" applyAlignment="1">
      <alignment horizontal="center" vertical="center"/>
    </xf>
    <xf numFmtId="0" fontId="21" fillId="13" borderId="0" xfId="1" applyFont="1" applyFill="1" applyBorder="1" applyAlignment="1">
      <alignment horizontal="center" vertical="center"/>
    </xf>
    <xf numFmtId="0" fontId="19" fillId="13" borderId="16" xfId="1" applyFont="1" applyFill="1" applyBorder="1" applyAlignment="1">
      <alignment horizontal="center" vertical="center"/>
    </xf>
    <xf numFmtId="0" fontId="19" fillId="13" borderId="38" xfId="1" applyFont="1" applyFill="1" applyBorder="1" applyAlignment="1">
      <alignment horizontal="center" vertical="center"/>
    </xf>
    <xf numFmtId="0" fontId="19" fillId="13" borderId="63" xfId="1" applyFont="1" applyFill="1" applyBorder="1" applyAlignment="1">
      <alignment horizontal="center" vertical="center"/>
    </xf>
    <xf numFmtId="0" fontId="19" fillId="13" borderId="61" xfId="1" applyFont="1" applyFill="1" applyBorder="1" applyAlignment="1">
      <alignment horizontal="center" vertical="center"/>
    </xf>
    <xf numFmtId="0" fontId="19" fillId="13" borderId="0" xfId="0" applyFont="1" applyFill="1" applyBorder="1" applyAlignment="1">
      <alignment horizontal="center" vertical="center"/>
    </xf>
    <xf numFmtId="0" fontId="19" fillId="13" borderId="30" xfId="1" applyFont="1" applyFill="1" applyBorder="1" applyAlignment="1">
      <alignment horizontal="center" vertical="center"/>
    </xf>
    <xf numFmtId="0" fontId="19" fillId="13" borderId="58" xfId="1" applyFont="1" applyFill="1" applyBorder="1" applyAlignment="1">
      <alignment horizontal="center" vertical="center"/>
    </xf>
    <xf numFmtId="0" fontId="19" fillId="13" borderId="31" xfId="1" applyFont="1" applyFill="1" applyBorder="1" applyAlignment="1">
      <alignment horizontal="center" vertical="center"/>
    </xf>
    <xf numFmtId="0" fontId="19" fillId="13" borderId="59" xfId="1" applyFont="1" applyFill="1" applyBorder="1" applyAlignment="1">
      <alignment horizontal="center" vertical="center"/>
    </xf>
    <xf numFmtId="0" fontId="19" fillId="13" borderId="44" xfId="1" applyFont="1" applyFill="1" applyBorder="1" applyAlignment="1">
      <alignment horizontal="center" vertical="center"/>
    </xf>
    <xf numFmtId="0" fontId="19" fillId="13" borderId="42" xfId="1" applyFont="1" applyFill="1" applyBorder="1" applyAlignment="1">
      <alignment horizontal="center" vertical="center"/>
    </xf>
    <xf numFmtId="0" fontId="19" fillId="13" borderId="28" xfId="0" applyFont="1" applyFill="1" applyBorder="1" applyAlignment="1">
      <alignment horizontal="center" vertical="center"/>
    </xf>
    <xf numFmtId="0" fontId="19" fillId="13" borderId="44" xfId="0" applyFont="1" applyFill="1" applyBorder="1" applyAlignment="1">
      <alignment horizontal="center" vertical="center"/>
    </xf>
    <xf numFmtId="0" fontId="19" fillId="13" borderId="37" xfId="0" applyFont="1" applyFill="1" applyBorder="1" applyAlignment="1">
      <alignment horizontal="center" vertical="center"/>
    </xf>
    <xf numFmtId="0" fontId="19" fillId="13" borderId="38" xfId="0" applyFont="1" applyFill="1" applyBorder="1" applyAlignment="1">
      <alignment horizontal="center" vertical="center"/>
    </xf>
    <xf numFmtId="0" fontId="19" fillId="13" borderId="59" xfId="0" applyFont="1" applyFill="1" applyBorder="1" applyAlignment="1">
      <alignment horizontal="center" vertical="center"/>
    </xf>
    <xf numFmtId="0" fontId="19" fillId="13" borderId="43" xfId="0" applyFont="1" applyFill="1" applyBorder="1" applyAlignment="1">
      <alignment horizontal="center" vertical="center"/>
    </xf>
    <xf numFmtId="0" fontId="19" fillId="13" borderId="0" xfId="0" applyFont="1" applyFill="1" applyBorder="1" applyAlignment="1">
      <alignment horizontal="left" vertical="center"/>
    </xf>
    <xf numFmtId="0" fontId="19" fillId="13" borderId="58" xfId="0" applyFont="1" applyFill="1" applyBorder="1" applyAlignment="1">
      <alignment horizontal="center" vertical="center"/>
    </xf>
    <xf numFmtId="0" fontId="19" fillId="13" borderId="40" xfId="0" applyFont="1" applyFill="1" applyBorder="1" applyAlignment="1">
      <alignment horizontal="center" vertical="center"/>
    </xf>
    <xf numFmtId="0" fontId="19" fillId="13" borderId="30" xfId="0" applyFont="1" applyFill="1" applyBorder="1" applyAlignment="1">
      <alignment horizontal="center" vertical="center"/>
    </xf>
    <xf numFmtId="0" fontId="19" fillId="13" borderId="31" xfId="0" applyFont="1" applyFill="1" applyBorder="1" applyAlignment="1">
      <alignment horizontal="center" vertical="center"/>
    </xf>
    <xf numFmtId="0" fontId="19" fillId="13" borderId="50" xfId="0" applyFont="1" applyFill="1" applyBorder="1" applyAlignment="1">
      <alignment horizontal="center" vertical="center"/>
    </xf>
    <xf numFmtId="0" fontId="19" fillId="13" borderId="24" xfId="0" applyFont="1" applyFill="1" applyBorder="1" applyAlignment="1">
      <alignment horizontal="center" vertical="center"/>
    </xf>
    <xf numFmtId="0" fontId="19" fillId="13" borderId="16" xfId="0" applyFont="1" applyFill="1" applyBorder="1" applyAlignment="1">
      <alignment horizontal="center" vertical="center"/>
    </xf>
    <xf numFmtId="0" fontId="15" fillId="13" borderId="35" xfId="3" applyFont="1" applyFill="1" applyBorder="1" applyAlignment="1" applyProtection="1">
      <alignment horizontal="center" vertical="center" wrapText="1"/>
      <protection locked="0"/>
    </xf>
    <xf numFmtId="49" fontId="15" fillId="13" borderId="33" xfId="3" applyNumberFormat="1" applyFont="1" applyFill="1" applyBorder="1" applyAlignment="1" applyProtection="1">
      <alignment horizontal="center" vertical="center" wrapText="1"/>
      <protection locked="0"/>
    </xf>
    <xf numFmtId="0" fontId="15" fillId="13" borderId="48" xfId="3" applyFont="1" applyFill="1" applyBorder="1" applyAlignment="1" applyProtection="1">
      <alignment horizontal="center" vertical="center" shrinkToFit="1"/>
      <protection locked="0"/>
    </xf>
    <xf numFmtId="177" fontId="15" fillId="13" borderId="79" xfId="0" applyNumberFormat="1" applyFont="1" applyFill="1" applyBorder="1" applyAlignment="1" applyProtection="1">
      <alignment horizontal="center" vertical="center" shrinkToFit="1"/>
      <protection locked="0"/>
    </xf>
    <xf numFmtId="177" fontId="15" fillId="13" borderId="149" xfId="0" applyNumberFormat="1" applyFont="1" applyFill="1" applyBorder="1" applyAlignment="1" applyProtection="1">
      <alignment horizontal="center" vertical="center" shrinkToFit="1"/>
      <protection locked="0"/>
    </xf>
    <xf numFmtId="177" fontId="15" fillId="13" borderId="82" xfId="0" applyNumberFormat="1" applyFont="1" applyFill="1" applyBorder="1" applyAlignment="1" applyProtection="1">
      <alignment horizontal="center" vertical="center" shrinkToFit="1"/>
      <protection locked="0"/>
    </xf>
    <xf numFmtId="177" fontId="15" fillId="13" borderId="106" xfId="0" applyNumberFormat="1" applyFont="1" applyFill="1" applyBorder="1" applyAlignment="1" applyProtection="1">
      <alignment horizontal="center" vertical="center" shrinkToFit="1"/>
      <protection locked="0"/>
    </xf>
    <xf numFmtId="0" fontId="14" fillId="13" borderId="9" xfId="3" applyFont="1" applyFill="1" applyBorder="1" applyAlignment="1" applyProtection="1">
      <alignment horizontal="center" vertical="center"/>
      <protection locked="0"/>
    </xf>
    <xf numFmtId="0" fontId="14" fillId="13" borderId="89" xfId="3" applyFont="1" applyFill="1" applyBorder="1" applyAlignment="1" applyProtection="1">
      <alignment horizontal="center" vertical="center"/>
      <protection locked="0"/>
    </xf>
    <xf numFmtId="0" fontId="14" fillId="13" borderId="90" xfId="3" applyFont="1" applyFill="1" applyBorder="1" applyAlignment="1" applyProtection="1">
      <alignment horizontal="center" vertical="center"/>
      <protection locked="0"/>
    </xf>
    <xf numFmtId="0" fontId="14" fillId="13" borderId="6" xfId="3" applyFont="1" applyFill="1" applyBorder="1" applyAlignment="1" applyProtection="1">
      <alignment horizontal="center" vertical="center"/>
      <protection locked="0"/>
    </xf>
    <xf numFmtId="0" fontId="15" fillId="13" borderId="56" xfId="3" applyFont="1" applyFill="1" applyBorder="1" applyAlignment="1" applyProtection="1">
      <alignment horizontal="center" vertical="center" wrapText="1"/>
      <protection locked="0"/>
    </xf>
    <xf numFmtId="49" fontId="15" fillId="13" borderId="28" xfId="3" applyNumberFormat="1" applyFont="1" applyFill="1" applyBorder="1" applyAlignment="1" applyProtection="1">
      <alignment horizontal="center" vertical="center" wrapText="1"/>
      <protection locked="0"/>
    </xf>
    <xf numFmtId="0" fontId="15" fillId="13" borderId="86" xfId="3" applyFont="1" applyFill="1" applyBorder="1" applyAlignment="1" applyProtection="1">
      <alignment horizontal="center" vertical="center" shrinkToFit="1"/>
      <protection locked="0"/>
    </xf>
    <xf numFmtId="177" fontId="15" fillId="13" borderId="87" xfId="0" applyNumberFormat="1" applyFont="1" applyFill="1" applyBorder="1" applyAlignment="1" applyProtection="1">
      <alignment horizontal="center" vertical="center" shrinkToFit="1"/>
      <protection locked="0"/>
    </xf>
    <xf numFmtId="177" fontId="15" fillId="13" borderId="88" xfId="0" applyNumberFormat="1" applyFont="1" applyFill="1" applyBorder="1" applyAlignment="1" applyProtection="1">
      <alignment horizontal="center" vertical="center" shrinkToFit="1"/>
      <protection locked="0"/>
    </xf>
    <xf numFmtId="177" fontId="15" fillId="13" borderId="89" xfId="0" applyNumberFormat="1" applyFont="1" applyFill="1" applyBorder="1" applyAlignment="1" applyProtection="1">
      <alignment horizontal="center" vertical="center" shrinkToFit="1"/>
      <protection locked="0"/>
    </xf>
    <xf numFmtId="49" fontId="15" fillId="13" borderId="9" xfId="3" applyNumberFormat="1" applyFont="1" applyFill="1" applyBorder="1" applyAlignment="1" applyProtection="1">
      <alignment horizontal="center" vertical="center" wrapText="1"/>
      <protection locked="0"/>
    </xf>
    <xf numFmtId="0" fontId="15" fillId="13" borderId="98" xfId="3" applyFont="1" applyFill="1" applyBorder="1" applyAlignment="1" applyProtection="1">
      <alignment horizontal="center" vertical="center" shrinkToFit="1"/>
      <protection locked="0"/>
    </xf>
    <xf numFmtId="49" fontId="15" fillId="13" borderId="14" xfId="3" applyNumberFormat="1" applyFont="1" applyFill="1" applyBorder="1" applyAlignment="1" applyProtection="1">
      <alignment horizontal="center" vertical="center" wrapText="1"/>
      <protection locked="0"/>
    </xf>
    <xf numFmtId="177" fontId="15" fillId="13" borderId="116" xfId="0" applyNumberFormat="1" applyFont="1" applyFill="1" applyBorder="1" applyAlignment="1" applyProtection="1">
      <alignment horizontal="center" vertical="center" shrinkToFit="1"/>
      <protection locked="0"/>
    </xf>
    <xf numFmtId="177" fontId="15" fillId="13" borderId="117" xfId="0" applyNumberFormat="1" applyFont="1" applyFill="1" applyBorder="1" applyAlignment="1" applyProtection="1">
      <alignment horizontal="center" vertical="center" shrinkToFit="1"/>
      <protection locked="0"/>
    </xf>
    <xf numFmtId="177" fontId="15" fillId="13" borderId="118" xfId="0" applyNumberFormat="1" applyFont="1" applyFill="1" applyBorder="1" applyAlignment="1" applyProtection="1">
      <alignment horizontal="center" vertical="center" shrinkToFit="1"/>
      <protection locked="0"/>
    </xf>
    <xf numFmtId="177" fontId="15" fillId="13" borderId="205" xfId="0" applyNumberFormat="1" applyFont="1" applyFill="1" applyBorder="1" applyAlignment="1" applyProtection="1">
      <alignment horizontal="center" vertical="center" shrinkToFit="1"/>
      <protection locked="0"/>
    </xf>
    <xf numFmtId="177" fontId="15" fillId="13" borderId="207" xfId="0" applyNumberFormat="1" applyFont="1" applyFill="1" applyBorder="1" applyAlignment="1" applyProtection="1">
      <alignment horizontal="center" vertical="center" shrinkToFit="1"/>
      <protection locked="0"/>
    </xf>
    <xf numFmtId="0" fontId="14" fillId="13" borderId="121" xfId="3" applyFont="1" applyFill="1" applyBorder="1" applyAlignment="1" applyProtection="1">
      <alignment horizontal="center" vertical="center"/>
      <protection locked="0"/>
    </xf>
    <xf numFmtId="0" fontId="14" fillId="13" borderId="118" xfId="3" applyFont="1" applyFill="1" applyBorder="1" applyAlignment="1" applyProtection="1">
      <alignment horizontal="center" vertical="center"/>
      <protection locked="0"/>
    </xf>
    <xf numFmtId="0" fontId="14" fillId="13" borderId="119" xfId="3" applyFont="1" applyFill="1" applyBorder="1" applyAlignment="1" applyProtection="1">
      <alignment horizontal="center" vertical="center"/>
      <protection locked="0"/>
    </xf>
    <xf numFmtId="0" fontId="14" fillId="13" borderId="122" xfId="3" applyFont="1" applyFill="1" applyBorder="1" applyAlignment="1" applyProtection="1">
      <alignment horizontal="center" vertical="center"/>
      <protection locked="0"/>
    </xf>
    <xf numFmtId="0" fontId="19" fillId="13" borderId="0" xfId="2" applyFont="1" applyFill="1" applyBorder="1" applyAlignment="1">
      <alignment horizontal="center" vertical="center"/>
    </xf>
    <xf numFmtId="0" fontId="19" fillId="13" borderId="42" xfId="0" applyFont="1" applyFill="1" applyBorder="1" applyAlignment="1">
      <alignment horizontal="center" vertical="center"/>
    </xf>
    <xf numFmtId="0" fontId="19" fillId="13" borderId="42" xfId="0" applyFont="1" applyFill="1" applyBorder="1" applyAlignment="1">
      <alignment horizontal="center" vertical="top"/>
    </xf>
    <xf numFmtId="0" fontId="21" fillId="13" borderId="0" xfId="0" applyFont="1" applyFill="1" applyBorder="1" applyAlignment="1" applyProtection="1">
      <alignment horizontal="center" vertical="center"/>
      <protection locked="0"/>
    </xf>
    <xf numFmtId="0" fontId="19" fillId="13" borderId="7" xfId="0" applyFont="1" applyFill="1" applyBorder="1" applyAlignment="1">
      <alignment horizontal="center" vertical="center"/>
    </xf>
    <xf numFmtId="0" fontId="15" fillId="13" borderId="20" xfId="0" applyFont="1" applyFill="1" applyBorder="1" applyAlignment="1">
      <alignment horizontal="center" vertical="center"/>
    </xf>
    <xf numFmtId="0" fontId="15" fillId="13" borderId="19" xfId="0" applyFont="1" applyFill="1" applyBorder="1" applyAlignment="1">
      <alignment horizontal="center" vertical="center"/>
    </xf>
    <xf numFmtId="0" fontId="15" fillId="13" borderId="0" xfId="0" applyFont="1" applyFill="1" applyBorder="1" applyAlignment="1">
      <alignment horizontal="center" vertical="center"/>
    </xf>
    <xf numFmtId="0" fontId="15" fillId="13" borderId="33" xfId="0" applyFont="1" applyFill="1" applyBorder="1" applyAlignment="1">
      <alignment horizontal="center" vertical="center"/>
    </xf>
    <xf numFmtId="0" fontId="27" fillId="13" borderId="0" xfId="0" applyFont="1" applyFill="1" applyBorder="1" applyAlignment="1" applyProtection="1">
      <alignment horizontal="center" vertical="center"/>
      <protection locked="0"/>
    </xf>
    <xf numFmtId="0" fontId="15" fillId="13" borderId="42" xfId="0" applyFont="1" applyFill="1" applyBorder="1" applyAlignment="1">
      <alignment horizontal="center" vertical="center"/>
    </xf>
    <xf numFmtId="0" fontId="15" fillId="13" borderId="28" xfId="0" applyFont="1" applyFill="1" applyBorder="1" applyAlignment="1">
      <alignment horizontal="center" vertical="center"/>
    </xf>
    <xf numFmtId="0" fontId="19" fillId="13" borderId="42" xfId="0" applyFont="1" applyFill="1" applyBorder="1" applyAlignment="1">
      <alignment vertical="center"/>
    </xf>
    <xf numFmtId="0" fontId="15" fillId="13" borderId="16" xfId="0" applyFont="1" applyFill="1" applyBorder="1" applyAlignment="1">
      <alignment horizontal="center" vertical="center"/>
    </xf>
    <xf numFmtId="0" fontId="15" fillId="13" borderId="20" xfId="4" applyFont="1" applyFill="1" applyBorder="1" applyAlignment="1" applyProtection="1">
      <alignment vertical="top"/>
    </xf>
    <xf numFmtId="0" fontId="15" fillId="13" borderId="43" xfId="0" applyFont="1" applyFill="1" applyBorder="1" applyAlignment="1">
      <alignment horizontal="center" vertical="center"/>
    </xf>
    <xf numFmtId="0" fontId="19" fillId="13" borderId="20" xfId="1" applyFont="1" applyFill="1" applyBorder="1" applyAlignment="1">
      <alignment horizontal="center" vertical="center"/>
    </xf>
    <xf numFmtId="0" fontId="19" fillId="13" borderId="45" xfId="0" applyFont="1" applyFill="1" applyBorder="1" applyAlignment="1">
      <alignment horizontal="center" vertical="center"/>
    </xf>
    <xf numFmtId="0" fontId="19" fillId="13" borderId="51" xfId="0" applyFont="1" applyFill="1" applyBorder="1" applyAlignment="1">
      <alignment horizontal="center" vertical="center"/>
    </xf>
    <xf numFmtId="0" fontId="19" fillId="13" borderId="0" xfId="0" applyFont="1" applyFill="1" applyBorder="1" applyAlignment="1">
      <alignment horizontal="distributed" vertical="center"/>
    </xf>
    <xf numFmtId="0" fontId="19" fillId="13" borderId="33" xfId="0" applyFont="1" applyFill="1" applyBorder="1" applyAlignment="1">
      <alignment horizontal="distributed" vertical="center"/>
    </xf>
    <xf numFmtId="0" fontId="19" fillId="13" borderId="0" xfId="0" applyFont="1" applyFill="1" applyBorder="1" applyAlignment="1" applyProtection="1">
      <alignment horizontal="center" vertical="center"/>
      <protection locked="0"/>
    </xf>
    <xf numFmtId="0" fontId="19" fillId="13" borderId="42" xfId="0" applyFont="1" applyFill="1" applyBorder="1" applyAlignment="1" applyProtection="1">
      <alignment horizontal="center" vertical="center"/>
      <protection locked="0"/>
    </xf>
    <xf numFmtId="0" fontId="19" fillId="13" borderId="30" xfId="0" applyFont="1" applyFill="1" applyBorder="1" applyAlignment="1" applyProtection="1">
      <alignment horizontal="center" vertical="center"/>
      <protection locked="0"/>
    </xf>
    <xf numFmtId="0" fontId="23" fillId="13" borderId="101" xfId="10" applyFont="1" applyFill="1" applyBorder="1" applyAlignment="1">
      <alignment horizontal="center" vertical="center"/>
    </xf>
    <xf numFmtId="0" fontId="23" fillId="13" borderId="137" xfId="10" applyFont="1" applyFill="1" applyBorder="1" applyAlignment="1">
      <alignment horizontal="center" vertical="center"/>
    </xf>
    <xf numFmtId="0" fontId="23" fillId="13" borderId="124" xfId="10" applyFont="1" applyFill="1" applyBorder="1" applyAlignment="1">
      <alignment horizontal="center" vertical="center"/>
    </xf>
    <xf numFmtId="0" fontId="23" fillId="13" borderId="136" xfId="10" applyFont="1" applyFill="1" applyBorder="1" applyAlignment="1">
      <alignment horizontal="center" vertical="center"/>
    </xf>
    <xf numFmtId="181" fontId="23" fillId="13" borderId="101" xfId="10" applyNumberFormat="1" applyFont="1" applyFill="1" applyBorder="1" applyAlignment="1">
      <alignment horizontal="center" vertical="center"/>
    </xf>
    <xf numFmtId="180" fontId="23" fillId="13" borderId="101" xfId="10" applyNumberFormat="1" applyFont="1" applyFill="1" applyBorder="1" applyAlignment="1">
      <alignment horizontal="center" vertical="center"/>
    </xf>
    <xf numFmtId="0" fontId="23" fillId="13" borderId="132" xfId="10" applyFont="1" applyFill="1" applyBorder="1" applyAlignment="1">
      <alignment horizontal="center" vertical="center"/>
    </xf>
    <xf numFmtId="0" fontId="23" fillId="13" borderId="135" xfId="10" applyFont="1" applyFill="1" applyBorder="1" applyAlignment="1">
      <alignment horizontal="center" vertical="center"/>
    </xf>
    <xf numFmtId="0" fontId="23" fillId="13" borderId="111" xfId="10" applyFont="1" applyFill="1" applyBorder="1" applyAlignment="1">
      <alignment horizontal="center" vertical="center"/>
    </xf>
    <xf numFmtId="0" fontId="23" fillId="13" borderId="133" xfId="10" applyFont="1" applyFill="1" applyBorder="1" applyAlignment="1">
      <alignment horizontal="center" vertical="center"/>
    </xf>
    <xf numFmtId="181" fontId="23" fillId="13" borderId="132" xfId="10" applyNumberFormat="1" applyFont="1" applyFill="1" applyBorder="1" applyAlignment="1">
      <alignment horizontal="center" vertical="center"/>
    </xf>
    <xf numFmtId="180" fontId="23" fillId="13" borderId="132" xfId="10" applyNumberFormat="1" applyFont="1" applyFill="1" applyBorder="1" applyAlignment="1">
      <alignment horizontal="center" vertical="center"/>
    </xf>
    <xf numFmtId="0" fontId="23" fillId="13" borderId="134" xfId="10" applyFont="1" applyFill="1" applyBorder="1" applyAlignment="1">
      <alignment horizontal="center" vertical="center"/>
    </xf>
    <xf numFmtId="0" fontId="23" fillId="13" borderId="129" xfId="10" applyFont="1" applyFill="1" applyBorder="1" applyAlignment="1">
      <alignment horizontal="center" vertical="center"/>
    </xf>
    <xf numFmtId="0" fontId="23" fillId="13" borderId="131" xfId="10" applyFont="1" applyFill="1" applyBorder="1" applyAlignment="1">
      <alignment horizontal="center" vertical="center"/>
    </xf>
    <xf numFmtId="0" fontId="23" fillId="13" borderId="108" xfId="10" applyFont="1" applyFill="1" applyBorder="1" applyAlignment="1">
      <alignment horizontal="center" vertical="center"/>
    </xf>
    <xf numFmtId="0" fontId="23" fillId="13" borderId="130" xfId="10" applyFont="1" applyFill="1" applyBorder="1" applyAlignment="1">
      <alignment horizontal="center" vertical="center"/>
    </xf>
    <xf numFmtId="181" fontId="23" fillId="13" borderId="129" xfId="10" applyNumberFormat="1" applyFont="1" applyFill="1" applyBorder="1" applyAlignment="1">
      <alignment horizontal="center" vertical="center"/>
    </xf>
    <xf numFmtId="180" fontId="23" fillId="13" borderId="129" xfId="10" applyNumberFormat="1" applyFont="1" applyFill="1" applyBorder="1" applyAlignment="1">
      <alignment horizontal="center" vertical="center"/>
    </xf>
    <xf numFmtId="0" fontId="40" fillId="0" borderId="0" xfId="10" applyFont="1" applyAlignment="1">
      <alignment vertical="center" wrapText="1"/>
    </xf>
    <xf numFmtId="0" fontId="41" fillId="0" borderId="0" xfId="10" applyFont="1" applyAlignment="1" applyProtection="1">
      <alignment vertical="center"/>
      <protection locked="0"/>
    </xf>
    <xf numFmtId="0" fontId="34" fillId="0" borderId="0" xfId="10" applyFont="1" applyAlignment="1" applyProtection="1">
      <alignment vertical="center"/>
      <protection locked="0"/>
    </xf>
    <xf numFmtId="56" fontId="42" fillId="0" borderId="0" xfId="10" applyNumberFormat="1" applyFont="1" applyAlignment="1" applyProtection="1">
      <alignment vertical="center"/>
      <protection locked="0"/>
    </xf>
    <xf numFmtId="0" fontId="42" fillId="0" borderId="0" xfId="10" applyFont="1"/>
    <xf numFmtId="0" fontId="42" fillId="0" borderId="0" xfId="10" applyFont="1" applyAlignment="1" applyProtection="1">
      <alignment vertical="center"/>
      <protection locked="0"/>
    </xf>
    <xf numFmtId="0" fontId="65" fillId="13" borderId="0" xfId="6" applyFont="1" applyFill="1"/>
    <xf numFmtId="0" fontId="66" fillId="0" borderId="0" xfId="6" applyFont="1" applyAlignment="1">
      <alignment vertical="center"/>
    </xf>
    <xf numFmtId="0" fontId="66" fillId="0" borderId="0" xfId="6" applyFont="1"/>
    <xf numFmtId="0" fontId="65" fillId="0" borderId="0" xfId="6" applyFont="1"/>
    <xf numFmtId="0" fontId="68" fillId="0" borderId="0" xfId="6" applyFont="1"/>
    <xf numFmtId="0" fontId="68" fillId="0" borderId="0" xfId="6" applyFont="1" applyAlignment="1">
      <alignment vertical="center"/>
    </xf>
    <xf numFmtId="0" fontId="36" fillId="0" borderId="0" xfId="6" applyFont="1"/>
    <xf numFmtId="0" fontId="66" fillId="14" borderId="0" xfId="6" applyFont="1" applyFill="1"/>
    <xf numFmtId="0" fontId="69" fillId="0" borderId="0" xfId="6" applyFont="1"/>
    <xf numFmtId="0" fontId="68" fillId="0" borderId="0" xfId="6" applyFont="1" applyAlignment="1">
      <alignment horizontal="center" vertical="top"/>
    </xf>
    <xf numFmtId="0" fontId="68" fillId="0" borderId="0" xfId="6" applyFont="1" applyAlignment="1">
      <alignment vertical="top"/>
    </xf>
    <xf numFmtId="0" fontId="70" fillId="0" borderId="0" xfId="6" applyFont="1" applyAlignment="1">
      <alignment vertical="center"/>
    </xf>
    <xf numFmtId="0" fontId="71" fillId="0" borderId="0" xfId="6" applyFont="1"/>
    <xf numFmtId="0" fontId="71" fillId="0" borderId="0" xfId="6" applyFont="1" applyAlignment="1">
      <alignment vertical="center"/>
    </xf>
    <xf numFmtId="0" fontId="66" fillId="0" borderId="36" xfId="6" applyFont="1" applyBorder="1"/>
    <xf numFmtId="0" fontId="72" fillId="0" borderId="0" xfId="6" applyFont="1" applyAlignment="1">
      <alignment horizontal="center" vertical="top"/>
    </xf>
    <xf numFmtId="0" fontId="72" fillId="13" borderId="92" xfId="6" applyFont="1" applyFill="1" applyBorder="1" applyAlignment="1">
      <alignment horizontal="center" vertical="center"/>
    </xf>
    <xf numFmtId="0" fontId="71" fillId="0" borderId="0" xfId="6" applyFont="1" applyAlignment="1">
      <alignment horizontal="center" vertical="center"/>
    </xf>
    <xf numFmtId="0" fontId="71" fillId="0" borderId="36" xfId="6" applyFont="1" applyBorder="1" applyAlignment="1">
      <alignment vertical="center"/>
    </xf>
    <xf numFmtId="5" fontId="66" fillId="0" borderId="0" xfId="6" applyNumberFormat="1" applyFont="1"/>
    <xf numFmtId="0" fontId="73" fillId="0" borderId="0" xfId="6" applyFont="1" applyAlignment="1">
      <alignment horizontal="left" vertical="center" wrapText="1"/>
    </xf>
    <xf numFmtId="0" fontId="73" fillId="0" borderId="0" xfId="6" applyFont="1"/>
    <xf numFmtId="0" fontId="36" fillId="0" borderId="0" xfId="6" applyFont="1" applyAlignment="1">
      <alignment vertical="center"/>
    </xf>
    <xf numFmtId="0" fontId="74" fillId="0" borderId="0" xfId="6" applyFont="1" applyAlignment="1">
      <alignment horizontal="left" vertical="center"/>
    </xf>
    <xf numFmtId="0" fontId="66" fillId="0" borderId="85" xfId="6" applyFont="1" applyBorder="1" applyAlignment="1">
      <alignment horizontal="center" vertical="center"/>
    </xf>
    <xf numFmtId="0" fontId="66" fillId="0" borderId="28" xfId="6" applyFont="1" applyBorder="1" applyAlignment="1">
      <alignment horizontal="center" vertical="center"/>
    </xf>
    <xf numFmtId="0" fontId="66" fillId="0" borderId="224" xfId="6" applyFont="1" applyBorder="1" applyAlignment="1">
      <alignment horizontal="center" vertical="center"/>
    </xf>
    <xf numFmtId="0" fontId="66" fillId="0" borderId="225" xfId="6" quotePrefix="1" applyFont="1" applyBorder="1" applyAlignment="1">
      <alignment horizontal="center" vertical="center"/>
    </xf>
    <xf numFmtId="0" fontId="66" fillId="0" borderId="29" xfId="6" applyFont="1" applyBorder="1" applyAlignment="1">
      <alignment horizontal="center" vertical="center"/>
    </xf>
    <xf numFmtId="0" fontId="66" fillId="0" borderId="226" xfId="6" applyFont="1" applyBorder="1" applyAlignment="1">
      <alignment horizontal="center" vertical="center"/>
    </xf>
    <xf numFmtId="0" fontId="66" fillId="0" borderId="92" xfId="6" applyFont="1" applyBorder="1" applyAlignment="1">
      <alignment horizontal="center" vertical="center"/>
    </xf>
    <xf numFmtId="0" fontId="66" fillId="0" borderId="230" xfId="6" applyFont="1" applyBorder="1" applyAlignment="1">
      <alignment horizontal="center" vertical="center"/>
    </xf>
    <xf numFmtId="0" fontId="66" fillId="0" borderId="231" xfId="6" applyFont="1" applyBorder="1" applyAlignment="1">
      <alignment horizontal="center" vertical="center"/>
    </xf>
    <xf numFmtId="0" fontId="66" fillId="0" borderId="232" xfId="6" applyFont="1" applyBorder="1" applyAlignment="1">
      <alignment horizontal="center" vertical="center"/>
    </xf>
    <xf numFmtId="0" fontId="66" fillId="0" borderId="228" xfId="6" applyFont="1" applyBorder="1" applyAlignment="1">
      <alignment horizontal="center" vertical="center"/>
    </xf>
    <xf numFmtId="0" fontId="66" fillId="0" borderId="229" xfId="6" applyFont="1" applyBorder="1" applyAlignment="1">
      <alignment horizontal="center" vertical="center"/>
    </xf>
    <xf numFmtId="0" fontId="66" fillId="0" borderId="233" xfId="6" applyFont="1" applyBorder="1" applyAlignment="1">
      <alignment horizontal="center" vertical="center"/>
    </xf>
    <xf numFmtId="0" fontId="66" fillId="0" borderId="234" xfId="6" quotePrefix="1" applyFont="1" applyBorder="1" applyAlignment="1">
      <alignment horizontal="center" vertical="center"/>
    </xf>
    <xf numFmtId="0" fontId="66" fillId="0" borderId="235" xfId="6" applyFont="1" applyBorder="1" applyAlignment="1">
      <alignment horizontal="center" vertical="center"/>
    </xf>
    <xf numFmtId="0" fontId="66" fillId="0" borderId="236" xfId="6" applyFont="1" applyBorder="1" applyAlignment="1">
      <alignment horizontal="center" vertical="center"/>
    </xf>
    <xf numFmtId="0" fontId="66" fillId="0" borderId="92" xfId="6" applyFont="1" applyBorder="1"/>
    <xf numFmtId="0" fontId="66" fillId="13" borderId="211" xfId="12" applyFont="1" applyFill="1" applyBorder="1" applyAlignment="1">
      <alignment horizontal="center" vertical="center"/>
    </xf>
    <xf numFmtId="0" fontId="66" fillId="13" borderId="239" xfId="12" applyFont="1" applyFill="1" applyBorder="1" applyAlignment="1">
      <alignment vertical="center"/>
    </xf>
    <xf numFmtId="188" fontId="66" fillId="13" borderId="240" xfId="12" applyNumberFormat="1" applyFont="1" applyFill="1" applyBorder="1" applyAlignment="1">
      <alignment horizontal="right" vertical="center"/>
    </xf>
    <xf numFmtId="0" fontId="66" fillId="14" borderId="241" xfId="12" applyFont="1" applyFill="1" applyBorder="1" applyAlignment="1">
      <alignment vertical="center"/>
    </xf>
    <xf numFmtId="188" fontId="66" fillId="14" borderId="240" xfId="6" applyNumberFormat="1" applyFont="1" applyFill="1" applyBorder="1" applyAlignment="1">
      <alignment horizontal="right" vertical="center" shrinkToFit="1"/>
    </xf>
    <xf numFmtId="0" fontId="66" fillId="13" borderId="241" xfId="12" applyFont="1" applyFill="1" applyBorder="1" applyAlignment="1">
      <alignment vertical="center"/>
    </xf>
    <xf numFmtId="188" fontId="66" fillId="13" borderId="240" xfId="6" applyNumberFormat="1" applyFont="1" applyFill="1" applyBorder="1" applyAlignment="1">
      <alignment horizontal="right" vertical="center" shrinkToFit="1"/>
    </xf>
    <xf numFmtId="0" fontId="66" fillId="13" borderId="241" xfId="6" applyFont="1" applyFill="1" applyBorder="1" applyAlignment="1">
      <alignment vertical="center"/>
    </xf>
    <xf numFmtId="0" fontId="66" fillId="14" borderId="241" xfId="6" applyFont="1" applyFill="1" applyBorder="1" applyAlignment="1">
      <alignment vertical="center"/>
    </xf>
    <xf numFmtId="0" fontId="75" fillId="0" borderId="242" xfId="6" applyFont="1" applyBorder="1" applyAlignment="1">
      <alignment vertical="center"/>
    </xf>
    <xf numFmtId="0" fontId="66" fillId="0" borderId="92" xfId="6" applyFont="1" applyBorder="1" applyAlignment="1">
      <alignment vertical="center"/>
    </xf>
    <xf numFmtId="0" fontId="66" fillId="13" borderId="33" xfId="12" applyFont="1" applyFill="1" applyBorder="1" applyAlignment="1">
      <alignment horizontal="center" vertical="center"/>
    </xf>
    <xf numFmtId="0" fontId="66" fillId="13" borderId="245" xfId="12" applyFont="1" applyFill="1" applyBorder="1" applyAlignment="1">
      <alignment vertical="center"/>
    </xf>
    <xf numFmtId="188" fontId="66" fillId="13" borderId="102" xfId="12" applyNumberFormat="1" applyFont="1" applyFill="1" applyBorder="1" applyAlignment="1">
      <alignment horizontal="right" vertical="center"/>
    </xf>
    <xf numFmtId="0" fontId="66" fillId="14" borderId="102" xfId="12" applyFont="1" applyFill="1" applyBorder="1" applyAlignment="1">
      <alignment vertical="center"/>
    </xf>
    <xf numFmtId="182" fontId="66" fillId="14" borderId="102" xfId="12" applyNumberFormat="1" applyFont="1" applyFill="1" applyBorder="1" applyAlignment="1" applyProtection="1">
      <alignment horizontal="right" vertical="center"/>
      <protection locked="0"/>
    </xf>
    <xf numFmtId="0" fontId="66" fillId="13" borderId="37" xfId="12" applyFont="1" applyFill="1" applyBorder="1" applyAlignment="1">
      <alignment vertical="center"/>
    </xf>
    <xf numFmtId="0" fontId="66" fillId="13" borderId="58" xfId="12" applyFont="1" applyFill="1" applyBorder="1" applyAlignment="1">
      <alignment vertical="center"/>
    </xf>
    <xf numFmtId="0" fontId="66" fillId="13" borderId="132" xfId="6" applyFont="1" applyFill="1" applyBorder="1" applyAlignment="1">
      <alignment vertical="center"/>
    </xf>
    <xf numFmtId="0" fontId="66" fillId="14" borderId="102" xfId="6" applyFont="1" applyFill="1" applyBorder="1" applyAlignment="1">
      <alignment vertical="center"/>
    </xf>
    <xf numFmtId="0" fontId="36" fillId="0" borderId="242" xfId="6" applyFont="1" applyBorder="1" applyAlignment="1">
      <alignment vertical="center"/>
    </xf>
    <xf numFmtId="188" fontId="66" fillId="13" borderId="37" xfId="12" applyNumberFormat="1" applyFont="1" applyFill="1" applyBorder="1" applyAlignment="1">
      <alignment horizontal="right" vertical="center"/>
    </xf>
    <xf numFmtId="0" fontId="66" fillId="14" borderId="37" xfId="12" applyFont="1" applyFill="1" applyBorder="1" applyAlignment="1">
      <alignment vertical="center"/>
    </xf>
    <xf numFmtId="182" fontId="66" fillId="14" borderId="37" xfId="12" applyNumberFormat="1" applyFont="1" applyFill="1" applyBorder="1" applyAlignment="1" applyProtection="1">
      <alignment horizontal="right" vertical="center"/>
      <protection locked="0"/>
    </xf>
    <xf numFmtId="0" fontId="66" fillId="14" borderId="37" xfId="6" applyFont="1" applyFill="1" applyBorder="1" applyAlignment="1">
      <alignment vertical="center"/>
    </xf>
    <xf numFmtId="0" fontId="66" fillId="13" borderId="38" xfId="6" applyFont="1" applyFill="1" applyBorder="1" applyAlignment="1">
      <alignment vertical="center"/>
    </xf>
    <xf numFmtId="0" fontId="66" fillId="13" borderId="242" xfId="12" applyFont="1" applyFill="1" applyBorder="1" applyAlignment="1">
      <alignment vertical="center"/>
    </xf>
    <xf numFmtId="188" fontId="66" fillId="13" borderId="33" xfId="12" applyNumberFormat="1" applyFont="1" applyFill="1" applyBorder="1" applyAlignment="1">
      <alignment horizontal="right" vertical="center"/>
    </xf>
    <xf numFmtId="188" fontId="66" fillId="13" borderId="63" xfId="12" applyNumberFormat="1" applyFont="1" applyFill="1" applyBorder="1" applyAlignment="1">
      <alignment horizontal="right" vertical="center"/>
    </xf>
    <xf numFmtId="0" fontId="66" fillId="14" borderId="33" xfId="12" applyFont="1" applyFill="1" applyBorder="1" applyAlignment="1">
      <alignment vertical="center"/>
    </xf>
    <xf numFmtId="182" fontId="66" fillId="14" borderId="33" xfId="12" applyNumberFormat="1" applyFont="1" applyFill="1" applyBorder="1" applyAlignment="1" applyProtection="1">
      <alignment horizontal="right" vertical="center"/>
      <protection locked="0"/>
    </xf>
    <xf numFmtId="182" fontId="66" fillId="14" borderId="63" xfId="12" applyNumberFormat="1" applyFont="1" applyFill="1" applyBorder="1" applyAlignment="1" applyProtection="1">
      <alignment horizontal="right" vertical="center"/>
      <protection locked="0"/>
    </xf>
    <xf numFmtId="0" fontId="66" fillId="13" borderId="33" xfId="12" applyFont="1" applyFill="1" applyBorder="1" applyAlignment="1">
      <alignment vertical="center"/>
    </xf>
    <xf numFmtId="0" fontId="66" fillId="13" borderId="0" xfId="6" applyFont="1" applyFill="1" applyAlignment="1">
      <alignment vertical="center"/>
    </xf>
    <xf numFmtId="0" fontId="66" fillId="14" borderId="33" xfId="6" applyFont="1" applyFill="1" applyBorder="1" applyAlignment="1">
      <alignment vertical="center"/>
    </xf>
    <xf numFmtId="0" fontId="66" fillId="13" borderId="28" xfId="12" applyFont="1" applyFill="1" applyBorder="1" applyAlignment="1">
      <alignment horizontal="center" vertical="center"/>
    </xf>
    <xf numFmtId="0" fontId="66" fillId="13" borderId="257" xfId="12" applyFont="1" applyFill="1" applyBorder="1" applyAlignment="1">
      <alignment vertical="center"/>
    </xf>
    <xf numFmtId="188" fontId="66" fillId="13" borderId="61" xfId="12" applyNumberFormat="1" applyFont="1" applyFill="1" applyBorder="1" applyAlignment="1">
      <alignment horizontal="right" vertical="center"/>
    </xf>
    <xf numFmtId="188" fontId="66" fillId="13" borderId="101" xfId="12" applyNumberFormat="1" applyFont="1" applyFill="1" applyBorder="1" applyAlignment="1">
      <alignment horizontal="right" vertical="center"/>
    </xf>
    <xf numFmtId="0" fontId="66" fillId="14" borderId="61" xfId="12" applyFont="1" applyFill="1" applyBorder="1" applyAlignment="1">
      <alignment vertical="center"/>
    </xf>
    <xf numFmtId="182" fontId="66" fillId="14" borderId="61" xfId="12" applyNumberFormat="1" applyFont="1" applyFill="1" applyBorder="1" applyAlignment="1" applyProtection="1">
      <alignment horizontal="right" vertical="center"/>
      <protection locked="0"/>
    </xf>
    <xf numFmtId="182" fontId="66" fillId="14" borderId="101" xfId="12" applyNumberFormat="1" applyFont="1" applyFill="1" applyBorder="1" applyAlignment="1" applyProtection="1">
      <alignment horizontal="right" vertical="center"/>
      <protection locked="0"/>
    </xf>
    <xf numFmtId="0" fontId="66" fillId="13" borderId="61" xfId="12" applyFont="1" applyFill="1" applyBorder="1" applyAlignment="1">
      <alignment vertical="center"/>
    </xf>
    <xf numFmtId="0" fontId="66" fillId="13" borderId="61" xfId="6" applyFont="1" applyFill="1" applyBorder="1" applyAlignment="1">
      <alignment vertical="center"/>
    </xf>
    <xf numFmtId="0" fontId="66" fillId="14" borderId="61" xfId="6" applyFont="1" applyFill="1" applyBorder="1" applyAlignment="1">
      <alignment vertical="center"/>
    </xf>
    <xf numFmtId="0" fontId="66" fillId="13" borderId="43" xfId="12" applyFont="1" applyFill="1" applyBorder="1" applyAlignment="1">
      <alignment horizontal="center" vertical="center"/>
    </xf>
    <xf numFmtId="0" fontId="66" fillId="13" borderId="220" xfId="12" applyFont="1" applyFill="1" applyBorder="1" applyAlignment="1">
      <alignment vertical="center"/>
    </xf>
    <xf numFmtId="188" fontId="66" fillId="13" borderId="43" xfId="12" applyNumberFormat="1" applyFont="1" applyFill="1" applyBorder="1" applyAlignment="1">
      <alignment horizontal="right" vertical="center"/>
    </xf>
    <xf numFmtId="188" fontId="66" fillId="13" borderId="78" xfId="12" applyNumberFormat="1" applyFont="1" applyFill="1" applyBorder="1" applyAlignment="1">
      <alignment horizontal="right" vertical="center"/>
    </xf>
    <xf numFmtId="0" fontId="66" fillId="14" borderId="43" xfId="12" applyFont="1" applyFill="1" applyBorder="1" applyAlignment="1">
      <alignment vertical="center"/>
    </xf>
    <xf numFmtId="182" fontId="66" fillId="14" borderId="43" xfId="12" applyNumberFormat="1" applyFont="1" applyFill="1" applyBorder="1" applyAlignment="1" applyProtection="1">
      <alignment horizontal="right" vertical="center"/>
      <protection locked="0"/>
    </xf>
    <xf numFmtId="182" fontId="66" fillId="14" borderId="78" xfId="12" applyNumberFormat="1" applyFont="1" applyFill="1" applyBorder="1" applyAlignment="1" applyProtection="1">
      <alignment horizontal="right" vertical="center"/>
      <protection locked="0"/>
    </xf>
    <xf numFmtId="0" fontId="66" fillId="13" borderId="43" xfId="12" applyFont="1" applyFill="1" applyBorder="1" applyAlignment="1">
      <alignment vertical="center"/>
    </xf>
    <xf numFmtId="0" fontId="66" fillId="13" borderId="40" xfId="6" applyFont="1" applyFill="1" applyBorder="1" applyAlignment="1">
      <alignment vertical="center"/>
    </xf>
    <xf numFmtId="0" fontId="66" fillId="14" borderId="43" xfId="6" applyFont="1" applyFill="1" applyBorder="1" applyAlignment="1">
      <alignment vertical="center"/>
    </xf>
    <xf numFmtId="0" fontId="66" fillId="13" borderId="28" xfId="12" applyFont="1" applyFill="1" applyBorder="1" applyAlignment="1">
      <alignment vertical="center"/>
    </xf>
    <xf numFmtId="0" fontId="66" fillId="14" borderId="28" xfId="12" applyFont="1" applyFill="1" applyBorder="1" applyAlignment="1">
      <alignment vertical="center"/>
    </xf>
    <xf numFmtId="0" fontId="66" fillId="13" borderId="229" xfId="12" applyFont="1" applyFill="1" applyBorder="1" applyAlignment="1">
      <alignment horizontal="center" vertical="center"/>
    </xf>
    <xf numFmtId="0" fontId="66" fillId="13" borderId="233" xfId="12" applyFont="1" applyFill="1" applyBorder="1" applyAlignment="1">
      <alignment vertical="center"/>
    </xf>
    <xf numFmtId="188" fontId="66" fillId="13" borderId="229" xfId="12" applyNumberFormat="1" applyFont="1" applyFill="1" applyBorder="1" applyAlignment="1">
      <alignment horizontal="right" vertical="center"/>
    </xf>
    <xf numFmtId="188" fontId="66" fillId="13" borderId="228" xfId="12" applyNumberFormat="1" applyFont="1" applyFill="1" applyBorder="1" applyAlignment="1">
      <alignment horizontal="right" vertical="center"/>
    </xf>
    <xf numFmtId="0" fontId="66" fillId="14" borderId="229" xfId="12" applyFont="1" applyFill="1" applyBorder="1" applyAlignment="1">
      <alignment vertical="center"/>
    </xf>
    <xf numFmtId="182" fontId="66" fillId="14" borderId="229" xfId="12" applyNumberFormat="1" applyFont="1" applyFill="1" applyBorder="1" applyAlignment="1" applyProtection="1">
      <alignment horizontal="right" vertical="center"/>
      <protection locked="0"/>
    </xf>
    <xf numFmtId="182" fontId="66" fillId="14" borderId="228" xfId="12" applyNumberFormat="1" applyFont="1" applyFill="1" applyBorder="1" applyAlignment="1" applyProtection="1">
      <alignment horizontal="right" vertical="center"/>
      <protection locked="0"/>
    </xf>
    <xf numFmtId="0" fontId="66" fillId="13" borderId="229" xfId="12" applyFont="1" applyFill="1" applyBorder="1" applyAlignment="1">
      <alignment vertical="center"/>
    </xf>
    <xf numFmtId="0" fontId="66" fillId="13" borderId="259" xfId="6" applyFont="1" applyFill="1" applyBorder="1" applyAlignment="1">
      <alignment vertical="center"/>
    </xf>
    <xf numFmtId="0" fontId="66" fillId="14" borderId="229" xfId="6" applyFont="1" applyFill="1" applyBorder="1" applyAlignment="1">
      <alignment vertical="center"/>
    </xf>
    <xf numFmtId="0" fontId="19" fillId="13" borderId="4" xfId="0" applyFont="1" applyFill="1" applyBorder="1" applyAlignment="1">
      <alignment horizontal="center" vertical="center"/>
    </xf>
    <xf numFmtId="0" fontId="19" fillId="13" borderId="9" xfId="0" applyFont="1" applyFill="1" applyBorder="1" applyAlignment="1">
      <alignment horizontal="center" vertical="center"/>
    </xf>
    <xf numFmtId="0" fontId="19" fillId="13" borderId="14" xfId="0" applyFont="1" applyFill="1" applyBorder="1" applyAlignment="1">
      <alignment horizontal="center" vertical="center"/>
    </xf>
    <xf numFmtId="0" fontId="19" fillId="13" borderId="2" xfId="0" applyFont="1" applyFill="1" applyBorder="1" applyAlignment="1">
      <alignment horizontal="center" vertical="center"/>
    </xf>
    <xf numFmtId="0" fontId="19" fillId="13" borderId="12" xfId="0" applyFont="1" applyFill="1" applyBorder="1" applyAlignment="1">
      <alignment horizontal="center" vertical="center"/>
    </xf>
    <xf numFmtId="0" fontId="51" fillId="0" borderId="0" xfId="10" applyFont="1" applyAlignment="1" applyProtection="1">
      <alignment vertical="center"/>
      <protection locked="0"/>
    </xf>
    <xf numFmtId="0" fontId="51" fillId="0" borderId="0" xfId="10" applyFont="1" applyProtection="1">
      <protection locked="0"/>
    </xf>
    <xf numFmtId="0" fontId="6" fillId="0" borderId="0" xfId="10" applyProtection="1">
      <protection locked="0"/>
    </xf>
    <xf numFmtId="0" fontId="42" fillId="0" borderId="0" xfId="10" applyFont="1" applyProtection="1">
      <protection locked="0"/>
    </xf>
    <xf numFmtId="0" fontId="42" fillId="0" borderId="0" xfId="10" applyFont="1" applyAlignment="1" applyProtection="1">
      <alignment vertical="center" wrapText="1"/>
      <protection locked="0"/>
    </xf>
    <xf numFmtId="0" fontId="14" fillId="13" borderId="109" xfId="11" applyFont="1" applyFill="1" applyBorder="1" applyAlignment="1" applyProtection="1">
      <alignment horizontal="center" vertical="center" shrinkToFit="1"/>
      <protection locked="0"/>
    </xf>
    <xf numFmtId="0" fontId="14" fillId="6" borderId="135" xfId="11" applyFont="1" applyFill="1" applyBorder="1" applyAlignment="1" applyProtection="1">
      <alignment horizontal="center" vertical="center" shrinkToFit="1"/>
      <protection locked="0"/>
    </xf>
    <xf numFmtId="0" fontId="14" fillId="8" borderId="59" xfId="11" applyFont="1" applyFill="1" applyBorder="1" applyAlignment="1">
      <alignment horizontal="left" vertical="center" shrinkToFit="1"/>
    </xf>
    <xf numFmtId="0" fontId="14" fillId="8" borderId="60" xfId="11" applyFont="1" applyFill="1" applyBorder="1" applyAlignment="1">
      <alignment horizontal="left" vertical="center" shrinkToFit="1"/>
    </xf>
    <xf numFmtId="0" fontId="14" fillId="8" borderId="109" xfId="11" applyFont="1" applyFill="1" applyBorder="1" applyAlignment="1">
      <alignment horizontal="center" vertical="center" shrinkToFit="1"/>
    </xf>
    <xf numFmtId="0" fontId="14" fillId="8" borderId="135" xfId="11" applyFont="1" applyFill="1" applyBorder="1" applyAlignment="1">
      <alignment horizontal="center" vertical="center" shrinkToFit="1"/>
    </xf>
    <xf numFmtId="0" fontId="14" fillId="13" borderId="107" xfId="11" applyFont="1" applyFill="1" applyBorder="1" applyAlignment="1" applyProtection="1">
      <alignment horizontal="center" vertical="center" shrinkToFit="1"/>
      <protection locked="0"/>
    </xf>
    <xf numFmtId="0" fontId="14" fillId="6" borderId="142" xfId="11" applyFont="1" applyFill="1" applyBorder="1" applyAlignment="1" applyProtection="1">
      <alignment horizontal="center" vertical="center" shrinkToFit="1"/>
      <protection locked="0"/>
    </xf>
    <xf numFmtId="0" fontId="14" fillId="8" borderId="45" xfId="11" applyFont="1" applyFill="1" applyBorder="1" applyAlignment="1">
      <alignment horizontal="left" vertical="center" shrinkToFit="1"/>
    </xf>
    <xf numFmtId="0" fontId="14" fillId="8" borderId="46" xfId="11" applyFont="1" applyFill="1" applyBorder="1" applyAlignment="1">
      <alignment horizontal="left" vertical="center" shrinkToFit="1"/>
    </xf>
    <xf numFmtId="0" fontId="14" fillId="8" borderId="141" xfId="11" applyFont="1" applyFill="1" applyBorder="1" applyAlignment="1">
      <alignment horizontal="center" vertical="center" shrinkToFit="1"/>
    </xf>
    <xf numFmtId="0" fontId="14" fillId="8" borderId="137" xfId="11" applyFont="1" applyFill="1" applyBorder="1" applyAlignment="1">
      <alignment horizontal="center" vertical="center" shrinkToFit="1"/>
    </xf>
    <xf numFmtId="0" fontId="14" fillId="8" borderId="54" xfId="11" applyFont="1" applyFill="1" applyBorder="1" applyAlignment="1">
      <alignment horizontal="left" vertical="center" shrinkToFit="1"/>
    </xf>
    <xf numFmtId="0" fontId="14" fillId="8" borderId="55" xfId="11" applyFont="1" applyFill="1" applyBorder="1" applyAlignment="1">
      <alignment horizontal="left" vertical="center" shrinkToFit="1"/>
    </xf>
    <xf numFmtId="0" fontId="14" fillId="13" borderId="106" xfId="11" applyFont="1" applyFill="1" applyBorder="1" applyAlignment="1" applyProtection="1">
      <alignment horizontal="center" vertical="center" shrinkToFit="1"/>
      <protection locked="0"/>
    </xf>
    <xf numFmtId="0" fontId="14" fillId="6" borderId="149" xfId="11" applyFont="1" applyFill="1" applyBorder="1" applyAlignment="1" applyProtection="1">
      <alignment horizontal="center" vertical="center" shrinkToFit="1"/>
      <protection locked="0"/>
    </xf>
    <xf numFmtId="0" fontId="14" fillId="8" borderId="40" xfId="11" applyFont="1" applyFill="1" applyBorder="1" applyAlignment="1">
      <alignment horizontal="left" vertical="center" shrinkToFit="1"/>
    </xf>
    <xf numFmtId="0" fontId="14" fillId="8" borderId="41" xfId="11" applyFont="1" applyFill="1" applyBorder="1" applyAlignment="1">
      <alignment horizontal="left" vertical="center" shrinkToFit="1"/>
    </xf>
    <xf numFmtId="0" fontId="14" fillId="8" borderId="165" xfId="11" applyFont="1" applyFill="1" applyBorder="1" applyAlignment="1">
      <alignment horizontal="center" vertical="center" shrinkToFit="1"/>
    </xf>
    <xf numFmtId="0" fontId="14" fillId="8" borderId="172" xfId="11" applyFont="1" applyFill="1" applyBorder="1" applyAlignment="1">
      <alignment horizontal="center" vertical="center" shrinkToFit="1"/>
    </xf>
    <xf numFmtId="0" fontId="14" fillId="8" borderId="0" xfId="11" applyFont="1" applyFill="1" applyAlignment="1">
      <alignment horizontal="left" vertical="center" shrinkToFit="1"/>
    </xf>
    <xf numFmtId="0" fontId="14" fillId="8" borderId="36" xfId="11" applyFont="1" applyFill="1" applyBorder="1" applyAlignment="1">
      <alignment horizontal="left" vertical="center" shrinkToFit="1"/>
    </xf>
    <xf numFmtId="0" fontId="14" fillId="8" borderId="54" xfId="11" applyFont="1" applyFill="1" applyBorder="1" applyAlignment="1" applyProtection="1">
      <alignment horizontal="center" vertical="center"/>
      <protection locked="0"/>
    </xf>
    <xf numFmtId="0" fontId="14" fillId="13" borderId="54" xfId="11" applyFont="1" applyFill="1" applyBorder="1" applyAlignment="1" applyProtection="1">
      <alignment horizontal="center" vertical="center"/>
      <protection locked="0"/>
    </xf>
    <xf numFmtId="0" fontId="14" fillId="13" borderId="141" xfId="11" applyFont="1" applyFill="1" applyBorder="1" applyAlignment="1" applyProtection="1">
      <alignment horizontal="center" vertical="center" shrinkToFit="1"/>
      <protection locked="0"/>
    </xf>
    <xf numFmtId="0" fontId="14" fillId="6" borderId="137" xfId="11" applyFont="1" applyFill="1" applyBorder="1" applyAlignment="1" applyProtection="1">
      <alignment horizontal="center" vertical="center" shrinkToFit="1"/>
      <protection locked="0"/>
    </xf>
    <xf numFmtId="0" fontId="14" fillId="8" borderId="12" xfId="11" applyFont="1" applyFill="1" applyBorder="1" applyAlignment="1">
      <alignment horizontal="left" vertical="center" shrinkToFit="1"/>
    </xf>
    <xf numFmtId="0" fontId="14" fillId="8" borderId="13" xfId="11" applyFont="1" applyFill="1" applyBorder="1" applyAlignment="1">
      <alignment horizontal="left" vertical="center" shrinkToFit="1"/>
    </xf>
    <xf numFmtId="0" fontId="14" fillId="8" borderId="95" xfId="11" applyFont="1" applyFill="1" applyBorder="1" applyAlignment="1">
      <alignment horizontal="left" vertical="center" shrinkToFit="1"/>
    </xf>
    <xf numFmtId="0" fontId="14" fillId="8" borderId="125" xfId="11" applyFont="1" applyFill="1" applyBorder="1" applyAlignment="1">
      <alignment horizontal="left" vertical="center" shrinkToFit="1"/>
    </xf>
    <xf numFmtId="0" fontId="14" fillId="8" borderId="51" xfId="11" applyFont="1" applyFill="1" applyBorder="1" applyAlignment="1">
      <alignment horizontal="left" vertical="center" shrinkToFit="1"/>
    </xf>
    <xf numFmtId="0" fontId="14" fillId="8" borderId="127" xfId="11" applyFont="1" applyFill="1" applyBorder="1" applyAlignment="1">
      <alignment horizontal="left" vertical="center" shrinkToFit="1"/>
    </xf>
    <xf numFmtId="0" fontId="14" fillId="13" borderId="198" xfId="11" applyFont="1" applyFill="1" applyBorder="1" applyAlignment="1" applyProtection="1">
      <alignment horizontal="center" vertical="center" shrinkToFit="1"/>
      <protection locked="0"/>
    </xf>
    <xf numFmtId="0" fontId="14" fillId="6" borderId="199" xfId="11" applyFont="1" applyFill="1" applyBorder="1" applyAlignment="1" applyProtection="1">
      <alignment horizontal="center" vertical="center" shrinkToFit="1"/>
      <protection locked="0"/>
    </xf>
    <xf numFmtId="0" fontId="14" fillId="8" borderId="96" xfId="11" applyFont="1" applyFill="1" applyBorder="1" applyAlignment="1">
      <alignment horizontal="left" vertical="center" shrinkToFit="1"/>
    </xf>
    <xf numFmtId="0" fontId="14" fillId="8" borderId="17" xfId="11" applyFont="1" applyFill="1" applyBorder="1" applyAlignment="1">
      <alignment horizontal="left" vertical="center" shrinkToFit="1"/>
    </xf>
    <xf numFmtId="0" fontId="14" fillId="8" borderId="97" xfId="11" applyFont="1" applyFill="1" applyBorder="1" applyAlignment="1">
      <alignment horizontal="left" vertical="center" shrinkToFit="1"/>
    </xf>
    <xf numFmtId="0" fontId="14" fillId="8" borderId="103" xfId="11" applyFont="1" applyFill="1" applyBorder="1" applyAlignment="1">
      <alignment horizontal="center" vertical="center" shrinkToFit="1"/>
    </xf>
    <xf numFmtId="0" fontId="14" fillId="8" borderId="197" xfId="11" applyFont="1" applyFill="1" applyBorder="1" applyAlignment="1">
      <alignment horizontal="center" vertical="center" shrinkToFit="1"/>
    </xf>
    <xf numFmtId="0" fontId="14" fillId="8" borderId="120" xfId="11" applyFont="1" applyFill="1" applyBorder="1" applyAlignment="1">
      <alignment horizontal="left" vertical="center" shrinkToFit="1"/>
    </xf>
    <xf numFmtId="0" fontId="14" fillId="8" borderId="126" xfId="11" applyFont="1" applyFill="1" applyBorder="1" applyAlignment="1">
      <alignment horizontal="left" vertical="center" shrinkToFit="1"/>
    </xf>
    <xf numFmtId="0" fontId="14" fillId="8" borderId="9" xfId="11" applyFont="1" applyFill="1" applyBorder="1" applyAlignment="1">
      <alignment horizontal="center" vertical="center"/>
    </xf>
    <xf numFmtId="0" fontId="14" fillId="8" borderId="7" xfId="11" applyFont="1" applyFill="1" applyBorder="1" applyAlignment="1">
      <alignment horizontal="center" vertical="center"/>
    </xf>
    <xf numFmtId="0" fontId="15" fillId="8" borderId="9" xfId="11" applyFont="1" applyFill="1" applyBorder="1" applyAlignment="1">
      <alignment horizontal="center" vertical="center"/>
    </xf>
    <xf numFmtId="0" fontId="15" fillId="8" borderId="7" xfId="11" applyFont="1" applyFill="1" applyBorder="1" applyAlignment="1">
      <alignment horizontal="center" vertical="center"/>
    </xf>
    <xf numFmtId="0" fontId="15" fillId="8" borderId="8" xfId="11" applyFont="1" applyFill="1" applyBorder="1" applyAlignment="1">
      <alignment horizontal="center" vertical="center"/>
    </xf>
    <xf numFmtId="0" fontId="12" fillId="8" borderId="0" xfId="11" applyFont="1" applyFill="1" applyAlignment="1">
      <alignment horizontal="center" vertical="center"/>
    </xf>
    <xf numFmtId="0" fontId="10" fillId="13" borderId="9" xfId="11" applyFont="1" applyFill="1" applyBorder="1" applyAlignment="1" applyProtection="1">
      <alignment vertical="center" shrinkToFit="1"/>
      <protection locked="0"/>
    </xf>
    <xf numFmtId="0" fontId="10" fillId="6" borderId="7" xfId="11" applyFont="1" applyFill="1" applyBorder="1" applyAlignment="1" applyProtection="1">
      <alignment vertical="center" shrinkToFit="1"/>
      <protection locked="0"/>
    </xf>
    <xf numFmtId="0" fontId="10" fillId="6" borderId="8" xfId="11" applyFont="1" applyFill="1" applyBorder="1" applyAlignment="1" applyProtection="1">
      <alignment vertical="center" shrinkToFit="1"/>
      <protection locked="0"/>
    </xf>
    <xf numFmtId="0" fontId="10" fillId="8" borderId="9" xfId="11" applyFont="1" applyFill="1" applyBorder="1" applyAlignment="1" applyProtection="1">
      <alignment vertical="center" shrinkToFit="1"/>
      <protection locked="0"/>
    </xf>
    <xf numFmtId="0" fontId="10" fillId="8" borderId="7" xfId="11" applyFont="1" applyFill="1" applyBorder="1" applyAlignment="1" applyProtection="1">
      <alignment vertical="center" shrinkToFit="1"/>
      <protection locked="0"/>
    </xf>
    <xf numFmtId="0" fontId="10" fillId="8" borderId="8" xfId="11" applyFont="1" applyFill="1" applyBorder="1" applyAlignment="1" applyProtection="1">
      <alignment vertical="center" shrinkToFit="1"/>
      <protection locked="0"/>
    </xf>
    <xf numFmtId="0" fontId="12" fillId="8" borderId="0" xfId="10" applyFont="1" applyFill="1" applyAlignment="1">
      <alignment horizontal="center" vertical="center"/>
    </xf>
    <xf numFmtId="0" fontId="23" fillId="8" borderId="28" xfId="10" applyFont="1" applyFill="1" applyBorder="1" applyAlignment="1">
      <alignment horizontal="center" vertical="center"/>
    </xf>
    <xf numFmtId="0" fontId="23" fillId="8" borderId="42" xfId="10" applyFont="1" applyFill="1" applyBorder="1" applyAlignment="1">
      <alignment horizontal="center" vertical="center"/>
    </xf>
    <xf numFmtId="0" fontId="23" fillId="8" borderId="29" xfId="10" applyFont="1" applyFill="1" applyBorder="1" applyAlignment="1">
      <alignment horizontal="center" vertical="center"/>
    </xf>
    <xf numFmtId="0" fontId="40" fillId="0" borderId="85" xfId="10" applyFont="1" applyBorder="1" applyAlignment="1">
      <alignment horizontal="center" vertical="center" wrapText="1"/>
    </xf>
    <xf numFmtId="0" fontId="40" fillId="0" borderId="63" xfId="10" applyFont="1" applyBorder="1" applyAlignment="1">
      <alignment horizontal="center" vertical="center" wrapText="1"/>
    </xf>
    <xf numFmtId="0" fontId="40" fillId="0" borderId="78" xfId="10" applyFont="1" applyBorder="1" applyAlignment="1">
      <alignment horizontal="center" vertical="center" wrapText="1"/>
    </xf>
    <xf numFmtId="0" fontId="42" fillId="5" borderId="76" xfId="10" applyFont="1" applyFill="1" applyBorder="1" applyAlignment="1" applyProtection="1">
      <alignment horizontal="left" vertical="center"/>
      <protection locked="0"/>
    </xf>
    <xf numFmtId="0" fontId="42" fillId="5" borderId="7" xfId="10" applyFont="1" applyFill="1" applyBorder="1" applyAlignment="1" applyProtection="1">
      <alignment horizontal="left" vertical="center"/>
      <protection locked="0"/>
    </xf>
    <xf numFmtId="0" fontId="42" fillId="5" borderId="8" xfId="10" applyFont="1" applyFill="1" applyBorder="1" applyAlignment="1" applyProtection="1">
      <alignment horizontal="left" vertical="center"/>
      <protection locked="0"/>
    </xf>
    <xf numFmtId="0" fontId="42" fillId="0" borderId="107" xfId="10" applyFont="1" applyBorder="1" applyAlignment="1">
      <alignment horizontal="center" vertical="center"/>
    </xf>
    <xf numFmtId="0" fontId="42" fillId="0" borderId="45" xfId="10" applyFont="1" applyBorder="1" applyAlignment="1">
      <alignment horizontal="center" vertical="center"/>
    </xf>
    <xf numFmtId="0" fontId="42" fillId="0" borderId="46" xfId="10" applyFont="1" applyBorder="1" applyAlignment="1">
      <alignment horizontal="center" vertical="center"/>
    </xf>
    <xf numFmtId="49" fontId="42" fillId="0" borderId="107" xfId="10" applyNumberFormat="1" applyFont="1" applyBorder="1" applyAlignment="1">
      <alignment horizontal="center" vertical="center"/>
    </xf>
    <xf numFmtId="49" fontId="42" fillId="0" borderId="142" xfId="10" applyNumberFormat="1" applyFont="1" applyBorder="1" applyAlignment="1">
      <alignment horizontal="center" vertical="center"/>
    </xf>
    <xf numFmtId="0" fontId="42" fillId="0" borderId="107" xfId="10" applyFont="1" applyFill="1" applyBorder="1" applyAlignment="1">
      <alignment horizontal="center" vertical="center"/>
    </xf>
    <xf numFmtId="0" fontId="42" fillId="0" borderId="142" xfId="10" applyFont="1" applyFill="1" applyBorder="1" applyAlignment="1">
      <alignment horizontal="center" vertical="center"/>
    </xf>
    <xf numFmtId="0" fontId="42" fillId="0" borderId="44" xfId="10" applyFont="1" applyBorder="1" applyAlignment="1">
      <alignment horizontal="center" vertical="center"/>
    </xf>
    <xf numFmtId="49" fontId="42" fillId="0" borderId="109" xfId="10" applyNumberFormat="1" applyFont="1" applyBorder="1" applyAlignment="1">
      <alignment horizontal="center" vertical="center"/>
    </xf>
    <xf numFmtId="49" fontId="42" fillId="0" borderId="135" xfId="10" applyNumberFormat="1" applyFont="1" applyBorder="1" applyAlignment="1">
      <alignment horizontal="center" vertical="center"/>
    </xf>
    <xf numFmtId="0" fontId="42" fillId="0" borderId="109" xfId="10" applyFont="1" applyFill="1" applyBorder="1" applyAlignment="1">
      <alignment horizontal="center" vertical="center"/>
    </xf>
    <xf numFmtId="0" fontId="42" fillId="0" borderId="135" xfId="10" applyFont="1" applyFill="1" applyBorder="1" applyAlignment="1">
      <alignment horizontal="center" vertical="center"/>
    </xf>
    <xf numFmtId="0" fontId="42" fillId="0" borderId="109" xfId="10" applyFont="1" applyBorder="1" applyAlignment="1">
      <alignment horizontal="center" vertical="center"/>
    </xf>
    <xf numFmtId="0" fontId="42" fillId="0" borderId="59" xfId="10" applyFont="1" applyBorder="1" applyAlignment="1">
      <alignment horizontal="center" vertical="center"/>
    </xf>
    <xf numFmtId="0" fontId="42" fillId="0" borderId="58" xfId="10" applyFont="1" applyBorder="1" applyAlignment="1">
      <alignment horizontal="center" vertical="center"/>
    </xf>
    <xf numFmtId="0" fontId="42" fillId="0" borderId="60" xfId="10" applyFont="1" applyBorder="1" applyAlignment="1">
      <alignment horizontal="center" vertical="center"/>
    </xf>
    <xf numFmtId="49" fontId="42" fillId="0" borderId="104" xfId="10" applyNumberFormat="1" applyFont="1" applyBorder="1" applyAlignment="1">
      <alignment horizontal="center" vertical="center"/>
    </xf>
    <xf numFmtId="49" fontId="42" fillId="0" borderId="156" xfId="10" applyNumberFormat="1" applyFont="1" applyBorder="1" applyAlignment="1">
      <alignment horizontal="center" vertical="center"/>
    </xf>
    <xf numFmtId="0" fontId="42" fillId="0" borderId="104" xfId="10" applyFont="1" applyFill="1" applyBorder="1" applyAlignment="1">
      <alignment horizontal="center" vertical="center"/>
    </xf>
    <xf numFmtId="0" fontId="42" fillId="0" borderId="156" xfId="10" applyFont="1" applyFill="1" applyBorder="1" applyAlignment="1">
      <alignment horizontal="center" vertical="center"/>
    </xf>
    <xf numFmtId="0" fontId="42" fillId="0" borderId="104" xfId="10" applyFont="1" applyBorder="1" applyAlignment="1">
      <alignment horizontal="center" vertical="center"/>
    </xf>
    <xf numFmtId="0" fontId="42" fillId="0" borderId="38" xfId="10" applyFont="1" applyBorder="1" applyAlignment="1">
      <alignment horizontal="center" vertical="center"/>
    </xf>
    <xf numFmtId="0" fontId="42" fillId="0" borderId="37" xfId="10" applyFont="1" applyBorder="1" applyAlignment="1">
      <alignment horizontal="center" vertical="center"/>
    </xf>
    <xf numFmtId="0" fontId="42" fillId="0" borderId="39" xfId="10" applyFont="1" applyBorder="1" applyAlignment="1">
      <alignment horizontal="center" vertical="center"/>
    </xf>
    <xf numFmtId="0" fontId="42" fillId="0" borderId="105" xfId="10" applyFont="1" applyBorder="1" applyAlignment="1">
      <alignment horizontal="center" vertical="center"/>
    </xf>
    <xf numFmtId="0" fontId="42" fillId="0" borderId="31" xfId="10" applyFont="1" applyBorder="1" applyAlignment="1">
      <alignment horizontal="center" vertical="center"/>
    </xf>
    <xf numFmtId="0" fontId="42" fillId="0" borderId="32" xfId="10" applyFont="1" applyBorder="1" applyAlignment="1">
      <alignment horizontal="center" vertical="center"/>
    </xf>
    <xf numFmtId="49" fontId="42" fillId="0" borderId="105" xfId="10" applyNumberFormat="1" applyFont="1" applyBorder="1" applyAlignment="1">
      <alignment horizontal="center" vertical="center"/>
    </xf>
    <xf numFmtId="49" fontId="42" fillId="0" borderId="159" xfId="10" applyNumberFormat="1" applyFont="1" applyBorder="1" applyAlignment="1">
      <alignment horizontal="center" vertical="center"/>
    </xf>
    <xf numFmtId="0" fontId="42" fillId="0" borderId="105" xfId="10" applyFont="1" applyFill="1" applyBorder="1" applyAlignment="1">
      <alignment horizontal="center" vertical="center"/>
    </xf>
    <xf numFmtId="0" fontId="42" fillId="0" borderId="159" xfId="10" applyFont="1" applyFill="1" applyBorder="1" applyAlignment="1">
      <alignment horizontal="center" vertical="center"/>
    </xf>
    <xf numFmtId="0" fontId="42" fillId="0" borderId="30" xfId="10" applyFont="1" applyBorder="1" applyAlignment="1">
      <alignment horizontal="center" vertical="center"/>
    </xf>
    <xf numFmtId="0" fontId="42" fillId="0" borderId="143" xfId="10"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42" fillId="0" borderId="141" xfId="10" applyFont="1" applyBorder="1" applyAlignment="1">
      <alignment horizontal="center" vertical="center"/>
    </xf>
    <xf numFmtId="0" fontId="42" fillId="0" borderId="55" xfId="10" applyFont="1" applyBorder="1" applyAlignment="1">
      <alignment horizontal="center" vertical="center"/>
    </xf>
    <xf numFmtId="0" fontId="46" fillId="11" borderId="76" xfId="10" applyFont="1" applyFill="1" applyBorder="1" applyAlignment="1" applyProtection="1">
      <alignment horizontal="center" vertical="top" textRotation="255"/>
      <protection locked="0"/>
    </xf>
    <xf numFmtId="0" fontId="46" fillId="11" borderId="7" xfId="10" applyFont="1" applyFill="1" applyBorder="1" applyAlignment="1" applyProtection="1">
      <alignment horizontal="center" vertical="top" textRotation="255"/>
      <protection locked="0"/>
    </xf>
    <xf numFmtId="0" fontId="46" fillId="11" borderId="8" xfId="10" applyFont="1" applyFill="1" applyBorder="1" applyAlignment="1" applyProtection="1">
      <alignment horizontal="center" vertical="top" textRotation="255"/>
      <protection locked="0"/>
    </xf>
    <xf numFmtId="49" fontId="42" fillId="0" borderId="141" xfId="10" applyNumberFormat="1" applyFont="1" applyBorder="1" applyAlignment="1">
      <alignment horizontal="center" vertical="center"/>
    </xf>
    <xf numFmtId="49" fontId="42" fillId="0" borderId="137" xfId="10" applyNumberFormat="1" applyFont="1" applyBorder="1" applyAlignment="1">
      <alignment horizontal="center" vertical="center"/>
    </xf>
    <xf numFmtId="0" fontId="42" fillId="0" borderId="141" xfId="10" applyFont="1" applyFill="1" applyBorder="1" applyAlignment="1">
      <alignment horizontal="center" vertical="center"/>
    </xf>
    <xf numFmtId="0" fontId="42" fillId="0" borderId="137" xfId="10" applyFont="1" applyFill="1" applyBorder="1" applyAlignment="1">
      <alignment horizontal="center" vertical="center"/>
    </xf>
    <xf numFmtId="0" fontId="42" fillId="0" borderId="152" xfId="10" applyFont="1" applyBorder="1" applyAlignment="1">
      <alignment horizontal="center" vertical="center"/>
    </xf>
    <xf numFmtId="0" fontId="42" fillId="0" borderId="54" xfId="10" applyFont="1" applyBorder="1" applyAlignment="1">
      <alignment horizontal="center" vertical="center"/>
    </xf>
    <xf numFmtId="0" fontId="42" fillId="0" borderId="151" xfId="10" applyFont="1" applyBorder="1" applyAlignment="1">
      <alignment horizontal="center" vertical="center"/>
    </xf>
    <xf numFmtId="0" fontId="42" fillId="11" borderId="123" xfId="10" applyFont="1" applyFill="1" applyBorder="1" applyAlignment="1" applyProtection="1">
      <alignment horizontal="center" vertical="top" textRotation="255"/>
      <protection locked="0"/>
    </xf>
    <xf numFmtId="0" fontId="42" fillId="11" borderId="108" xfId="10" applyFont="1" applyFill="1" applyBorder="1" applyAlignment="1" applyProtection="1">
      <alignment horizontal="center" vertical="top" textRotation="255"/>
      <protection locked="0"/>
    </xf>
    <xf numFmtId="0" fontId="42" fillId="11" borderId="167" xfId="10" applyFont="1" applyFill="1" applyBorder="1" applyAlignment="1" applyProtection="1">
      <alignment horizontal="center" vertical="top" textRotation="255"/>
      <protection locked="0"/>
    </xf>
    <xf numFmtId="0" fontId="42" fillId="11" borderId="171" xfId="10" applyFont="1" applyFill="1" applyBorder="1" applyAlignment="1" applyProtection="1">
      <alignment horizontal="center" vertical="top" textRotation="255"/>
      <protection locked="0"/>
    </xf>
    <xf numFmtId="0" fontId="42" fillId="11" borderId="156" xfId="10" applyFont="1" applyFill="1" applyBorder="1" applyAlignment="1" applyProtection="1">
      <alignment horizontal="center" vertical="top" textRotation="255"/>
      <protection locked="0"/>
    </xf>
    <xf numFmtId="0" fontId="42" fillId="11" borderId="142" xfId="10" applyFont="1" applyFill="1" applyBorder="1" applyAlignment="1" applyProtection="1">
      <alignment horizontal="center" vertical="top" textRotation="255"/>
      <protection locked="0"/>
    </xf>
    <xf numFmtId="0" fontId="42" fillId="11" borderId="133" xfId="10" applyFont="1" applyFill="1" applyBorder="1" applyAlignment="1" applyProtection="1">
      <alignment horizontal="center" vertical="top" textRotation="255"/>
      <protection locked="0"/>
    </xf>
    <xf numFmtId="0" fontId="42" fillId="11" borderId="130" xfId="10" applyFont="1" applyFill="1" applyBorder="1" applyAlignment="1" applyProtection="1">
      <alignment horizontal="center" vertical="top" textRotation="255"/>
      <protection locked="0"/>
    </xf>
    <xf numFmtId="0" fontId="42" fillId="11" borderId="104" xfId="10" applyFont="1" applyFill="1" applyBorder="1" applyAlignment="1" applyProtection="1">
      <alignment horizontal="center" vertical="top" textRotation="255"/>
      <protection locked="0"/>
    </xf>
    <xf numFmtId="0" fontId="42" fillId="11" borderId="107" xfId="10" applyFont="1" applyFill="1" applyBorder="1" applyAlignment="1" applyProtection="1">
      <alignment horizontal="center" vertical="top" textRotation="255"/>
      <protection locked="0"/>
    </xf>
    <xf numFmtId="0" fontId="42" fillId="11" borderId="77" xfId="10" applyFont="1" applyFill="1" applyBorder="1" applyAlignment="1" applyProtection="1">
      <alignment horizontal="center" vertical="top" textRotation="255"/>
      <protection locked="0"/>
    </xf>
    <xf numFmtId="0" fontId="42" fillId="11" borderId="131" xfId="10" applyFont="1" applyFill="1" applyBorder="1" applyAlignment="1" applyProtection="1">
      <alignment horizontal="center" vertical="top" textRotation="255"/>
      <protection locked="0"/>
    </xf>
    <xf numFmtId="0" fontId="42" fillId="11" borderId="104" xfId="10" applyFont="1" applyFill="1" applyBorder="1" applyAlignment="1" applyProtection="1">
      <alignment horizontal="center" vertical="top"/>
      <protection locked="0"/>
    </xf>
    <xf numFmtId="0" fontId="42" fillId="11" borderId="107" xfId="10" applyFont="1" applyFill="1" applyBorder="1" applyAlignment="1" applyProtection="1">
      <alignment horizontal="center" vertical="top"/>
      <protection locked="0"/>
    </xf>
    <xf numFmtId="0" fontId="42" fillId="11" borderId="166" xfId="10" applyFont="1" applyFill="1" applyBorder="1" applyAlignment="1" applyProtection="1">
      <alignment horizontal="center" vertical="top" textRotation="255"/>
      <protection locked="0"/>
    </xf>
    <xf numFmtId="0" fontId="42" fillId="11" borderId="170" xfId="10" applyFont="1" applyFill="1" applyBorder="1" applyAlignment="1" applyProtection="1">
      <alignment horizontal="center" vertical="top" textRotation="255"/>
      <protection locked="0"/>
    </xf>
    <xf numFmtId="0" fontId="42" fillId="11" borderId="157" xfId="10" applyFont="1" applyFill="1" applyBorder="1" applyAlignment="1" applyProtection="1">
      <alignment horizontal="center" vertical="top" textRotation="255"/>
      <protection locked="0"/>
    </xf>
    <xf numFmtId="0" fontId="42" fillId="9" borderId="163" xfId="10" applyFont="1" applyFill="1" applyBorder="1" applyAlignment="1" applyProtection="1">
      <alignment horizontal="center" vertical="top" textRotation="255" wrapText="1"/>
      <protection locked="0"/>
    </xf>
    <xf numFmtId="0" fontId="42" fillId="9" borderId="81" xfId="10" applyFont="1" applyFill="1" applyBorder="1" applyAlignment="1" applyProtection="1">
      <alignment horizontal="center" vertical="top" textRotation="255" wrapText="1"/>
      <protection locked="0"/>
    </xf>
    <xf numFmtId="0" fontId="42" fillId="11" borderId="158" xfId="10" applyFont="1" applyFill="1" applyBorder="1" applyAlignment="1" applyProtection="1">
      <alignment horizontal="center" vertical="top" textRotation="255" shrinkToFit="1"/>
      <protection locked="0"/>
    </xf>
    <xf numFmtId="0" fontId="42" fillId="11" borderId="84" xfId="10" applyFont="1" applyFill="1" applyBorder="1" applyAlignment="1" applyProtection="1">
      <alignment horizontal="center" vertical="top" textRotation="255" shrinkToFit="1"/>
      <protection locked="0"/>
    </xf>
    <xf numFmtId="0" fontId="42" fillId="11" borderId="105" xfId="10" applyFont="1" applyFill="1" applyBorder="1" applyAlignment="1" applyProtection="1">
      <alignment horizontal="center" vertical="top" textRotation="255" shrinkToFit="1"/>
      <protection locked="0"/>
    </xf>
    <xf numFmtId="0" fontId="42" fillId="11" borderId="31" xfId="10" applyFont="1" applyFill="1" applyBorder="1" applyAlignment="1" applyProtection="1">
      <alignment horizontal="center" vertical="top" textRotation="255" shrinkToFit="1"/>
      <protection locked="0"/>
    </xf>
    <xf numFmtId="0" fontId="42" fillId="11" borderId="32" xfId="10" applyFont="1" applyFill="1" applyBorder="1" applyAlignment="1" applyProtection="1">
      <alignment horizontal="center" vertical="top" textRotation="255" shrinkToFit="1"/>
      <protection locked="0"/>
    </xf>
    <xf numFmtId="0" fontId="42" fillId="11" borderId="106" xfId="10" applyFont="1" applyFill="1" applyBorder="1" applyAlignment="1" applyProtection="1">
      <alignment horizontal="center" vertical="top" textRotation="255" shrinkToFit="1"/>
      <protection locked="0"/>
    </xf>
    <xf numFmtId="0" fontId="42" fillId="11" borderId="40" xfId="10" applyFont="1" applyFill="1" applyBorder="1" applyAlignment="1" applyProtection="1">
      <alignment horizontal="center" vertical="top" textRotation="255" shrinkToFit="1"/>
      <protection locked="0"/>
    </xf>
    <xf numFmtId="0" fontId="42" fillId="11" borderId="41" xfId="10" applyFont="1" applyFill="1" applyBorder="1" applyAlignment="1" applyProtection="1">
      <alignment horizontal="center" vertical="top" textRotation="255" shrinkToFit="1"/>
      <protection locked="0"/>
    </xf>
    <xf numFmtId="0" fontId="42" fillId="11" borderId="164" xfId="10" applyFont="1" applyFill="1" applyBorder="1" applyAlignment="1" applyProtection="1">
      <alignment horizontal="center" vertical="top" textRotation="255" shrinkToFit="1"/>
      <protection locked="0"/>
    </xf>
    <xf numFmtId="0" fontId="42" fillId="11" borderId="78" xfId="10" applyFont="1" applyFill="1" applyBorder="1" applyAlignment="1" applyProtection="1">
      <alignment horizontal="center" vertical="top" textRotation="255" shrinkToFit="1"/>
      <protection locked="0"/>
    </xf>
    <xf numFmtId="0" fontId="42" fillId="11" borderId="163" xfId="10" applyFont="1" applyFill="1" applyBorder="1" applyAlignment="1" applyProtection="1">
      <alignment horizontal="center" vertical="top" textRotation="255" shrinkToFit="1"/>
      <protection locked="0"/>
    </xf>
    <xf numFmtId="0" fontId="42" fillId="0" borderId="81" xfId="10" applyFont="1" applyBorder="1" applyAlignment="1" applyProtection="1">
      <alignment horizontal="center" vertical="top" textRotation="255" shrinkToFit="1"/>
      <protection locked="0"/>
    </xf>
    <xf numFmtId="0" fontId="42" fillId="11" borderId="165" xfId="10" applyFont="1" applyFill="1" applyBorder="1" applyAlignment="1" applyProtection="1">
      <alignment horizontal="center" vertical="top" textRotation="255" shrinkToFit="1"/>
      <protection locked="0"/>
    </xf>
    <xf numFmtId="0" fontId="42" fillId="11" borderId="36" xfId="10" applyFont="1" applyFill="1" applyBorder="1" applyAlignment="1" applyProtection="1">
      <alignment horizontal="center" vertical="top" textRotation="255" shrinkToFit="1"/>
      <protection locked="0"/>
    </xf>
    <xf numFmtId="0" fontId="42" fillId="11" borderId="110" xfId="10" applyFont="1" applyFill="1" applyBorder="1" applyAlignment="1" applyProtection="1">
      <alignment horizontal="center" vertical="top" textRotation="255" shrinkToFit="1"/>
      <protection locked="0"/>
    </xf>
    <xf numFmtId="0" fontId="42" fillId="11" borderId="82" xfId="10" applyFont="1" applyFill="1" applyBorder="1" applyAlignment="1" applyProtection="1">
      <alignment horizontal="center" vertical="top" textRotation="255" shrinkToFit="1"/>
      <protection locked="0"/>
    </xf>
    <xf numFmtId="0" fontId="42" fillId="9" borderId="110" xfId="10" applyFont="1" applyFill="1" applyBorder="1" applyAlignment="1" applyProtection="1">
      <alignment horizontal="center" vertical="top" textRotation="255" wrapText="1" shrinkToFit="1"/>
      <protection locked="0"/>
    </xf>
    <xf numFmtId="0" fontId="42" fillId="9" borderId="82" xfId="10" applyFont="1" applyFill="1" applyBorder="1" applyAlignment="1" applyProtection="1">
      <alignment horizontal="center" vertical="top" textRotation="255" shrinkToFit="1"/>
      <protection locked="0"/>
    </xf>
    <xf numFmtId="0" fontId="42" fillId="9" borderId="105" xfId="10" applyFont="1" applyFill="1" applyBorder="1" applyAlignment="1" applyProtection="1">
      <alignment horizontal="center" vertical="top" textRotation="255" shrinkToFit="1"/>
      <protection locked="0"/>
    </xf>
    <xf numFmtId="0" fontId="42" fillId="9" borderId="106" xfId="10" applyFont="1" applyFill="1" applyBorder="1" applyAlignment="1" applyProtection="1">
      <alignment horizontal="center" vertical="top" textRotation="255" shrinkToFit="1"/>
      <protection locked="0"/>
    </xf>
    <xf numFmtId="0" fontId="42" fillId="11" borderId="160" xfId="10" applyFont="1" applyFill="1" applyBorder="1" applyAlignment="1" applyProtection="1">
      <alignment horizontal="center" vertical="top" textRotation="255" shrinkToFit="1"/>
      <protection locked="0"/>
    </xf>
    <xf numFmtId="0" fontId="42" fillId="11" borderId="168" xfId="10" applyFont="1" applyFill="1" applyBorder="1" applyAlignment="1" applyProtection="1">
      <alignment horizontal="center" vertical="top" textRotation="255" shrinkToFit="1"/>
      <protection locked="0"/>
    </xf>
    <xf numFmtId="0" fontId="42" fillId="11" borderId="81" xfId="10" applyFont="1" applyFill="1" applyBorder="1" applyAlignment="1" applyProtection="1">
      <alignment horizontal="center" vertical="top" textRotation="255" shrinkToFit="1"/>
      <protection locked="0"/>
    </xf>
    <xf numFmtId="0" fontId="42" fillId="9" borderId="31" xfId="10" applyFont="1" applyFill="1" applyBorder="1" applyAlignment="1" applyProtection="1">
      <alignment horizontal="center" vertical="top" textRotation="255" shrinkToFit="1"/>
      <protection locked="0"/>
    </xf>
    <xf numFmtId="0" fontId="42" fillId="9" borderId="40" xfId="10" applyFont="1" applyFill="1" applyBorder="1" applyAlignment="1" applyProtection="1">
      <alignment horizontal="center" vertical="top" textRotation="255" shrinkToFit="1"/>
      <protection locked="0"/>
    </xf>
    <xf numFmtId="0" fontId="42" fillId="11" borderId="156" xfId="10" applyFont="1" applyFill="1" applyBorder="1" applyAlignment="1" applyProtection="1">
      <alignment horizontal="center"/>
      <protection locked="0"/>
    </xf>
    <xf numFmtId="0" fontId="42" fillId="11" borderId="123" xfId="10" applyFont="1" applyFill="1" applyBorder="1" applyAlignment="1" applyProtection="1">
      <alignment horizontal="center"/>
      <protection locked="0"/>
    </xf>
    <xf numFmtId="0" fontId="42" fillId="11" borderId="157" xfId="10" applyFont="1" applyFill="1" applyBorder="1" applyAlignment="1" applyProtection="1">
      <alignment horizontal="center"/>
      <protection locked="0"/>
    </xf>
    <xf numFmtId="0" fontId="42" fillId="9" borderId="58" xfId="10" applyFont="1" applyFill="1" applyBorder="1" applyAlignment="1">
      <alignment horizontal="center"/>
    </xf>
    <xf numFmtId="0" fontId="0" fillId="9" borderId="59" xfId="0" applyFill="1" applyBorder="1" applyAlignment="1">
      <alignment horizontal="center"/>
    </xf>
    <xf numFmtId="0" fontId="0" fillId="9" borderId="60" xfId="0" applyFill="1" applyBorder="1" applyAlignment="1">
      <alignment horizontal="center"/>
    </xf>
    <xf numFmtId="0" fontId="42" fillId="0" borderId="124" xfId="10" applyFont="1" applyBorder="1" applyAlignment="1" applyProtection="1">
      <alignment horizontal="center" vertical="center"/>
      <protection locked="0"/>
    </xf>
    <xf numFmtId="0" fontId="42" fillId="0" borderId="136" xfId="10" applyFont="1" applyBorder="1" applyAlignment="1" applyProtection="1">
      <alignment horizontal="center" vertical="center"/>
      <protection locked="0"/>
    </xf>
    <xf numFmtId="0" fontId="42" fillId="11" borderId="159" xfId="10" applyFont="1" applyFill="1" applyBorder="1" applyAlignment="1" applyProtection="1">
      <alignment horizontal="center" vertical="top" textRotation="255" shrinkToFit="1"/>
      <protection locked="0"/>
    </xf>
    <xf numFmtId="0" fontId="42" fillId="11" borderId="149" xfId="10" applyFont="1" applyFill="1" applyBorder="1" applyAlignment="1" applyProtection="1">
      <alignment horizontal="center" vertical="top" textRotation="255" shrinkToFit="1"/>
      <protection locked="0"/>
    </xf>
    <xf numFmtId="0" fontId="42" fillId="11" borderId="30" xfId="10" applyFont="1" applyFill="1" applyBorder="1" applyAlignment="1" applyProtection="1">
      <alignment horizontal="center" vertical="top" textRotation="255" shrinkToFit="1"/>
      <protection locked="0"/>
    </xf>
    <xf numFmtId="0" fontId="42" fillId="11" borderId="43" xfId="10" applyFont="1" applyFill="1" applyBorder="1" applyAlignment="1" applyProtection="1">
      <alignment horizontal="center" vertical="top" textRotation="255" shrinkToFit="1"/>
      <protection locked="0"/>
    </xf>
    <xf numFmtId="0" fontId="42" fillId="11" borderId="161" xfId="10" applyFont="1" applyFill="1" applyBorder="1" applyAlignment="1" applyProtection="1">
      <alignment horizontal="center" vertical="top" textRotation="255" shrinkToFit="1"/>
      <protection locked="0"/>
    </xf>
    <xf numFmtId="0" fontId="42" fillId="11" borderId="169" xfId="10" applyFont="1" applyFill="1" applyBorder="1" applyAlignment="1" applyProtection="1">
      <alignment horizontal="center" vertical="top" textRotation="255" shrinkToFit="1"/>
      <protection locked="0"/>
    </xf>
    <xf numFmtId="0" fontId="42" fillId="11" borderId="162" xfId="10" applyFont="1" applyFill="1" applyBorder="1" applyAlignment="1" applyProtection="1">
      <alignment horizontal="center" vertical="top" textRotation="255" wrapText="1" shrinkToFit="1"/>
      <protection locked="0"/>
    </xf>
    <xf numFmtId="0" fontId="42" fillId="11" borderId="31" xfId="10" applyFont="1" applyFill="1" applyBorder="1" applyAlignment="1" applyProtection="1">
      <alignment horizontal="center" vertical="top" textRotation="255" wrapText="1" shrinkToFit="1"/>
      <protection locked="0"/>
    </xf>
    <xf numFmtId="0" fontId="42" fillId="11" borderId="147" xfId="10" applyFont="1" applyFill="1" applyBorder="1" applyAlignment="1" applyProtection="1">
      <alignment horizontal="center" vertical="top" textRotation="255" wrapText="1" shrinkToFit="1"/>
      <protection locked="0"/>
    </xf>
    <xf numFmtId="0" fontId="42" fillId="11" borderId="40" xfId="10" applyFont="1" applyFill="1" applyBorder="1" applyAlignment="1" applyProtection="1">
      <alignment horizontal="center" vertical="top" textRotation="255" wrapText="1" shrinkToFit="1"/>
      <protection locked="0"/>
    </xf>
    <xf numFmtId="0" fontId="42" fillId="11" borderId="59" xfId="10" applyFont="1" applyFill="1" applyBorder="1" applyAlignment="1" applyProtection="1">
      <alignment horizontal="center"/>
      <protection locked="0"/>
    </xf>
    <xf numFmtId="0" fontId="42" fillId="11" borderId="143" xfId="10" applyFont="1" applyFill="1" applyBorder="1" applyAlignment="1" applyProtection="1">
      <alignment horizontal="center"/>
      <protection locked="0"/>
    </xf>
    <xf numFmtId="0" fontId="42" fillId="11" borderId="60" xfId="10" applyFont="1" applyFill="1" applyBorder="1" applyAlignment="1" applyProtection="1">
      <alignment horizontal="center"/>
      <protection locked="0"/>
    </xf>
    <xf numFmtId="0" fontId="42" fillId="11" borderId="154" xfId="10" applyFont="1" applyFill="1" applyBorder="1" applyAlignment="1" applyProtection="1">
      <alignment horizontal="center"/>
      <protection locked="0"/>
    </xf>
    <xf numFmtId="0" fontId="42" fillId="11" borderId="111" xfId="10" applyFont="1" applyFill="1" applyBorder="1" applyAlignment="1" applyProtection="1">
      <alignment horizontal="center"/>
      <protection locked="0"/>
    </xf>
    <xf numFmtId="0" fontId="42" fillId="11" borderId="155" xfId="10" applyFont="1" applyFill="1" applyBorder="1" applyAlignment="1" applyProtection="1">
      <alignment horizontal="center"/>
      <protection locked="0"/>
    </xf>
    <xf numFmtId="0" fontId="42" fillId="11" borderId="104" xfId="10" applyFont="1" applyFill="1" applyBorder="1" applyAlignment="1" applyProtection="1">
      <alignment horizontal="center"/>
      <protection locked="0"/>
    </xf>
    <xf numFmtId="0" fontId="42" fillId="0" borderId="54" xfId="10" applyFont="1" applyFill="1" applyBorder="1" applyAlignment="1" applyProtection="1">
      <alignment horizontal="center" vertical="center"/>
      <protection locked="0"/>
    </xf>
    <xf numFmtId="0" fontId="42" fillId="0" borderId="55" xfId="10" applyFont="1" applyFill="1" applyBorder="1" applyAlignment="1" applyProtection="1">
      <alignment horizontal="center" vertical="center"/>
      <protection locked="0"/>
    </xf>
    <xf numFmtId="0" fontId="42" fillId="0" borderId="42" xfId="10" applyFont="1" applyFill="1" applyBorder="1" applyAlignment="1" applyProtection="1">
      <alignment horizontal="center" vertical="center"/>
      <protection locked="0"/>
    </xf>
    <xf numFmtId="0" fontId="42" fillId="0" borderId="29" xfId="10" applyFont="1" applyFill="1" applyBorder="1" applyAlignment="1" applyProtection="1">
      <alignment horizontal="center" vertical="center"/>
      <protection locked="0"/>
    </xf>
    <xf numFmtId="0" fontId="42" fillId="0" borderId="61" xfId="10" applyFont="1" applyFill="1" applyBorder="1" applyAlignment="1" applyProtection="1">
      <alignment horizontal="center" vertical="center"/>
      <protection locked="0"/>
    </xf>
    <xf numFmtId="0" fontId="42" fillId="0" borderId="61" xfId="1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42" fillId="9" borderId="44" xfId="10" applyFont="1" applyFill="1" applyBorder="1" applyAlignment="1">
      <alignment horizontal="center" vertical="center"/>
    </xf>
    <xf numFmtId="0" fontId="0" fillId="9" borderId="45" xfId="0" applyFill="1" applyBorder="1" applyAlignment="1">
      <alignment horizontal="center" vertical="center"/>
    </xf>
    <xf numFmtId="0" fontId="0" fillId="9" borderId="46" xfId="0" applyFill="1" applyBorder="1" applyAlignment="1">
      <alignment horizontal="center" vertical="center"/>
    </xf>
    <xf numFmtId="0" fontId="42" fillId="11" borderId="145" xfId="10" applyFont="1" applyFill="1" applyBorder="1" applyAlignment="1" applyProtection="1">
      <alignment horizontal="center" shrinkToFit="1"/>
      <protection locked="0"/>
    </xf>
    <xf numFmtId="0" fontId="42" fillId="11" borderId="45" xfId="10" applyFont="1" applyFill="1" applyBorder="1" applyAlignment="1" applyProtection="1">
      <alignment horizontal="center" shrinkToFit="1"/>
      <protection locked="0"/>
    </xf>
    <xf numFmtId="0" fontId="42" fillId="11" borderId="46" xfId="10" applyFont="1" applyFill="1" applyBorder="1" applyAlignment="1" applyProtection="1">
      <alignment horizontal="center" shrinkToFit="1"/>
      <protection locked="0"/>
    </xf>
    <xf numFmtId="0" fontId="46" fillId="11" borderId="40" xfId="10" applyFont="1" applyFill="1" applyBorder="1" applyAlignment="1" applyProtection="1">
      <alignment horizontal="center" shrinkToFit="1"/>
      <protection locked="0"/>
    </xf>
    <xf numFmtId="0" fontId="46" fillId="11" borderId="45" xfId="10" applyFont="1" applyFill="1" applyBorder="1" applyAlignment="1" applyProtection="1">
      <alignment horizontal="center" shrinkToFit="1"/>
      <protection locked="0"/>
    </xf>
    <xf numFmtId="0" fontId="46" fillId="11" borderId="46" xfId="10" applyFont="1" applyFill="1" applyBorder="1" applyAlignment="1" applyProtection="1">
      <alignment horizontal="center" shrinkToFit="1"/>
      <protection locked="0"/>
    </xf>
    <xf numFmtId="0" fontId="42" fillId="9" borderId="44" xfId="10" applyFont="1" applyFill="1" applyBorder="1" applyAlignment="1" applyProtection="1">
      <alignment horizontal="center" vertical="center"/>
      <protection locked="0"/>
    </xf>
    <xf numFmtId="0" fontId="42" fillId="11" borderId="149" xfId="10" applyFont="1" applyFill="1" applyBorder="1" applyAlignment="1" applyProtection="1">
      <alignment horizontal="center" shrinkToFit="1"/>
      <protection locked="0"/>
    </xf>
    <xf numFmtId="0" fontId="42" fillId="11" borderId="82" xfId="10" applyFont="1" applyFill="1" applyBorder="1" applyAlignment="1" applyProtection="1">
      <alignment horizontal="center" shrinkToFit="1"/>
      <protection locked="0"/>
    </xf>
    <xf numFmtId="0" fontId="42" fillId="11" borderId="81" xfId="10" applyFont="1" applyFill="1" applyBorder="1" applyAlignment="1" applyProtection="1">
      <alignment horizontal="center" shrinkToFit="1"/>
      <protection locked="0"/>
    </xf>
    <xf numFmtId="0" fontId="4" fillId="9" borderId="44" xfId="10" applyFont="1" applyFill="1" applyBorder="1" applyAlignment="1" applyProtection="1">
      <alignment horizontal="center" vertical="center"/>
      <protection locked="0"/>
    </xf>
    <xf numFmtId="0" fontId="4" fillId="9" borderId="45" xfId="10" applyFont="1" applyFill="1" applyBorder="1" applyAlignment="1" applyProtection="1">
      <alignment horizontal="center" vertical="center"/>
      <protection locked="0"/>
    </xf>
    <xf numFmtId="0" fontId="4" fillId="9" borderId="46" xfId="10" applyFont="1" applyFill="1" applyBorder="1" applyAlignment="1" applyProtection="1">
      <alignment horizontal="center" vertical="center"/>
      <protection locked="0"/>
    </xf>
    <xf numFmtId="0" fontId="42" fillId="9" borderId="44" xfId="10" applyFont="1" applyFill="1" applyBorder="1" applyAlignment="1" applyProtection="1">
      <alignment horizontal="center"/>
      <protection locked="0"/>
    </xf>
    <xf numFmtId="0" fontId="0" fillId="9" borderId="45" xfId="0" applyFill="1" applyBorder="1" applyAlignment="1">
      <alignment horizontal="center"/>
    </xf>
    <xf numFmtId="0" fontId="0" fillId="9" borderId="146" xfId="0" applyFill="1" applyBorder="1" applyAlignment="1">
      <alignment horizontal="center"/>
    </xf>
    <xf numFmtId="0" fontId="42" fillId="9" borderId="145" xfId="10" applyFont="1" applyFill="1" applyBorder="1" applyAlignment="1" applyProtection="1">
      <alignment horizontal="center"/>
      <protection locked="0"/>
    </xf>
    <xf numFmtId="0" fontId="0" fillId="9" borderId="46" xfId="0" applyFill="1" applyBorder="1" applyAlignment="1">
      <alignment horizontal="center"/>
    </xf>
    <xf numFmtId="0" fontId="42" fillId="0" borderId="61" xfId="10" applyFont="1" applyFill="1" applyBorder="1" applyAlignment="1" applyProtection="1">
      <alignment horizontal="center" vertical="center" shrinkToFit="1"/>
      <protection locked="0"/>
    </xf>
    <xf numFmtId="0" fontId="42" fillId="0" borderId="54" xfId="10" applyFont="1" applyFill="1" applyBorder="1" applyAlignment="1" applyProtection="1">
      <alignment horizontal="center" vertical="center" shrinkToFit="1"/>
      <protection locked="0"/>
    </xf>
    <xf numFmtId="0" fontId="42" fillId="0" borderId="55" xfId="10" applyFont="1" applyFill="1" applyBorder="1" applyAlignment="1" applyProtection="1">
      <alignment horizontal="center" vertical="center" shrinkToFit="1"/>
      <protection locked="0"/>
    </xf>
    <xf numFmtId="0" fontId="42" fillId="0" borderId="101" xfId="10" applyFont="1" applyBorder="1" applyAlignment="1" applyProtection="1">
      <alignment horizontal="center" vertical="center"/>
      <protection locked="0"/>
    </xf>
    <xf numFmtId="0" fontId="42" fillId="0" borderId="152" xfId="10" applyFont="1" applyBorder="1" applyAlignment="1" applyProtection="1">
      <alignment horizontal="center" vertical="center"/>
      <protection locked="0"/>
    </xf>
    <xf numFmtId="0" fontId="42" fillId="9" borderId="58" xfId="10" applyFont="1" applyFill="1" applyBorder="1" applyAlignment="1">
      <alignment horizontal="center" vertical="center" shrinkToFit="1"/>
    </xf>
    <xf numFmtId="0" fontId="0" fillId="9" borderId="59" xfId="0" applyFill="1" applyBorder="1" applyAlignment="1">
      <alignment horizontal="center" vertical="center" shrinkToFit="1"/>
    </xf>
    <xf numFmtId="0" fontId="0" fillId="9" borderId="60" xfId="0" applyFill="1" applyBorder="1" applyAlignment="1">
      <alignment horizontal="center" vertical="center" shrinkToFit="1"/>
    </xf>
    <xf numFmtId="0" fontId="42" fillId="11" borderId="44" xfId="10" applyFont="1" applyFill="1" applyBorder="1" applyAlignment="1" applyProtection="1">
      <alignment horizontal="center" shrinkToFit="1"/>
      <protection locked="0"/>
    </xf>
    <xf numFmtId="0" fontId="42" fillId="11" borderId="44" xfId="10" applyFont="1" applyFill="1" applyBorder="1" applyAlignment="1" applyProtection="1">
      <alignment shrinkToFit="1"/>
      <protection locked="0"/>
    </xf>
    <xf numFmtId="0" fontId="42" fillId="11" borderId="45" xfId="10" applyFont="1" applyFill="1" applyBorder="1" applyAlignment="1" applyProtection="1">
      <alignment shrinkToFit="1"/>
      <protection locked="0"/>
    </xf>
    <xf numFmtId="0" fontId="42" fillId="11" borderId="46" xfId="10" applyFont="1" applyFill="1" applyBorder="1" applyAlignment="1" applyProtection="1">
      <alignment shrinkToFit="1"/>
      <protection locked="0"/>
    </xf>
    <xf numFmtId="0" fontId="42" fillId="11" borderId="145" xfId="10" applyFont="1" applyFill="1" applyBorder="1" applyAlignment="1" applyProtection="1">
      <alignment horizontal="center"/>
      <protection locked="0"/>
    </xf>
    <xf numFmtId="0" fontId="42" fillId="11" borderId="45" xfId="10" applyFont="1" applyFill="1" applyBorder="1" applyAlignment="1" applyProtection="1">
      <alignment horizontal="center"/>
      <protection locked="0"/>
    </xf>
    <xf numFmtId="0" fontId="42" fillId="11" borderId="146" xfId="10" applyFont="1" applyFill="1" applyBorder="1" applyAlignment="1" applyProtection="1">
      <alignment horizontal="center"/>
      <protection locked="0"/>
    </xf>
    <xf numFmtId="0" fontId="42" fillId="11" borderId="146" xfId="10" applyFont="1" applyFill="1" applyBorder="1" applyAlignment="1" applyProtection="1">
      <alignment horizontal="center" shrinkToFit="1"/>
      <protection locked="0"/>
    </xf>
    <xf numFmtId="0" fontId="42" fillId="11" borderId="145" xfId="10" applyFont="1" applyFill="1" applyBorder="1" applyAlignment="1" applyProtection="1">
      <alignment shrinkToFit="1"/>
      <protection locked="0"/>
    </xf>
    <xf numFmtId="0" fontId="42" fillId="11" borderId="44" xfId="10" applyFont="1" applyFill="1" applyBorder="1" applyAlignment="1" applyProtection="1">
      <alignment horizontal="center"/>
      <protection locked="0"/>
    </xf>
    <xf numFmtId="0" fontId="42" fillId="11" borderId="46" xfId="10" applyFont="1" applyFill="1" applyBorder="1" applyAlignment="1" applyProtection="1">
      <alignment horizontal="center"/>
      <protection locked="0"/>
    </xf>
    <xf numFmtId="0" fontId="42" fillId="9" borderId="58" xfId="10" applyFont="1" applyFill="1" applyBorder="1" applyAlignment="1" applyProtection="1">
      <alignment horizontal="center" vertical="center" shrinkToFit="1"/>
      <protection locked="0"/>
    </xf>
    <xf numFmtId="0" fontId="42" fillId="11" borderId="58" xfId="10" applyFont="1" applyFill="1" applyBorder="1" applyAlignment="1" applyProtection="1">
      <alignment horizontal="center" vertical="center"/>
      <protection locked="0"/>
    </xf>
    <xf numFmtId="0" fontId="42" fillId="11" borderId="59" xfId="10" applyFont="1" applyFill="1" applyBorder="1" applyAlignment="1" applyProtection="1">
      <alignment horizontal="center" vertical="center"/>
      <protection locked="0"/>
    </xf>
    <xf numFmtId="0" fontId="42" fillId="11" borderId="143" xfId="10" applyFont="1" applyFill="1" applyBorder="1" applyAlignment="1" applyProtection="1">
      <alignment horizontal="center" vertical="center"/>
      <protection locked="0"/>
    </xf>
    <xf numFmtId="0" fontId="42" fillId="11" borderId="144" xfId="10" applyFont="1" applyFill="1" applyBorder="1" applyAlignment="1" applyProtection="1">
      <alignment horizontal="center" vertical="center"/>
      <protection locked="0"/>
    </xf>
    <xf numFmtId="0" fontId="42" fillId="11" borderId="135" xfId="10" applyFont="1" applyFill="1" applyBorder="1" applyAlignment="1" applyProtection="1">
      <alignment horizontal="center" vertical="center" shrinkToFit="1"/>
      <protection locked="0"/>
    </xf>
    <xf numFmtId="0" fontId="42" fillId="11" borderId="111" xfId="10" applyFont="1" applyFill="1" applyBorder="1" applyAlignment="1" applyProtection="1">
      <alignment horizontal="center" vertical="center" shrinkToFit="1"/>
      <protection locked="0"/>
    </xf>
    <xf numFmtId="0" fontId="42" fillId="11" borderId="133" xfId="10" applyFont="1" applyFill="1" applyBorder="1" applyAlignment="1" applyProtection="1">
      <alignment horizontal="center" vertical="center" shrinkToFit="1"/>
      <protection locked="0"/>
    </xf>
    <xf numFmtId="0" fontId="42" fillId="9" borderId="58" xfId="10" applyFont="1" applyFill="1" applyBorder="1" applyAlignment="1">
      <alignment horizontal="center" vertical="center"/>
    </xf>
    <xf numFmtId="0" fontId="0" fillId="9" borderId="59" xfId="0" applyFill="1" applyBorder="1" applyAlignment="1">
      <alignment horizontal="center" vertical="center"/>
    </xf>
    <xf numFmtId="0" fontId="0" fillId="9" borderId="60" xfId="0" applyFill="1" applyBorder="1" applyAlignment="1">
      <alignment horizontal="center" vertical="center"/>
    </xf>
    <xf numFmtId="0" fontId="42" fillId="9" borderId="30" xfId="10" applyFont="1" applyFill="1" applyBorder="1" applyAlignment="1" applyProtection="1">
      <alignment horizontal="center" vertical="center"/>
      <protection locked="0"/>
    </xf>
    <xf numFmtId="0" fontId="42" fillId="9" borderId="31" xfId="10" applyFont="1" applyFill="1" applyBorder="1" applyAlignment="1" applyProtection="1">
      <alignment horizontal="center" vertical="center"/>
      <protection locked="0"/>
    </xf>
    <xf numFmtId="0" fontId="42" fillId="0" borderId="150" xfId="10" applyFont="1" applyFill="1" applyBorder="1" applyAlignment="1" applyProtection="1">
      <alignment horizontal="center" vertical="center"/>
      <protection locked="0"/>
    </xf>
    <xf numFmtId="0" fontId="42" fillId="0" borderId="151" xfId="10" applyFont="1" applyFill="1" applyBorder="1" applyAlignment="1" applyProtection="1">
      <alignment horizontal="center" vertical="center"/>
      <protection locked="0"/>
    </xf>
    <xf numFmtId="0" fontId="4" fillId="9" borderId="30" xfId="10" applyFont="1" applyFill="1" applyBorder="1" applyAlignment="1" applyProtection="1">
      <alignment horizontal="center" vertical="center" shrinkToFit="1"/>
      <protection locked="0"/>
    </xf>
    <xf numFmtId="0" fontId="4" fillId="9" borderId="31" xfId="10" applyFont="1" applyFill="1" applyBorder="1" applyAlignment="1" applyProtection="1">
      <alignment horizontal="center" vertical="center" shrinkToFit="1"/>
      <protection locked="0"/>
    </xf>
    <xf numFmtId="0" fontId="4" fillId="9" borderId="32" xfId="10" applyFont="1" applyFill="1" applyBorder="1" applyAlignment="1" applyProtection="1">
      <alignment horizontal="center" vertical="center" shrinkToFit="1"/>
      <protection locked="0"/>
    </xf>
    <xf numFmtId="0" fontId="42" fillId="11" borderId="30" xfId="10" applyFont="1" applyFill="1" applyBorder="1" applyAlignment="1" applyProtection="1">
      <alignment vertical="center" shrinkToFit="1"/>
      <protection locked="0"/>
    </xf>
    <xf numFmtId="0" fontId="42" fillId="11" borderId="31" xfId="10" applyFont="1" applyFill="1" applyBorder="1" applyAlignment="1" applyProtection="1">
      <alignment vertical="center" shrinkToFit="1"/>
      <protection locked="0"/>
    </xf>
    <xf numFmtId="0" fontId="42" fillId="11" borderId="32" xfId="10" applyFont="1" applyFill="1" applyBorder="1" applyAlignment="1" applyProtection="1">
      <alignment vertical="center" shrinkToFit="1"/>
      <protection locked="0"/>
    </xf>
    <xf numFmtId="0" fontId="42" fillId="11" borderId="30" xfId="10" applyFont="1" applyFill="1" applyBorder="1" applyAlignment="1" applyProtection="1">
      <alignment horizontal="center" vertical="center"/>
      <protection locked="0"/>
    </xf>
    <xf numFmtId="0" fontId="42" fillId="11" borderId="31" xfId="10" applyFont="1" applyFill="1" applyBorder="1" applyAlignment="1" applyProtection="1">
      <alignment horizontal="center" vertical="center"/>
      <protection locked="0"/>
    </xf>
    <xf numFmtId="0" fontId="42" fillId="11" borderId="32" xfId="10" applyFont="1" applyFill="1" applyBorder="1" applyAlignment="1" applyProtection="1">
      <alignment horizontal="center" vertical="center"/>
      <protection locked="0"/>
    </xf>
    <xf numFmtId="0" fontId="42" fillId="11" borderId="58" xfId="10" applyFont="1" applyFill="1" applyBorder="1" applyAlignment="1" applyProtection="1">
      <alignment horizontal="center" vertical="center" shrinkToFit="1"/>
      <protection locked="0"/>
    </xf>
    <xf numFmtId="0" fontId="42" fillId="11" borderId="59" xfId="10" applyFont="1" applyFill="1" applyBorder="1" applyAlignment="1" applyProtection="1">
      <alignment horizontal="center" vertical="center" shrinkToFit="1"/>
      <protection locked="0"/>
    </xf>
    <xf numFmtId="0" fontId="42" fillId="11" borderId="60" xfId="10" applyFont="1" applyFill="1" applyBorder="1" applyAlignment="1" applyProtection="1">
      <alignment horizontal="center" vertical="center" shrinkToFit="1"/>
      <protection locked="0"/>
    </xf>
    <xf numFmtId="0" fontId="42" fillId="11" borderId="58" xfId="10" applyFont="1" applyFill="1" applyBorder="1" applyAlignment="1" applyProtection="1">
      <alignment horizontal="center" shrinkToFit="1"/>
      <protection locked="0"/>
    </xf>
    <xf numFmtId="0" fontId="42" fillId="11" borderId="59" xfId="10" applyFont="1" applyFill="1" applyBorder="1" applyAlignment="1" applyProtection="1">
      <alignment horizontal="center" shrinkToFit="1"/>
      <protection locked="0"/>
    </xf>
    <xf numFmtId="0" fontId="42" fillId="11" borderId="60" xfId="10" applyFont="1" applyFill="1" applyBorder="1" applyAlignment="1" applyProtection="1">
      <alignment horizontal="center" shrinkToFit="1"/>
      <protection locked="0"/>
    </xf>
    <xf numFmtId="0" fontId="42" fillId="11" borderId="60" xfId="10" applyFont="1" applyFill="1" applyBorder="1" applyAlignment="1" applyProtection="1">
      <alignment horizontal="center" vertical="center"/>
      <protection locked="0"/>
    </xf>
    <xf numFmtId="49" fontId="42" fillId="9" borderId="61" xfId="10" applyNumberFormat="1" applyFont="1" applyFill="1" applyBorder="1" applyAlignment="1" applyProtection="1">
      <alignment horizontal="center" vertical="center"/>
      <protection locked="0"/>
    </xf>
    <xf numFmtId="49" fontId="42" fillId="9" borderId="54" xfId="10" applyNumberFormat="1" applyFont="1" applyFill="1" applyBorder="1" applyAlignment="1" applyProtection="1">
      <alignment horizontal="center" vertical="center"/>
      <protection locked="0"/>
    </xf>
    <xf numFmtId="49" fontId="42" fillId="9" borderId="55" xfId="10" applyNumberFormat="1" applyFont="1" applyFill="1" applyBorder="1" applyAlignment="1" applyProtection="1">
      <alignment horizontal="center" vertical="center"/>
      <protection locked="0"/>
    </xf>
    <xf numFmtId="0" fontId="42" fillId="9" borderId="9" xfId="10" applyFont="1" applyFill="1" applyBorder="1" applyAlignment="1">
      <alignment horizontal="center" vertical="center"/>
    </xf>
    <xf numFmtId="0" fontId="0" fillId="9" borderId="7" xfId="0" applyFill="1" applyBorder="1" applyAlignment="1">
      <alignment horizontal="center" vertical="center"/>
    </xf>
    <xf numFmtId="0" fontId="0" fillId="9" borderId="8" xfId="0" applyFill="1" applyBorder="1" applyAlignment="1">
      <alignment horizontal="center" vertical="center"/>
    </xf>
    <xf numFmtId="49" fontId="42" fillId="11" borderId="61" xfId="10" applyNumberFormat="1" applyFont="1" applyFill="1" applyBorder="1" applyAlignment="1" applyProtection="1">
      <alignment horizontal="center" vertical="center"/>
      <protection locked="0"/>
    </xf>
    <xf numFmtId="49" fontId="42" fillId="11" borderId="54" xfId="10" applyNumberFormat="1" applyFont="1" applyFill="1" applyBorder="1" applyAlignment="1" applyProtection="1">
      <alignment horizontal="center" vertical="center"/>
      <protection locked="0"/>
    </xf>
    <xf numFmtId="49" fontId="42" fillId="11" borderId="55" xfId="10" applyNumberFormat="1" applyFont="1" applyFill="1" applyBorder="1" applyAlignment="1" applyProtection="1">
      <alignment horizontal="center" vertical="center"/>
      <protection locked="0"/>
    </xf>
    <xf numFmtId="49" fontId="42" fillId="9" borderId="61" xfId="10" applyNumberFormat="1" applyFont="1" applyFill="1" applyBorder="1" applyAlignment="1">
      <alignment horizontal="center" vertical="center"/>
    </xf>
    <xf numFmtId="49" fontId="0" fillId="9" borderId="54" xfId="0" applyNumberFormat="1" applyFill="1" applyBorder="1" applyAlignment="1">
      <alignment horizontal="center" vertical="center"/>
    </xf>
    <xf numFmtId="49" fontId="0" fillId="9" borderId="55" xfId="0" applyNumberFormat="1" applyFill="1" applyBorder="1" applyAlignment="1">
      <alignment horizontal="center" vertical="center"/>
    </xf>
    <xf numFmtId="56" fontId="42" fillId="9" borderId="28" xfId="10" applyNumberFormat="1" applyFont="1" applyFill="1" applyBorder="1" applyAlignment="1">
      <alignment horizontal="center" vertical="center"/>
    </xf>
    <xf numFmtId="0" fontId="0" fillId="9" borderId="42" xfId="0" applyFill="1" applyBorder="1" applyAlignment="1">
      <alignment horizontal="center" vertical="center"/>
    </xf>
    <xf numFmtId="0" fontId="0" fillId="9" borderId="29" xfId="0" applyFill="1" applyBorder="1" applyAlignment="1">
      <alignment horizontal="center" vertical="center"/>
    </xf>
    <xf numFmtId="49" fontId="34" fillId="0" borderId="44" xfId="10" applyNumberFormat="1" applyFont="1" applyFill="1" applyBorder="1" applyAlignment="1" applyProtection="1">
      <alignment horizontal="center"/>
      <protection locked="0"/>
    </xf>
    <xf numFmtId="49" fontId="34" fillId="0" borderId="45" xfId="10" applyNumberFormat="1" applyFont="1" applyFill="1" applyBorder="1" applyAlignment="1" applyProtection="1">
      <alignment horizontal="center"/>
      <protection locked="0"/>
    </xf>
    <xf numFmtId="49" fontId="34" fillId="0" borderId="46" xfId="10" applyNumberFormat="1" applyFont="1" applyFill="1" applyBorder="1" applyAlignment="1" applyProtection="1">
      <alignment horizontal="center"/>
      <protection locked="0"/>
    </xf>
    <xf numFmtId="0" fontId="54" fillId="9" borderId="9" xfId="10" applyFont="1" applyFill="1" applyBorder="1" applyAlignment="1" applyProtection="1">
      <alignment horizontal="center"/>
      <protection locked="0"/>
    </xf>
    <xf numFmtId="0" fontId="54" fillId="9" borderId="7" xfId="10" applyFont="1" applyFill="1" applyBorder="1" applyAlignment="1" applyProtection="1">
      <alignment horizontal="center"/>
      <protection locked="0"/>
    </xf>
    <xf numFmtId="0" fontId="54" fillId="9" borderId="8" xfId="10" applyFont="1" applyFill="1" applyBorder="1" applyAlignment="1" applyProtection="1">
      <alignment horizontal="center"/>
      <protection locked="0"/>
    </xf>
    <xf numFmtId="0" fontId="42" fillId="9" borderId="9" xfId="10" applyFont="1" applyFill="1" applyBorder="1" applyAlignment="1" applyProtection="1">
      <alignment horizontal="center" vertical="center"/>
      <protection locked="0"/>
    </xf>
    <xf numFmtId="0" fontId="42" fillId="9" borderId="7" xfId="10" applyFont="1" applyFill="1" applyBorder="1" applyAlignment="1" applyProtection="1">
      <alignment horizontal="center" vertical="center"/>
      <protection locked="0"/>
    </xf>
    <xf numFmtId="0" fontId="42" fillId="9" borderId="8" xfId="10" applyFont="1" applyFill="1" applyBorder="1" applyAlignment="1" applyProtection="1">
      <alignment horizontal="center" vertical="center"/>
      <protection locked="0"/>
    </xf>
    <xf numFmtId="0" fontId="42" fillId="9" borderId="9" xfId="10" applyFont="1" applyFill="1" applyBorder="1" applyAlignment="1" applyProtection="1">
      <alignment horizontal="center" vertical="center" shrinkToFit="1"/>
      <protection locked="0"/>
    </xf>
    <xf numFmtId="0" fontId="42" fillId="9" borderId="7" xfId="10" applyFont="1" applyFill="1" applyBorder="1" applyAlignment="1" applyProtection="1">
      <alignment horizontal="center" vertical="center" shrinkToFit="1"/>
      <protection locked="0"/>
    </xf>
    <xf numFmtId="0" fontId="42" fillId="9" borderId="8" xfId="10" applyFont="1" applyFill="1" applyBorder="1" applyAlignment="1" applyProtection="1">
      <alignment horizontal="center" vertical="center" shrinkToFit="1"/>
      <protection locked="0"/>
    </xf>
    <xf numFmtId="0" fontId="42" fillId="11" borderId="9" xfId="10" applyFont="1" applyFill="1" applyBorder="1" applyAlignment="1" applyProtection="1">
      <alignment horizontal="center" vertical="center"/>
      <protection locked="0"/>
    </xf>
    <xf numFmtId="0" fontId="42" fillId="11" borderId="7" xfId="10" applyFont="1" applyFill="1" applyBorder="1" applyAlignment="1" applyProtection="1">
      <alignment horizontal="center" vertical="center"/>
      <protection locked="0"/>
    </xf>
    <xf numFmtId="0" fontId="42" fillId="11" borderId="8" xfId="10" applyFont="1" applyFill="1" applyBorder="1" applyAlignment="1" applyProtection="1">
      <alignment horizontal="center" vertical="center"/>
      <protection locked="0"/>
    </xf>
    <xf numFmtId="0" fontId="42" fillId="11" borderId="9" xfId="10" applyFont="1" applyFill="1" applyBorder="1" applyAlignment="1" applyProtection="1">
      <alignment horizontal="center" vertical="center" shrinkToFit="1"/>
      <protection locked="0"/>
    </xf>
    <xf numFmtId="0" fontId="42" fillId="11" borderId="7" xfId="10" applyFont="1" applyFill="1" applyBorder="1" applyAlignment="1" applyProtection="1">
      <alignment horizontal="center" vertical="center" shrinkToFit="1"/>
      <protection locked="0"/>
    </xf>
    <xf numFmtId="0" fontId="42" fillId="11" borderId="8" xfId="10" applyFont="1" applyFill="1" applyBorder="1" applyAlignment="1" applyProtection="1">
      <alignment horizontal="center" vertical="center" shrinkToFit="1"/>
      <protection locked="0"/>
    </xf>
    <xf numFmtId="0" fontId="0" fillId="0" borderId="7" xfId="0" applyBorder="1" applyAlignment="1">
      <alignment horizontal="center" vertical="center" shrinkToFit="1"/>
    </xf>
    <xf numFmtId="0" fontId="0" fillId="0" borderId="8" xfId="0" applyBorder="1" applyAlignment="1">
      <alignment horizontal="center" vertical="center" shrinkToFit="1"/>
    </xf>
    <xf numFmtId="49" fontId="34" fillId="7" borderId="58" xfId="10" applyNumberFormat="1" applyFont="1" applyFill="1" applyBorder="1" applyAlignment="1" applyProtection="1">
      <alignment horizontal="center"/>
      <protection locked="0"/>
    </xf>
    <xf numFmtId="49" fontId="34" fillId="7" borderId="59" xfId="10" applyNumberFormat="1" applyFont="1" applyFill="1" applyBorder="1" applyAlignment="1" applyProtection="1">
      <alignment horizontal="center"/>
      <protection locked="0"/>
    </xf>
    <xf numFmtId="49" fontId="34" fillId="7" borderId="60" xfId="10" applyNumberFormat="1" applyFont="1" applyFill="1" applyBorder="1" applyAlignment="1" applyProtection="1">
      <alignment horizontal="center"/>
      <protection locked="0"/>
    </xf>
    <xf numFmtId="49" fontId="34" fillId="0" borderId="58" xfId="10" applyNumberFormat="1" applyFont="1" applyFill="1" applyBorder="1" applyAlignment="1" applyProtection="1">
      <alignment horizontal="center"/>
      <protection locked="0"/>
    </xf>
    <xf numFmtId="49" fontId="34" fillId="0" borderId="59" xfId="10" applyNumberFormat="1" applyFont="1" applyFill="1" applyBorder="1" applyAlignment="1" applyProtection="1">
      <alignment horizontal="center"/>
      <protection locked="0"/>
    </xf>
    <xf numFmtId="49" fontId="34" fillId="0" borderId="60" xfId="10" applyNumberFormat="1" applyFont="1" applyFill="1" applyBorder="1" applyAlignment="1" applyProtection="1">
      <alignment horizontal="center"/>
      <protection locked="0"/>
    </xf>
    <xf numFmtId="0" fontId="42" fillId="0" borderId="0" xfId="10" applyNumberFormat="1" applyFont="1" applyFill="1" applyBorder="1" applyAlignment="1" applyProtection="1">
      <alignment horizontal="center" vertical="center" shrinkToFit="1"/>
      <protection locked="0"/>
    </xf>
    <xf numFmtId="49" fontId="34" fillId="0" borderId="61" xfId="10" applyNumberFormat="1" applyFont="1" applyFill="1" applyBorder="1" applyAlignment="1" applyProtection="1">
      <alignment horizontal="center"/>
      <protection locked="0"/>
    </xf>
    <xf numFmtId="49" fontId="34" fillId="0" borderId="54" xfId="10" applyNumberFormat="1" applyFont="1" applyFill="1" applyBorder="1" applyAlignment="1" applyProtection="1">
      <alignment horizontal="center"/>
      <protection locked="0"/>
    </xf>
    <xf numFmtId="49" fontId="34" fillId="0" borderId="55" xfId="10" applyNumberFormat="1" applyFont="1" applyFill="1" applyBorder="1" applyAlignment="1" applyProtection="1">
      <alignment horizontal="center"/>
      <protection locked="0"/>
    </xf>
    <xf numFmtId="49" fontId="34" fillId="7" borderId="61" xfId="10" applyNumberFormat="1" applyFont="1" applyFill="1" applyBorder="1" applyAlignment="1" applyProtection="1">
      <alignment horizontal="center"/>
      <protection locked="0"/>
    </xf>
    <xf numFmtId="49" fontId="34" fillId="7" borderId="54" xfId="10" applyNumberFormat="1" applyFont="1" applyFill="1" applyBorder="1" applyAlignment="1" applyProtection="1">
      <alignment horizontal="center"/>
      <protection locked="0"/>
    </xf>
    <xf numFmtId="49" fontId="34" fillId="7" borderId="55" xfId="10" applyNumberFormat="1" applyFont="1" applyFill="1" applyBorder="1" applyAlignment="1" applyProtection="1">
      <alignment horizontal="center"/>
      <protection locked="0"/>
    </xf>
    <xf numFmtId="0" fontId="41" fillId="11" borderId="58" xfId="10" applyFont="1" applyFill="1" applyBorder="1" applyAlignment="1" applyProtection="1">
      <alignment horizontal="distributed" vertical="center"/>
      <protection locked="0"/>
    </xf>
    <xf numFmtId="0" fontId="41" fillId="11" borderId="59" xfId="10" applyFont="1" applyFill="1" applyBorder="1" applyAlignment="1" applyProtection="1">
      <alignment horizontal="distributed" vertical="center"/>
      <protection locked="0"/>
    </xf>
    <xf numFmtId="0" fontId="41" fillId="11" borderId="135" xfId="10" applyFont="1" applyFill="1" applyBorder="1" applyAlignment="1" applyProtection="1">
      <alignment horizontal="distributed" vertical="center"/>
      <protection locked="0"/>
    </xf>
    <xf numFmtId="0" fontId="42" fillId="0" borderId="109" xfId="6" applyFont="1" applyBorder="1" applyAlignment="1" applyProtection="1">
      <alignment vertical="center" shrinkToFit="1"/>
      <protection locked="0"/>
    </xf>
    <xf numFmtId="0" fontId="42" fillId="0" borderId="59" xfId="6" applyFont="1" applyBorder="1" applyAlignment="1" applyProtection="1">
      <alignment vertical="center" shrinkToFit="1"/>
      <protection locked="0"/>
    </xf>
    <xf numFmtId="0" fontId="42" fillId="0" borderId="135" xfId="6" applyFont="1" applyBorder="1" applyAlignment="1" applyProtection="1">
      <alignment vertical="center" shrinkToFit="1"/>
      <protection locked="0"/>
    </xf>
    <xf numFmtId="0" fontId="42" fillId="0" borderId="109" xfId="6" applyFont="1" applyBorder="1" applyAlignment="1" applyProtection="1">
      <alignment horizontal="center" vertical="center"/>
      <protection locked="0"/>
    </xf>
    <xf numFmtId="0" fontId="42" fillId="0" borderId="59" xfId="6" applyFont="1" applyBorder="1" applyAlignment="1" applyProtection="1">
      <alignment horizontal="center" vertical="center"/>
      <protection locked="0"/>
    </xf>
    <xf numFmtId="0" fontId="42" fillId="0" borderId="60" xfId="6" applyFont="1" applyBorder="1" applyAlignment="1" applyProtection="1">
      <alignment horizontal="center" vertical="center"/>
      <protection locked="0"/>
    </xf>
    <xf numFmtId="0" fontId="41" fillId="9" borderId="44" xfId="10" applyFont="1" applyFill="1" applyBorder="1" applyAlignment="1" applyProtection="1">
      <alignment horizontal="distributed" vertical="center"/>
      <protection locked="0"/>
    </xf>
    <xf numFmtId="0" fontId="41" fillId="9" borderId="45" xfId="10" applyFont="1" applyFill="1" applyBorder="1" applyAlignment="1" applyProtection="1">
      <alignment horizontal="distributed" vertical="center"/>
      <protection locked="0"/>
    </xf>
    <xf numFmtId="0" fontId="41" fillId="9" borderId="142" xfId="10" applyFont="1" applyFill="1" applyBorder="1" applyAlignment="1" applyProtection="1">
      <alignment horizontal="distributed" vertical="center"/>
      <protection locked="0"/>
    </xf>
    <xf numFmtId="0" fontId="42" fillId="0" borderId="107" xfId="10" applyFont="1" applyBorder="1" applyAlignment="1">
      <alignment horizontal="left" vertical="center"/>
    </xf>
    <xf numFmtId="0" fontId="42" fillId="0" borderId="45" xfId="10" applyFont="1" applyBorder="1" applyAlignment="1">
      <alignment horizontal="left" vertical="center"/>
    </xf>
    <xf numFmtId="0" fontId="42" fillId="0" borderId="142" xfId="10" applyFont="1" applyBorder="1" applyAlignment="1">
      <alignment horizontal="left" vertical="center"/>
    </xf>
    <xf numFmtId="0" fontId="42" fillId="0" borderId="107" xfId="6" applyFont="1" applyBorder="1" applyAlignment="1" applyProtection="1">
      <alignment horizontal="center" vertical="center"/>
      <protection locked="0"/>
    </xf>
    <xf numFmtId="0" fontId="42" fillId="0" borderId="45" xfId="6" applyFont="1" applyBorder="1" applyAlignment="1" applyProtection="1">
      <alignment horizontal="center" vertical="center"/>
      <protection locked="0"/>
    </xf>
    <xf numFmtId="0" fontId="42" fillId="0" borderId="46" xfId="6" applyFont="1" applyBorder="1" applyAlignment="1" applyProtection="1">
      <alignment horizontal="center" vertical="center"/>
      <protection locked="0"/>
    </xf>
    <xf numFmtId="0" fontId="42" fillId="0" borderId="60" xfId="6" applyFont="1" applyBorder="1" applyAlignment="1" applyProtection="1">
      <alignment vertical="center" shrinkToFit="1"/>
      <protection locked="0"/>
    </xf>
    <xf numFmtId="0" fontId="42" fillId="0" borderId="109" xfId="10" applyFont="1" applyBorder="1" applyAlignment="1" applyProtection="1">
      <alignment horizontal="center" vertical="center" shrinkToFit="1"/>
      <protection locked="0"/>
    </xf>
    <xf numFmtId="0" fontId="42" fillId="0" borderId="59" xfId="10" applyFont="1" applyBorder="1" applyAlignment="1" applyProtection="1">
      <alignment horizontal="center" vertical="center" shrinkToFit="1"/>
      <protection locked="0"/>
    </xf>
    <xf numFmtId="176" fontId="42" fillId="0" borderId="59" xfId="10" applyNumberFormat="1" applyFont="1" applyBorder="1" applyAlignment="1" applyProtection="1">
      <alignment horizontal="center" vertical="center"/>
      <protection locked="0"/>
    </xf>
    <xf numFmtId="0" fontId="42" fillId="0" borderId="59" xfId="10" applyFont="1" applyBorder="1" applyAlignment="1" applyProtection="1">
      <alignment horizontal="center" vertical="center"/>
      <protection locked="0"/>
    </xf>
    <xf numFmtId="0" fontId="41" fillId="11" borderId="9" xfId="10" applyFont="1" applyFill="1" applyBorder="1" applyAlignment="1" applyProtection="1">
      <alignment horizontal="distributed" vertical="center"/>
      <protection locked="0"/>
    </xf>
    <xf numFmtId="0" fontId="41" fillId="11" borderId="7" xfId="10" applyFont="1" applyFill="1" applyBorder="1" applyAlignment="1" applyProtection="1">
      <alignment horizontal="distributed" vertical="center"/>
      <protection locked="0"/>
    </xf>
    <xf numFmtId="0" fontId="41" fillId="11" borderId="88" xfId="10" applyFont="1" applyFill="1" applyBorder="1" applyAlignment="1" applyProtection="1">
      <alignment horizontal="distributed" vertical="center"/>
      <protection locked="0"/>
    </xf>
    <xf numFmtId="0" fontId="41" fillId="11" borderId="61" xfId="10" applyFont="1" applyFill="1" applyBorder="1" applyAlignment="1" applyProtection="1">
      <alignment horizontal="distributed" vertical="center"/>
      <protection locked="0"/>
    </xf>
    <xf numFmtId="0" fontId="41" fillId="11" borderId="54" xfId="10" applyFont="1" applyFill="1" applyBorder="1" applyAlignment="1" applyProtection="1">
      <alignment horizontal="distributed" vertical="center"/>
      <protection locked="0"/>
    </xf>
    <xf numFmtId="0" fontId="41" fillId="11" borderId="137" xfId="10" applyFont="1" applyFill="1" applyBorder="1" applyAlignment="1" applyProtection="1">
      <alignment horizontal="distributed" vertical="center"/>
      <protection locked="0"/>
    </xf>
    <xf numFmtId="0" fontId="34" fillId="0" borderId="0" xfId="10" applyFont="1" applyBorder="1" applyAlignment="1" applyProtection="1">
      <alignment horizontal="center" vertical="center"/>
      <protection locked="0"/>
    </xf>
    <xf numFmtId="186" fontId="42" fillId="0" borderId="59" xfId="10" applyNumberFormat="1" applyFont="1" applyBorder="1" applyAlignment="1" applyProtection="1">
      <alignment horizontal="center" vertical="center"/>
      <protection locked="0"/>
    </xf>
    <xf numFmtId="0" fontId="34" fillId="0" borderId="0" xfId="10" applyFont="1" applyAlignment="1" applyProtection="1">
      <alignment horizontal="center" vertical="center"/>
      <protection locked="0"/>
    </xf>
    <xf numFmtId="0" fontId="42" fillId="0" borderId="109" xfId="10" applyFont="1" applyBorder="1" applyAlignment="1" applyProtection="1">
      <alignment horizontal="left" vertical="center" shrinkToFit="1"/>
      <protection locked="0"/>
    </xf>
    <xf numFmtId="0" fontId="42" fillId="0" borderId="59" xfId="10" applyFont="1" applyBorder="1" applyAlignment="1" applyProtection="1">
      <alignment horizontal="left" vertical="center" shrinkToFit="1"/>
      <protection locked="0"/>
    </xf>
    <xf numFmtId="0" fontId="42" fillId="0" borderId="135" xfId="10" applyFont="1" applyBorder="1" applyAlignment="1" applyProtection="1">
      <alignment horizontal="left" vertical="center" shrinkToFit="1"/>
      <protection locked="0"/>
    </xf>
    <xf numFmtId="0" fontId="41" fillId="11" borderId="109" xfId="10" applyFont="1" applyFill="1" applyBorder="1" applyAlignment="1" applyProtection="1">
      <alignment horizontal="center" vertical="center"/>
      <protection locked="0"/>
    </xf>
    <xf numFmtId="0" fontId="41" fillId="11" borderId="59" xfId="10" applyFont="1" applyFill="1" applyBorder="1" applyAlignment="1" applyProtection="1">
      <alignment horizontal="center" vertical="center"/>
      <protection locked="0"/>
    </xf>
    <xf numFmtId="0" fontId="41" fillId="11" borderId="135" xfId="10" applyFont="1" applyFill="1" applyBorder="1" applyAlignment="1" applyProtection="1">
      <alignment horizontal="center" vertical="center"/>
      <protection locked="0"/>
    </xf>
    <xf numFmtId="184" fontId="42" fillId="0" borderId="109" xfId="10" applyNumberFormat="1" applyFont="1" applyBorder="1" applyAlignment="1" applyProtection="1">
      <alignment horizontal="left" vertical="center"/>
      <protection locked="0"/>
    </xf>
    <xf numFmtId="184" fontId="42" fillId="0" borderId="59" xfId="10" applyNumberFormat="1" applyFont="1" applyBorder="1" applyAlignment="1" applyProtection="1">
      <alignment horizontal="left" vertical="center"/>
      <protection locked="0"/>
    </xf>
    <xf numFmtId="184" fontId="42" fillId="0" borderId="60" xfId="10" applyNumberFormat="1" applyFont="1" applyBorder="1" applyAlignment="1" applyProtection="1">
      <alignment horizontal="left" vertical="center"/>
      <protection locked="0"/>
    </xf>
    <xf numFmtId="185" fontId="42" fillId="0" borderId="0" xfId="10" applyNumberFormat="1" applyFont="1" applyFill="1" applyBorder="1" applyAlignment="1" applyProtection="1">
      <alignment horizontal="center" vertical="center"/>
      <protection locked="0"/>
    </xf>
    <xf numFmtId="0" fontId="42" fillId="0" borderId="109" xfId="10" applyFont="1" applyBorder="1" applyAlignment="1" applyProtection="1">
      <alignment vertical="center" shrinkToFit="1"/>
      <protection locked="0"/>
    </xf>
    <xf numFmtId="0" fontId="42" fillId="0" borderId="59" xfId="10" applyFont="1" applyBorder="1" applyAlignment="1" applyProtection="1">
      <alignment vertical="center" shrinkToFit="1"/>
      <protection locked="0"/>
    </xf>
    <xf numFmtId="0" fontId="42" fillId="0" borderId="135" xfId="10" applyFont="1" applyBorder="1" applyAlignment="1" applyProtection="1">
      <alignment vertical="center" shrinkToFit="1"/>
      <protection locked="0"/>
    </xf>
    <xf numFmtId="184" fontId="42" fillId="0" borderId="135" xfId="10" applyNumberFormat="1" applyFont="1" applyBorder="1" applyAlignment="1" applyProtection="1">
      <alignment horizontal="left" vertical="center"/>
      <protection locked="0"/>
    </xf>
    <xf numFmtId="0" fontId="42" fillId="0" borderId="141" xfId="6" applyFont="1" applyBorder="1" applyAlignment="1" applyProtection="1">
      <alignment vertical="center" shrinkToFit="1"/>
      <protection locked="0"/>
    </xf>
    <xf numFmtId="0" fontId="42" fillId="0" borderId="54" xfId="6" applyFont="1" applyBorder="1" applyAlignment="1" applyProtection="1">
      <alignment vertical="center" shrinkToFit="1"/>
      <protection locked="0"/>
    </xf>
    <xf numFmtId="0" fontId="42" fillId="0" borderId="55" xfId="6" applyFont="1" applyBorder="1" applyAlignment="1" applyProtection="1">
      <alignment vertical="center" shrinkToFit="1"/>
      <protection locked="0"/>
    </xf>
    <xf numFmtId="0" fontId="33" fillId="0" borderId="0" xfId="10" applyFont="1" applyAlignment="1" applyProtection="1">
      <alignment horizontal="center" vertical="center"/>
      <protection locked="0"/>
    </xf>
    <xf numFmtId="0" fontId="42" fillId="0" borderId="141" xfId="10" applyFont="1" applyBorder="1" applyAlignment="1" applyProtection="1">
      <alignment vertical="center" shrinkToFit="1"/>
      <protection locked="0"/>
    </xf>
    <xf numFmtId="0" fontId="42" fillId="0" borderId="54" xfId="10" applyFont="1" applyBorder="1" applyAlignment="1" applyProtection="1">
      <alignment vertical="center" shrinkToFit="1"/>
      <protection locked="0"/>
    </xf>
    <xf numFmtId="0" fontId="42" fillId="0" borderId="55" xfId="10" applyFont="1" applyBorder="1" applyAlignment="1" applyProtection="1">
      <alignment vertical="center" shrinkToFit="1"/>
      <protection locked="0"/>
    </xf>
    <xf numFmtId="0" fontId="40" fillId="0" borderId="28" xfId="10" applyFont="1" applyFill="1" applyBorder="1" applyAlignment="1" applyProtection="1">
      <alignment horizontal="center" vertical="center" textRotation="255"/>
      <protection locked="0"/>
    </xf>
    <xf numFmtId="0" fontId="40" fillId="0" borderId="29" xfId="10" applyFont="1" applyFill="1" applyBorder="1" applyAlignment="1" applyProtection="1">
      <alignment horizontal="center" vertical="center" textRotation="255"/>
      <protection locked="0"/>
    </xf>
    <xf numFmtId="0" fontId="40" fillId="0" borderId="33" xfId="10" applyFont="1" applyFill="1" applyBorder="1" applyAlignment="1" applyProtection="1">
      <alignment horizontal="center" vertical="center" textRotation="255"/>
      <protection locked="0"/>
    </xf>
    <xf numFmtId="0" fontId="40" fillId="0" borderId="36" xfId="10" applyFont="1" applyFill="1" applyBorder="1" applyAlignment="1" applyProtection="1">
      <alignment horizontal="center" vertical="center" textRotation="255"/>
      <protection locked="0"/>
    </xf>
    <xf numFmtId="0" fontId="40" fillId="0" borderId="43" xfId="10" applyFont="1" applyFill="1" applyBorder="1" applyAlignment="1" applyProtection="1">
      <alignment horizontal="center" vertical="center" textRotation="255"/>
      <protection locked="0"/>
    </xf>
    <xf numFmtId="0" fontId="40" fillId="0" borderId="41" xfId="10" applyFont="1" applyFill="1" applyBorder="1" applyAlignment="1" applyProtection="1">
      <alignment horizontal="center" vertical="center" textRotation="255"/>
      <protection locked="0"/>
    </xf>
    <xf numFmtId="0" fontId="44" fillId="0" borderId="28" xfId="10" applyFont="1" applyFill="1" applyBorder="1" applyAlignment="1" applyProtection="1">
      <alignment horizontal="center" vertical="center"/>
      <protection locked="0"/>
    </xf>
    <xf numFmtId="0" fontId="44" fillId="0" borderId="42" xfId="10" applyFont="1" applyFill="1" applyBorder="1" applyAlignment="1" applyProtection="1">
      <alignment horizontal="center" vertical="center"/>
      <protection locked="0"/>
    </xf>
    <xf numFmtId="0" fontId="44" fillId="0" borderId="29" xfId="10" applyFont="1" applyFill="1" applyBorder="1" applyAlignment="1" applyProtection="1">
      <alignment horizontal="center" vertical="center"/>
      <protection locked="0"/>
    </xf>
    <xf numFmtId="0" fontId="44" fillId="0" borderId="43" xfId="10" applyFont="1" applyFill="1" applyBorder="1" applyAlignment="1" applyProtection="1">
      <alignment horizontal="center" vertical="center"/>
      <protection locked="0"/>
    </xf>
    <xf numFmtId="0" fontId="44" fillId="0" borderId="40" xfId="10" applyFont="1" applyFill="1" applyBorder="1" applyAlignment="1" applyProtection="1">
      <alignment horizontal="center" vertical="center"/>
      <protection locked="0"/>
    </xf>
    <xf numFmtId="0" fontId="44" fillId="0" borderId="41" xfId="10" applyFont="1" applyFill="1" applyBorder="1" applyAlignment="1" applyProtection="1">
      <alignment horizontal="center" vertical="center"/>
      <protection locked="0"/>
    </xf>
    <xf numFmtId="0" fontId="41" fillId="0" borderId="109" xfId="10" applyFont="1" applyBorder="1" applyAlignment="1" applyProtection="1">
      <alignment vertical="center" shrinkToFit="1"/>
      <protection locked="0"/>
    </xf>
    <xf numFmtId="0" fontId="41" fillId="0" borderId="59" xfId="10" applyFont="1" applyBorder="1" applyAlignment="1" applyProtection="1">
      <alignment vertical="center" shrinkToFit="1"/>
      <protection locked="0"/>
    </xf>
    <xf numFmtId="0" fontId="41" fillId="0" borderId="60" xfId="10" applyFont="1" applyBorder="1" applyAlignment="1" applyProtection="1">
      <alignment vertical="center" shrinkToFit="1"/>
      <protection locked="0"/>
    </xf>
    <xf numFmtId="0" fontId="41" fillId="11" borderId="44" xfId="10" applyFont="1" applyFill="1" applyBorder="1" applyAlignment="1" applyProtection="1">
      <alignment horizontal="distributed" vertical="center"/>
      <protection locked="0"/>
    </xf>
    <xf numFmtId="0" fontId="41" fillId="11" borderId="45" xfId="10" applyFont="1" applyFill="1" applyBorder="1" applyAlignment="1" applyProtection="1">
      <alignment horizontal="distributed" vertical="center"/>
      <protection locked="0"/>
    </xf>
    <xf numFmtId="0" fontId="41" fillId="11" borderId="142" xfId="10" applyFont="1" applyFill="1" applyBorder="1" applyAlignment="1" applyProtection="1">
      <alignment horizontal="distributed" vertical="center"/>
      <protection locked="0"/>
    </xf>
    <xf numFmtId="0" fontId="42" fillId="0" borderId="107" xfId="10" applyFont="1" applyBorder="1" applyAlignment="1" applyProtection="1">
      <alignment horizontal="center" vertical="center"/>
      <protection locked="0"/>
    </xf>
    <xf numFmtId="0" fontId="42" fillId="0" borderId="45" xfId="10" applyFont="1" applyBorder="1" applyAlignment="1" applyProtection="1">
      <alignment horizontal="center" vertical="center"/>
      <protection locked="0"/>
    </xf>
    <xf numFmtId="0" fontId="42" fillId="0" borderId="142" xfId="10" applyFont="1" applyBorder="1" applyAlignment="1" applyProtection="1">
      <alignment horizontal="center" vertical="center"/>
      <protection locked="0"/>
    </xf>
    <xf numFmtId="0" fontId="41" fillId="11" borderId="107" xfId="10" applyFont="1" applyFill="1" applyBorder="1" applyAlignment="1" applyProtection="1">
      <alignment horizontal="center" vertical="center"/>
      <protection locked="0"/>
    </xf>
    <xf numFmtId="0" fontId="41" fillId="11" borderId="45" xfId="10" applyFont="1" applyFill="1" applyBorder="1" applyAlignment="1" applyProtection="1">
      <alignment horizontal="center" vertical="center"/>
      <protection locked="0"/>
    </xf>
    <xf numFmtId="0" fontId="41" fillId="11" borderId="142" xfId="10" applyFont="1" applyFill="1" applyBorder="1" applyAlignment="1" applyProtection="1">
      <alignment horizontal="center" vertical="center"/>
      <protection locked="0"/>
    </xf>
    <xf numFmtId="187" fontId="42" fillId="0" borderId="59" xfId="10" applyNumberFormat="1" applyFont="1" applyBorder="1" applyAlignment="1" applyProtection="1">
      <alignment horizontal="center" vertical="center"/>
      <protection locked="0"/>
    </xf>
    <xf numFmtId="187" fontId="42" fillId="0" borderId="135" xfId="10" applyNumberFormat="1" applyFont="1" applyBorder="1" applyAlignment="1" applyProtection="1">
      <alignment horizontal="center" vertical="center"/>
      <protection locked="0"/>
    </xf>
    <xf numFmtId="0" fontId="23" fillId="0" borderId="16" xfId="0" applyFont="1" applyBorder="1" applyAlignment="1">
      <alignment horizontal="center"/>
    </xf>
    <xf numFmtId="0" fontId="19" fillId="13" borderId="0" xfId="0" applyFont="1" applyFill="1" applyBorder="1" applyAlignment="1" applyProtection="1">
      <alignment horizontal="center" vertical="center"/>
      <protection locked="0"/>
    </xf>
    <xf numFmtId="0" fontId="19" fillId="6" borderId="0" xfId="0" applyFont="1" applyFill="1" applyBorder="1" applyAlignment="1">
      <alignment horizontal="center" vertical="center"/>
    </xf>
    <xf numFmtId="0" fontId="22" fillId="0" borderId="28" xfId="0" applyFont="1" applyBorder="1" applyAlignment="1">
      <alignment horizontal="center"/>
    </xf>
    <xf numFmtId="0" fontId="22" fillId="0" borderId="70" xfId="0" applyFont="1" applyBorder="1" applyAlignment="1">
      <alignment horizontal="center"/>
    </xf>
    <xf numFmtId="49" fontId="19" fillId="0" borderId="33" xfId="0" applyNumberFormat="1" applyFont="1" applyBorder="1" applyAlignment="1">
      <alignment vertical="center" wrapText="1"/>
    </xf>
    <xf numFmtId="49" fontId="19" fillId="0" borderId="0" xfId="0" applyNumberFormat="1" applyFont="1" applyBorder="1" applyAlignment="1">
      <alignment vertical="center" wrapText="1"/>
    </xf>
    <xf numFmtId="49" fontId="19" fillId="0" borderId="36" xfId="0" applyNumberFormat="1" applyFont="1" applyBorder="1" applyAlignment="1">
      <alignment vertical="center" wrapText="1"/>
    </xf>
    <xf numFmtId="0" fontId="19" fillId="0" borderId="0" xfId="0" applyFont="1" applyBorder="1" applyAlignment="1">
      <alignment horizontal="distributed" vertical="center"/>
    </xf>
    <xf numFmtId="0" fontId="19" fillId="0" borderId="36" xfId="0" applyFont="1" applyBorder="1" applyAlignment="1">
      <alignment horizontal="distributed" vertical="center"/>
    </xf>
    <xf numFmtId="0" fontId="19" fillId="0" borderId="33" xfId="0" applyFont="1" applyBorder="1" applyAlignment="1">
      <alignment horizontal="center" vertical="center"/>
    </xf>
    <xf numFmtId="0" fontId="19" fillId="0" borderId="0" xfId="0" applyFont="1" applyBorder="1" applyAlignment="1">
      <alignment horizontal="center" vertical="center"/>
    </xf>
    <xf numFmtId="0" fontId="19" fillId="0" borderId="36" xfId="0" applyFont="1" applyBorder="1" applyAlignment="1">
      <alignment horizontal="center" vertical="center"/>
    </xf>
    <xf numFmtId="0" fontId="22" fillId="0" borderId="19" xfId="0" applyFont="1" applyBorder="1" applyAlignment="1">
      <alignment horizontal="center"/>
    </xf>
    <xf numFmtId="0" fontId="22" fillId="0" borderId="22" xfId="0" applyFont="1" applyBorder="1" applyAlignment="1">
      <alignment horizont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49" fontId="19" fillId="0" borderId="33" xfId="0" applyNumberFormat="1" applyFont="1" applyBorder="1" applyAlignment="1">
      <alignment vertical="center"/>
    </xf>
    <xf numFmtId="49" fontId="19" fillId="0" borderId="0" xfId="0" applyNumberFormat="1" applyFont="1" applyBorder="1" applyAlignment="1">
      <alignment vertical="center"/>
    </xf>
    <xf numFmtId="49" fontId="19" fillId="0" borderId="36" xfId="0" applyNumberFormat="1" applyFont="1" applyBorder="1" applyAlignment="1">
      <alignment vertical="center"/>
    </xf>
    <xf numFmtId="176" fontId="19" fillId="13" borderId="0" xfId="0" applyNumberFormat="1" applyFont="1" applyFill="1" applyBorder="1" applyAlignment="1" applyProtection="1">
      <alignment horizontal="center" vertical="center"/>
      <protection locked="0"/>
    </xf>
    <xf numFmtId="176" fontId="19" fillId="6" borderId="0" xfId="0" applyNumberFormat="1" applyFont="1" applyFill="1" applyBorder="1" applyAlignment="1" applyProtection="1">
      <alignment horizontal="center" vertical="center"/>
      <protection locked="0"/>
    </xf>
    <xf numFmtId="0" fontId="22" fillId="13" borderId="40" xfId="0" applyFont="1" applyFill="1" applyBorder="1" applyAlignment="1">
      <alignment horizontal="center" vertical="center"/>
    </xf>
    <xf numFmtId="0" fontId="22" fillId="6" borderId="40" xfId="0" applyFont="1" applyFill="1" applyBorder="1" applyAlignment="1">
      <alignment horizontal="center" vertical="center"/>
    </xf>
    <xf numFmtId="0" fontId="22" fillId="0" borderId="28" xfId="0" applyFont="1" applyBorder="1" applyAlignment="1">
      <alignment horizontal="distributed" vertical="center"/>
    </xf>
    <xf numFmtId="0" fontId="22" fillId="0" borderId="42" xfId="0" applyFont="1" applyBorder="1" applyAlignment="1">
      <alignment horizontal="distributed" vertical="center"/>
    </xf>
    <xf numFmtId="0" fontId="22" fillId="0" borderId="29" xfId="0" applyFont="1" applyBorder="1" applyAlignment="1">
      <alignment horizontal="distributed" vertical="center"/>
    </xf>
    <xf numFmtId="0" fontId="19" fillId="0" borderId="28" xfId="0" applyFont="1" applyBorder="1" applyAlignment="1">
      <alignment horizontal="distributed" vertical="top"/>
    </xf>
    <xf numFmtId="0" fontId="19" fillId="0" borderId="42" xfId="0" applyFont="1" applyBorder="1" applyAlignment="1">
      <alignment horizontal="distributed" vertical="top"/>
    </xf>
    <xf numFmtId="0" fontId="19" fillId="0" borderId="29" xfId="0" applyFont="1" applyBorder="1" applyAlignment="1">
      <alignment horizontal="distributed" vertical="top"/>
    </xf>
    <xf numFmtId="0" fontId="19" fillId="13" borderId="0" xfId="0" applyFont="1" applyFill="1" applyBorder="1" applyAlignment="1" applyProtection="1">
      <alignment horizontal="center" vertical="center" shrinkToFit="1"/>
      <protection locked="0"/>
    </xf>
    <xf numFmtId="0" fontId="19" fillId="6" borderId="0" xfId="0" applyFont="1" applyFill="1" applyBorder="1" applyAlignment="1">
      <alignment horizontal="center" vertical="center" shrinkToFit="1"/>
    </xf>
    <xf numFmtId="0" fontId="19" fillId="0" borderId="0" xfId="0" applyFont="1" applyFill="1" applyBorder="1" applyAlignment="1">
      <alignment vertical="center" shrinkToFit="1"/>
    </xf>
    <xf numFmtId="0" fontId="19" fillId="0" borderId="36" xfId="0" applyFont="1" applyFill="1" applyBorder="1" applyAlignment="1">
      <alignment vertical="center" shrinkToFit="1"/>
    </xf>
    <xf numFmtId="0" fontId="19" fillId="0" borderId="0" xfId="0" applyFont="1" applyFill="1" applyBorder="1" applyAlignment="1" applyProtection="1">
      <alignment horizontal="left" vertical="center" shrinkToFit="1"/>
      <protection locked="0"/>
    </xf>
    <xf numFmtId="0" fontId="19" fillId="13" borderId="0" xfId="0" applyFont="1" applyFill="1" applyBorder="1" applyAlignment="1">
      <alignment horizontal="center" vertical="center"/>
    </xf>
    <xf numFmtId="0" fontId="19" fillId="6" borderId="0" xfId="0" applyFont="1" applyFill="1" applyBorder="1" applyAlignment="1" applyProtection="1">
      <alignment horizontal="center" vertical="center"/>
      <protection locked="0"/>
    </xf>
    <xf numFmtId="0" fontId="17" fillId="0" borderId="0" xfId="0" applyFont="1" applyBorder="1" applyAlignment="1">
      <alignment horizontal="center" vertical="center"/>
    </xf>
    <xf numFmtId="0" fontId="19" fillId="0" borderId="19" xfId="0" applyFont="1" applyBorder="1" applyAlignment="1">
      <alignment horizontal="distributed" vertical="center" wrapText="1"/>
    </xf>
    <xf numFmtId="0" fontId="19" fillId="0" borderId="20" xfId="0" applyFont="1" applyBorder="1" applyAlignment="1">
      <alignment horizontal="distributed" vertical="center" wrapText="1"/>
    </xf>
    <xf numFmtId="0" fontId="19" fillId="0" borderId="21" xfId="0" applyFont="1" applyBorder="1" applyAlignment="1">
      <alignment horizontal="distributed" vertical="center" wrapText="1"/>
    </xf>
    <xf numFmtId="0" fontId="19" fillId="0" borderId="24" xfId="0" applyFont="1" applyBorder="1" applyAlignment="1">
      <alignment horizontal="distributed" vertical="center" wrapText="1"/>
    </xf>
    <xf numFmtId="0" fontId="19" fillId="0" borderId="16" xfId="0" applyFont="1" applyBorder="1" applyAlignment="1">
      <alignment horizontal="distributed" vertical="center" wrapText="1"/>
    </xf>
    <xf numFmtId="0" fontId="19" fillId="0" borderId="25" xfId="0" applyFont="1" applyBorder="1" applyAlignment="1">
      <alignment horizontal="distributed" vertical="center" wrapText="1"/>
    </xf>
    <xf numFmtId="0" fontId="19" fillId="0" borderId="21" xfId="0" applyFont="1" applyBorder="1" applyAlignment="1">
      <alignment horizontal="distributed" vertical="center"/>
    </xf>
    <xf numFmtId="0" fontId="19" fillId="0" borderId="24" xfId="0" applyFont="1" applyBorder="1" applyAlignment="1">
      <alignment horizontal="distributed" vertical="center"/>
    </xf>
    <xf numFmtId="0" fontId="19" fillId="0" borderId="25" xfId="0" applyFont="1" applyBorder="1" applyAlignment="1">
      <alignment horizontal="distributed" vertical="center"/>
    </xf>
    <xf numFmtId="0" fontId="19" fillId="0" borderId="27" xfId="0" applyFont="1" applyBorder="1" applyAlignment="1">
      <alignment horizontal="center" vertical="top" textRotation="255"/>
    </xf>
    <xf numFmtId="0" fontId="19" fillId="0" borderId="35" xfId="0" applyFont="1" applyBorder="1" applyAlignment="1">
      <alignment horizontal="center" vertical="top" textRotation="255"/>
    </xf>
    <xf numFmtId="49" fontId="19" fillId="0" borderId="33" xfId="0" applyNumberFormat="1" applyFont="1" applyBorder="1" applyAlignment="1">
      <alignment horizontal="distributed" vertical="center"/>
    </xf>
    <xf numFmtId="49" fontId="19" fillId="0" borderId="0" xfId="0" applyNumberFormat="1" applyFont="1" applyBorder="1" applyAlignment="1">
      <alignment horizontal="distributed" vertical="center"/>
    </xf>
    <xf numFmtId="0" fontId="19" fillId="0" borderId="33" xfId="0" applyFont="1" applyBorder="1" applyAlignment="1">
      <alignment horizontal="center" vertical="center" shrinkToFit="1"/>
    </xf>
    <xf numFmtId="0" fontId="19" fillId="0" borderId="0" xfId="0" applyFont="1" applyBorder="1" applyAlignment="1">
      <alignment horizontal="center" vertical="center" shrinkToFit="1"/>
    </xf>
    <xf numFmtId="0" fontId="19" fillId="0" borderId="33" xfId="0" applyFont="1" applyBorder="1" applyAlignment="1">
      <alignment horizontal="distributed"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0" fontId="15" fillId="0" borderId="11" xfId="0" applyFont="1" applyBorder="1" applyAlignment="1">
      <alignment vertical="center"/>
    </xf>
    <xf numFmtId="0" fontId="15" fillId="0" borderId="12" xfId="0" applyFont="1" applyBorder="1" applyAlignment="1">
      <alignment vertical="center"/>
    </xf>
    <xf numFmtId="0" fontId="15" fillId="13" borderId="4" xfId="0" applyFont="1" applyFill="1" applyBorder="1" applyAlignment="1">
      <alignment vertical="center"/>
    </xf>
    <xf numFmtId="0" fontId="15" fillId="6" borderId="2" xfId="0" applyFont="1" applyFill="1" applyBorder="1" applyAlignment="1">
      <alignment vertical="center"/>
    </xf>
    <xf numFmtId="0" fontId="15" fillId="6" borderId="5" xfId="0" applyFont="1" applyFill="1" applyBorder="1" applyAlignment="1">
      <alignment vertical="center"/>
    </xf>
    <xf numFmtId="0" fontId="15" fillId="13" borderId="9" xfId="0" applyFont="1" applyFill="1" applyBorder="1" applyAlignment="1">
      <alignment vertical="center"/>
    </xf>
    <xf numFmtId="0" fontId="15" fillId="6" borderId="7" xfId="0" applyFont="1" applyFill="1" applyBorder="1" applyAlignment="1">
      <alignment vertical="center"/>
    </xf>
    <xf numFmtId="0" fontId="15" fillId="6" borderId="10" xfId="0" applyFont="1" applyFill="1" applyBorder="1" applyAlignment="1">
      <alignment vertical="center"/>
    </xf>
    <xf numFmtId="0" fontId="19" fillId="0" borderId="0" xfId="0" applyFont="1" applyBorder="1" applyAlignment="1" applyProtection="1">
      <alignment horizontal="center" vertical="center"/>
      <protection locked="0"/>
    </xf>
    <xf numFmtId="0" fontId="19" fillId="0" borderId="28" xfId="0" applyFont="1" applyFill="1" applyBorder="1" applyAlignment="1">
      <alignment horizontal="distributed" vertical="center"/>
    </xf>
    <xf numFmtId="0" fontId="19" fillId="0" borderId="42" xfId="0" applyFont="1" applyFill="1" applyBorder="1" applyAlignment="1">
      <alignment horizontal="distributed" vertical="center"/>
    </xf>
    <xf numFmtId="0" fontId="19" fillId="0" borderId="29" xfId="0" applyFont="1" applyFill="1" applyBorder="1" applyAlignment="1">
      <alignment horizontal="distributed" vertical="center"/>
    </xf>
    <xf numFmtId="0" fontId="15" fillId="0" borderId="14" xfId="0" applyFont="1" applyFill="1" applyBorder="1" applyAlignment="1">
      <alignment vertical="center"/>
    </xf>
    <xf numFmtId="0" fontId="15" fillId="0" borderId="12" xfId="0" applyFont="1" applyFill="1" applyBorder="1" applyAlignment="1">
      <alignment vertical="center"/>
    </xf>
    <xf numFmtId="0" fontId="15" fillId="0" borderId="15" xfId="0" applyFont="1" applyFill="1" applyBorder="1" applyAlignment="1">
      <alignment vertical="center"/>
    </xf>
    <xf numFmtId="0" fontId="19" fillId="0" borderId="33" xfId="0" applyFont="1" applyFill="1" applyBorder="1" applyAlignment="1">
      <alignment horizontal="distributed" vertical="center"/>
    </xf>
    <xf numFmtId="0" fontId="19" fillId="0" borderId="0" xfId="0" applyFont="1" applyFill="1" applyBorder="1" applyAlignment="1">
      <alignment horizontal="distributed" vertical="center"/>
    </xf>
    <xf numFmtId="0" fontId="19" fillId="0" borderId="36" xfId="0" applyFont="1" applyFill="1" applyBorder="1" applyAlignment="1">
      <alignment horizontal="distributed" vertical="center"/>
    </xf>
    <xf numFmtId="0" fontId="19" fillId="0" borderId="19" xfId="0" applyFont="1" applyBorder="1" applyAlignment="1">
      <alignment horizontal="distributed" vertical="center"/>
    </xf>
    <xf numFmtId="0" fontId="19" fillId="0" borderId="20" xfId="0" applyFont="1" applyBorder="1" applyAlignment="1">
      <alignment horizontal="distributed" vertical="center"/>
    </xf>
    <xf numFmtId="0" fontId="19" fillId="0" borderId="14" xfId="0" applyFont="1" applyBorder="1" applyAlignment="1">
      <alignment horizontal="distributed" vertical="center"/>
    </xf>
    <xf numFmtId="0" fontId="19" fillId="0" borderId="12" xfId="0" applyFont="1" applyBorder="1" applyAlignment="1">
      <alignment horizontal="distributed" vertical="center"/>
    </xf>
    <xf numFmtId="0" fontId="19" fillId="13" borderId="0" xfId="0" applyFont="1" applyFill="1" applyBorder="1" applyAlignment="1" applyProtection="1">
      <alignment horizontal="left" vertical="center" shrinkToFit="1"/>
      <protection locked="0"/>
    </xf>
    <xf numFmtId="0" fontId="19" fillId="6" borderId="0" xfId="0" applyFont="1" applyFill="1" applyBorder="1" applyAlignment="1" applyProtection="1">
      <alignment horizontal="left" vertical="center" shrinkToFit="1"/>
      <protection locked="0"/>
    </xf>
    <xf numFmtId="0" fontId="19" fillId="0" borderId="0" xfId="0" applyFont="1" applyFill="1" applyBorder="1" applyAlignment="1" applyProtection="1">
      <alignment vertical="top" wrapText="1" shrinkToFit="1"/>
      <protection locked="0"/>
    </xf>
    <xf numFmtId="0" fontId="19" fillId="0" borderId="36" xfId="0" applyFont="1" applyFill="1" applyBorder="1" applyAlignment="1" applyProtection="1">
      <alignment vertical="top" wrapText="1" shrinkToFit="1"/>
      <protection locked="0"/>
    </xf>
    <xf numFmtId="0" fontId="19" fillId="13" borderId="33" xfId="0" applyFont="1" applyFill="1" applyBorder="1" applyAlignment="1">
      <alignment horizontal="center" vertical="center"/>
    </xf>
    <xf numFmtId="0" fontId="19" fillId="6" borderId="36" xfId="0" applyFont="1" applyFill="1" applyBorder="1" applyAlignment="1">
      <alignment horizontal="center" vertical="center"/>
    </xf>
    <xf numFmtId="0" fontId="19" fillId="7" borderId="2" xfId="0" applyFont="1" applyFill="1" applyBorder="1" applyAlignment="1">
      <alignment horizontal="distributed" vertical="center"/>
    </xf>
    <xf numFmtId="0" fontId="20" fillId="0" borderId="1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6" xfId="0" applyFont="1" applyBorder="1" applyAlignment="1">
      <alignment horizontal="center" vertical="center" wrapText="1"/>
    </xf>
    <xf numFmtId="0" fontId="19" fillId="0" borderId="13" xfId="0" applyFont="1" applyBorder="1" applyAlignment="1">
      <alignment horizontal="distributed" vertical="center"/>
    </xf>
    <xf numFmtId="0" fontId="22" fillId="0" borderId="33" xfId="0" applyFont="1" applyBorder="1" applyAlignment="1">
      <alignment vertical="top" wrapText="1"/>
    </xf>
    <xf numFmtId="0" fontId="22" fillId="0" borderId="0" xfId="0" applyFont="1" applyBorder="1" applyAlignment="1">
      <alignment vertical="top" wrapText="1"/>
    </xf>
    <xf numFmtId="0" fontId="22" fillId="0" borderId="36" xfId="0" applyFont="1" applyBorder="1" applyAlignment="1">
      <alignment vertical="top" wrapText="1"/>
    </xf>
    <xf numFmtId="49" fontId="19" fillId="0" borderId="36" xfId="0" applyNumberFormat="1" applyFont="1" applyBorder="1" applyAlignment="1">
      <alignment horizontal="distributed" vertical="center"/>
    </xf>
    <xf numFmtId="0" fontId="22" fillId="0" borderId="33" xfId="0" applyFont="1" applyBorder="1" applyAlignment="1">
      <alignment vertical="center" wrapText="1"/>
    </xf>
    <xf numFmtId="0" fontId="22" fillId="0" borderId="0" xfId="0" applyFont="1" applyBorder="1" applyAlignment="1">
      <alignment vertical="center" wrapText="1"/>
    </xf>
    <xf numFmtId="0" fontId="22" fillId="0" borderId="36" xfId="0" applyFont="1" applyBorder="1" applyAlignment="1">
      <alignment vertical="center" wrapText="1"/>
    </xf>
    <xf numFmtId="0" fontId="22" fillId="0" borderId="33" xfId="0" applyFont="1" applyBorder="1" applyAlignment="1">
      <alignment horizontal="distributed" vertical="center"/>
    </xf>
    <xf numFmtId="0" fontId="22" fillId="0" borderId="0" xfId="0" applyFont="1" applyBorder="1" applyAlignment="1">
      <alignment horizontal="distributed" vertical="center"/>
    </xf>
    <xf numFmtId="0" fontId="22" fillId="0" borderId="36" xfId="0" applyFont="1" applyBorder="1" applyAlignment="1">
      <alignment horizontal="distributed" vertical="center"/>
    </xf>
    <xf numFmtId="0" fontId="19" fillId="0" borderId="33" xfId="0" applyFont="1" applyBorder="1" applyAlignment="1">
      <alignment horizontal="distributed" vertical="top"/>
    </xf>
    <xf numFmtId="0" fontId="19" fillId="0" borderId="0" xfId="0" applyFont="1" applyBorder="1" applyAlignment="1">
      <alignment horizontal="distributed" vertical="top"/>
    </xf>
    <xf numFmtId="0" fontId="19" fillId="0" borderId="36" xfId="0" applyFont="1" applyBorder="1" applyAlignment="1">
      <alignment horizontal="distributed" vertical="top"/>
    </xf>
    <xf numFmtId="0" fontId="22" fillId="0" borderId="33" xfId="0" applyFont="1" applyBorder="1" applyAlignment="1">
      <alignment horizontal="distributed" vertical="center" shrinkToFit="1"/>
    </xf>
    <xf numFmtId="0" fontId="22" fillId="0" borderId="0" xfId="0" applyFont="1" applyBorder="1" applyAlignment="1">
      <alignment horizontal="distributed" vertical="center" shrinkToFit="1"/>
    </xf>
    <xf numFmtId="0" fontId="22" fillId="0" borderId="36" xfId="0" applyFont="1" applyBorder="1" applyAlignment="1">
      <alignment horizontal="distributed" vertical="center" shrinkToFit="1"/>
    </xf>
    <xf numFmtId="0" fontId="19" fillId="0" borderId="16" xfId="0" applyFont="1" applyFill="1" applyBorder="1" applyAlignment="1" applyProtection="1">
      <alignment vertical="center" shrinkToFit="1"/>
      <protection locked="0"/>
    </xf>
    <xf numFmtId="0" fontId="19" fillId="0" borderId="25" xfId="0" applyFont="1" applyFill="1" applyBorder="1" applyAlignment="1" applyProtection="1">
      <alignment vertical="center" shrinkToFit="1"/>
      <protection locked="0"/>
    </xf>
    <xf numFmtId="0" fontId="19" fillId="0" borderId="58" xfId="0" applyFont="1" applyFill="1" applyBorder="1" applyAlignment="1">
      <alignment horizontal="left" vertical="center" shrinkToFit="1"/>
    </xf>
    <xf numFmtId="0" fontId="19" fillId="0" borderId="59" xfId="0" applyFont="1" applyFill="1" applyBorder="1" applyAlignment="1">
      <alignment horizontal="left" vertical="center" shrinkToFit="1"/>
    </xf>
    <xf numFmtId="0" fontId="19" fillId="0" borderId="60" xfId="0" applyFont="1" applyFill="1" applyBorder="1" applyAlignment="1">
      <alignment horizontal="left" vertical="center" shrinkToFit="1"/>
    </xf>
    <xf numFmtId="0" fontId="19" fillId="0" borderId="0" xfId="0" applyFont="1" applyFill="1" applyBorder="1" applyAlignment="1" applyProtection="1">
      <alignment vertical="center" shrinkToFit="1"/>
      <protection locked="0"/>
    </xf>
    <xf numFmtId="0" fontId="19" fillId="0" borderId="36" xfId="0" applyFont="1" applyFill="1" applyBorder="1" applyAlignment="1" applyProtection="1">
      <alignment vertical="center" shrinkToFit="1"/>
      <protection locked="0"/>
    </xf>
    <xf numFmtId="0" fontId="19" fillId="13" borderId="40" xfId="0" applyFont="1" applyFill="1" applyBorder="1" applyAlignment="1">
      <alignment horizontal="center" vertical="center"/>
    </xf>
    <xf numFmtId="0" fontId="19" fillId="6" borderId="40" xfId="0" applyFont="1" applyFill="1" applyBorder="1" applyAlignment="1">
      <alignment horizontal="center" vertical="center"/>
    </xf>
    <xf numFmtId="0" fontId="19" fillId="0" borderId="28" xfId="0" applyFont="1" applyFill="1" applyBorder="1" applyAlignment="1">
      <alignment horizontal="left" vertical="center"/>
    </xf>
    <xf numFmtId="0" fontId="19" fillId="0" borderId="42" xfId="0" applyFont="1" applyFill="1" applyBorder="1" applyAlignment="1">
      <alignment horizontal="left" vertical="center"/>
    </xf>
    <xf numFmtId="0" fontId="19" fillId="0" borderId="29" xfId="0" applyFont="1" applyFill="1" applyBorder="1" applyAlignment="1">
      <alignment horizontal="left" vertical="center"/>
    </xf>
    <xf numFmtId="0" fontId="19" fillId="13" borderId="40" xfId="0" applyNumberFormat="1" applyFont="1" applyFill="1" applyBorder="1" applyAlignment="1">
      <alignment horizontal="center" vertical="center" shrinkToFit="1"/>
    </xf>
    <xf numFmtId="0" fontId="19" fillId="6" borderId="40" xfId="0" applyNumberFormat="1" applyFont="1" applyFill="1" applyBorder="1" applyAlignment="1">
      <alignment horizontal="center" vertical="center" shrinkToFit="1"/>
    </xf>
    <xf numFmtId="0" fontId="19" fillId="0" borderId="33" xfId="0" applyFont="1" applyFill="1" applyBorder="1" applyAlignment="1">
      <alignment horizontal="left" vertical="center"/>
    </xf>
    <xf numFmtId="0" fontId="19" fillId="0" borderId="0" xfId="0" applyFont="1" applyFill="1" applyBorder="1" applyAlignment="1">
      <alignment horizontal="left" vertical="center"/>
    </xf>
    <xf numFmtId="0" fontId="19" fillId="0" borderId="36" xfId="0" applyFont="1" applyFill="1" applyBorder="1" applyAlignment="1">
      <alignment horizontal="left" vertical="center"/>
    </xf>
    <xf numFmtId="0" fontId="19" fillId="0" borderId="43" xfId="0" applyFont="1" applyFill="1" applyBorder="1" applyAlignment="1">
      <alignment horizontal="distributed" vertical="center"/>
    </xf>
    <xf numFmtId="0" fontId="19" fillId="0" borderId="40" xfId="0" applyFont="1" applyFill="1" applyBorder="1" applyAlignment="1">
      <alignment horizontal="distributed" vertical="center"/>
    </xf>
    <xf numFmtId="0" fontId="19" fillId="0" borderId="41" xfId="0" applyFont="1" applyFill="1" applyBorder="1" applyAlignment="1">
      <alignment horizontal="distributed" vertical="center"/>
    </xf>
    <xf numFmtId="0" fontId="19" fillId="13" borderId="40" xfId="0" applyFont="1" applyFill="1" applyBorder="1" applyAlignment="1">
      <alignment horizontal="center" vertical="center" shrinkToFit="1"/>
    </xf>
    <xf numFmtId="0" fontId="19" fillId="6" borderId="40" xfId="0" applyFont="1" applyFill="1" applyBorder="1" applyAlignment="1">
      <alignment horizontal="center" vertical="center" shrinkToFit="1"/>
    </xf>
    <xf numFmtId="0" fontId="19" fillId="0" borderId="40" xfId="0" applyFont="1" applyFill="1" applyBorder="1" applyAlignment="1" applyProtection="1">
      <alignment vertical="center" shrinkToFit="1"/>
      <protection locked="0"/>
    </xf>
    <xf numFmtId="0" fontId="19" fillId="0" borderId="41" xfId="0" applyFont="1" applyFill="1" applyBorder="1" applyAlignment="1" applyProtection="1">
      <alignment vertical="center" shrinkToFit="1"/>
      <protection locked="0"/>
    </xf>
    <xf numFmtId="0" fontId="19" fillId="13" borderId="31" xfId="0" applyNumberFormat="1" applyFont="1" applyFill="1" applyBorder="1" applyAlignment="1">
      <alignment horizontal="center" vertical="center"/>
    </xf>
    <xf numFmtId="0" fontId="19" fillId="6" borderId="31" xfId="0" applyNumberFormat="1" applyFont="1" applyFill="1" applyBorder="1" applyAlignment="1">
      <alignment horizontal="center" vertical="center"/>
    </xf>
    <xf numFmtId="0" fontId="19" fillId="13" borderId="40" xfId="0" applyNumberFormat="1" applyFont="1" applyFill="1" applyBorder="1" applyAlignment="1">
      <alignment horizontal="center" vertical="center"/>
    </xf>
    <xf numFmtId="0" fontId="19" fillId="6" borderId="40" xfId="0" applyNumberFormat="1" applyFont="1" applyFill="1" applyBorder="1" applyAlignment="1">
      <alignment horizontal="center" vertical="center"/>
    </xf>
    <xf numFmtId="0" fontId="19" fillId="13" borderId="42" xfId="0" applyNumberFormat="1" applyFont="1" applyFill="1" applyBorder="1" applyAlignment="1">
      <alignment horizontal="center" vertical="center"/>
    </xf>
    <xf numFmtId="0" fontId="19" fillId="6" borderId="42" xfId="0" applyNumberFormat="1" applyFont="1" applyFill="1" applyBorder="1" applyAlignment="1">
      <alignment horizontal="center" vertical="center"/>
    </xf>
    <xf numFmtId="0" fontId="22" fillId="0" borderId="40" xfId="0" applyFont="1" applyBorder="1" applyAlignment="1">
      <alignment horizontal="distributed" vertical="center"/>
    </xf>
    <xf numFmtId="0" fontId="22" fillId="0" borderId="41" xfId="0" applyFont="1" applyBorder="1" applyAlignment="1">
      <alignment horizontal="distributed" vertical="center"/>
    </xf>
    <xf numFmtId="0" fontId="19" fillId="13" borderId="45" xfId="0" applyNumberFormat="1" applyFont="1" applyFill="1" applyBorder="1" applyAlignment="1">
      <alignment horizontal="center"/>
    </xf>
    <xf numFmtId="0" fontId="19" fillId="6" borderId="45" xfId="0" applyNumberFormat="1" applyFont="1" applyFill="1" applyBorder="1" applyAlignment="1">
      <alignment horizontal="center"/>
    </xf>
    <xf numFmtId="0" fontId="19" fillId="0" borderId="42" xfId="0" applyFont="1" applyBorder="1" applyAlignment="1">
      <alignment horizontal="distributed" vertical="center"/>
    </xf>
    <xf numFmtId="0" fontId="19" fillId="0" borderId="29" xfId="0" applyFont="1" applyBorder="1" applyAlignment="1">
      <alignment horizontal="distributed" vertical="center"/>
    </xf>
    <xf numFmtId="0" fontId="22" fillId="0" borderId="19"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6" xfId="0" applyFont="1" applyBorder="1" applyAlignment="1">
      <alignment horizontal="center" vertical="center" wrapText="1"/>
    </xf>
    <xf numFmtId="0" fontId="19" fillId="13" borderId="38" xfId="0" applyNumberFormat="1" applyFont="1" applyFill="1" applyBorder="1" applyAlignment="1">
      <alignment horizontal="center" vertical="center"/>
    </xf>
    <xf numFmtId="0" fontId="19" fillId="6" borderId="38" xfId="0" applyNumberFormat="1" applyFont="1" applyFill="1" applyBorder="1" applyAlignment="1">
      <alignment horizontal="center" vertical="center"/>
    </xf>
    <xf numFmtId="0" fontId="19" fillId="0" borderId="33" xfId="0" applyFont="1" applyBorder="1" applyAlignment="1">
      <alignment horizontal="left" vertical="center"/>
    </xf>
    <xf numFmtId="0" fontId="22" fillId="0" borderId="0" xfId="0" applyFont="1" applyBorder="1" applyAlignment="1">
      <alignment horizontal="left" vertical="center"/>
    </xf>
    <xf numFmtId="0" fontId="22" fillId="0" borderId="36" xfId="0" applyFont="1" applyBorder="1" applyAlignment="1">
      <alignment horizontal="left" vertical="center"/>
    </xf>
    <xf numFmtId="0" fontId="19" fillId="0" borderId="37" xfId="0" applyFont="1" applyFill="1" applyBorder="1" applyAlignment="1">
      <alignment horizontal="distributed" vertical="center"/>
    </xf>
    <xf numFmtId="0" fontId="19" fillId="0" borderId="38" xfId="0" applyFont="1" applyFill="1" applyBorder="1" applyAlignment="1">
      <alignment horizontal="distributed" vertical="center"/>
    </xf>
    <xf numFmtId="0" fontId="19" fillId="0" borderId="39" xfId="0" applyFont="1" applyFill="1" applyBorder="1" applyAlignment="1">
      <alignment horizontal="distributed" vertical="center"/>
    </xf>
    <xf numFmtId="0" fontId="19" fillId="0" borderId="18" xfId="0" applyFont="1" applyBorder="1" applyAlignment="1">
      <alignment horizontal="center" vertical="top" textRotation="255"/>
    </xf>
    <xf numFmtId="0" fontId="19" fillId="0" borderId="53" xfId="0" applyFont="1" applyBorder="1" applyAlignment="1">
      <alignment horizontal="center" vertical="top" textRotation="255"/>
    </xf>
    <xf numFmtId="49" fontId="19" fillId="0" borderId="19" xfId="0" applyNumberFormat="1" applyFont="1" applyBorder="1" applyAlignment="1">
      <alignment horizontal="distributed" vertical="center"/>
    </xf>
    <xf numFmtId="49" fontId="19" fillId="0" borderId="20" xfId="0" applyNumberFormat="1" applyFont="1" applyBorder="1" applyAlignment="1">
      <alignment horizontal="distributed" vertical="center"/>
    </xf>
    <xf numFmtId="49" fontId="19" fillId="0" borderId="21" xfId="0" applyNumberFormat="1" applyFont="1" applyBorder="1" applyAlignment="1">
      <alignment horizontal="distributed" vertical="center"/>
    </xf>
    <xf numFmtId="0" fontId="19" fillId="0" borderId="19" xfId="0" applyFont="1" applyFill="1" applyBorder="1" applyAlignment="1">
      <alignment horizontal="distributed" vertical="center" wrapText="1"/>
    </xf>
    <xf numFmtId="0" fontId="19" fillId="0" borderId="20" xfId="0" applyFont="1" applyFill="1" applyBorder="1" applyAlignment="1">
      <alignment horizontal="distributed" vertical="center" wrapText="1"/>
    </xf>
    <xf numFmtId="0" fontId="19" fillId="0" borderId="19" xfId="0" applyFont="1" applyFill="1" applyBorder="1" applyAlignment="1">
      <alignment horizontal="distributed" vertical="center"/>
    </xf>
    <xf numFmtId="0" fontId="19" fillId="0" borderId="20" xfId="0" applyFont="1" applyFill="1" applyBorder="1" applyAlignment="1">
      <alignment horizontal="distributed" vertical="center"/>
    </xf>
    <xf numFmtId="0" fontId="19" fillId="0" borderId="21" xfId="0" applyFont="1" applyFill="1" applyBorder="1" applyAlignment="1">
      <alignment horizontal="distributed" vertical="center"/>
    </xf>
    <xf numFmtId="0" fontId="19" fillId="0" borderId="0" xfId="0" applyFont="1" applyFill="1" applyBorder="1" applyAlignment="1" applyProtection="1">
      <alignment horizontal="center" vertical="center" shrinkToFit="1"/>
      <protection locked="0"/>
    </xf>
    <xf numFmtId="0" fontId="19" fillId="0" borderId="50" xfId="0" applyFont="1" applyBorder="1" applyAlignment="1">
      <alignment horizontal="distributed" vertical="center"/>
    </xf>
    <xf numFmtId="0" fontId="19" fillId="0" borderId="51" xfId="0" applyFont="1" applyBorder="1" applyAlignment="1">
      <alignment horizontal="distributed" vertical="center"/>
    </xf>
    <xf numFmtId="0" fontId="19" fillId="0" borderId="52" xfId="0" applyFont="1" applyBorder="1" applyAlignment="1">
      <alignment horizontal="distributed" vertical="center"/>
    </xf>
    <xf numFmtId="0" fontId="23" fillId="0" borderId="16" xfId="0" applyFont="1" applyBorder="1" applyAlignment="1">
      <alignment horizontal="center" vertical="center"/>
    </xf>
    <xf numFmtId="0" fontId="19" fillId="3" borderId="2" xfId="0" applyFont="1" applyFill="1" applyBorder="1" applyAlignment="1">
      <alignment horizontal="distributed" vertical="center"/>
    </xf>
    <xf numFmtId="0" fontId="19" fillId="0" borderId="35" xfId="0" applyFont="1" applyBorder="1" applyAlignment="1">
      <alignment horizontal="center" vertical="top" textRotation="255" shrinkToFit="1"/>
    </xf>
    <xf numFmtId="0" fontId="19" fillId="0" borderId="49" xfId="0" applyFont="1" applyBorder="1" applyAlignment="1">
      <alignment horizontal="center" vertical="top" textRotation="255" shrinkToFit="1"/>
    </xf>
    <xf numFmtId="0" fontId="22" fillId="0" borderId="33" xfId="0" applyFont="1" applyBorder="1" applyAlignment="1">
      <alignment horizontal="center"/>
    </xf>
    <xf numFmtId="0" fontId="22" fillId="0" borderId="34" xfId="0" applyFont="1" applyBorder="1" applyAlignment="1">
      <alignment horizontal="center"/>
    </xf>
    <xf numFmtId="0" fontId="19" fillId="0" borderId="30" xfId="0" applyFont="1" applyFill="1" applyBorder="1" applyAlignment="1">
      <alignment horizontal="distributed" vertical="center"/>
    </xf>
    <xf numFmtId="0" fontId="19" fillId="0" borderId="31" xfId="0" applyFont="1" applyFill="1" applyBorder="1" applyAlignment="1">
      <alignment horizontal="distributed" vertical="center"/>
    </xf>
    <xf numFmtId="0" fontId="19" fillId="0" borderId="32" xfId="0" applyFont="1" applyFill="1" applyBorder="1" applyAlignment="1">
      <alignment horizontal="distributed" vertical="center"/>
    </xf>
    <xf numFmtId="0" fontId="19" fillId="0" borderId="33" xfId="0" applyFont="1" applyBorder="1" applyAlignment="1">
      <alignment vertical="center"/>
    </xf>
    <xf numFmtId="0" fontId="19" fillId="0" borderId="0" xfId="0" applyFont="1" applyBorder="1" applyAlignment="1">
      <alignment vertical="center"/>
    </xf>
    <xf numFmtId="0" fontId="19" fillId="0" borderId="36" xfId="0" applyFont="1" applyBorder="1" applyAlignment="1">
      <alignment vertical="center"/>
    </xf>
    <xf numFmtId="0" fontId="19" fillId="0" borderId="33" xfId="0" applyFont="1" applyBorder="1" applyAlignment="1">
      <alignment horizontal="distributed" vertical="center" wrapText="1"/>
    </xf>
    <xf numFmtId="0" fontId="19" fillId="0" borderId="0" xfId="0" applyFont="1" applyBorder="1" applyAlignment="1">
      <alignment horizontal="distributed" vertical="center" wrapText="1"/>
    </xf>
    <xf numFmtId="0" fontId="19" fillId="0" borderId="36" xfId="0" applyFont="1" applyBorder="1" applyAlignment="1">
      <alignment horizontal="distributed" vertical="center" wrapText="1"/>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19" fillId="0" borderId="43" xfId="0" applyFont="1" applyBorder="1" applyAlignment="1">
      <alignment horizontal="distributed" vertical="center" wrapText="1"/>
    </xf>
    <xf numFmtId="0" fontId="19" fillId="0" borderId="40" xfId="0" applyFont="1" applyBorder="1" applyAlignment="1">
      <alignment horizontal="distributed" vertical="center" wrapText="1"/>
    </xf>
    <xf numFmtId="0" fontId="19" fillId="0" borderId="41" xfId="0" applyFont="1" applyBorder="1" applyAlignment="1">
      <alignment horizontal="distributed" vertical="center" wrapText="1"/>
    </xf>
    <xf numFmtId="0" fontId="19" fillId="0" borderId="44" xfId="0" applyFont="1" applyBorder="1" applyAlignment="1">
      <alignment horizontal="distributed" vertical="center"/>
    </xf>
    <xf numFmtId="0" fontId="19" fillId="0" borderId="45" xfId="0" applyFont="1" applyBorder="1" applyAlignment="1">
      <alignment horizontal="distributed" vertical="center"/>
    </xf>
    <xf numFmtId="0" fontId="19" fillId="0" borderId="46" xfId="0" applyFont="1" applyBorder="1" applyAlignment="1">
      <alignment horizontal="distributed" vertical="center"/>
    </xf>
    <xf numFmtId="0" fontId="19" fillId="0" borderId="40" xfId="0" applyFont="1" applyFill="1" applyBorder="1" applyAlignment="1" applyProtection="1">
      <alignment horizontal="center" vertical="center" shrinkToFit="1"/>
      <protection locked="0"/>
    </xf>
    <xf numFmtId="49" fontId="19" fillId="0" borderId="28" xfId="0" applyNumberFormat="1" applyFont="1" applyBorder="1" applyAlignment="1">
      <alignment horizontal="distributed" vertical="center"/>
    </xf>
    <xf numFmtId="49" fontId="19" fillId="0" borderId="42" xfId="0" applyNumberFormat="1" applyFont="1" applyBorder="1" applyAlignment="1">
      <alignment horizontal="distributed" vertical="center"/>
    </xf>
    <xf numFmtId="49" fontId="19" fillId="0" borderId="29" xfId="0" applyNumberFormat="1" applyFont="1" applyBorder="1" applyAlignment="1">
      <alignment horizontal="distributed" vertical="center"/>
    </xf>
    <xf numFmtId="0" fontId="19" fillId="0" borderId="28" xfId="0" applyFont="1" applyFill="1" applyBorder="1" applyAlignment="1">
      <alignment vertical="center"/>
    </xf>
    <xf numFmtId="0" fontId="19" fillId="0" borderId="42" xfId="0" applyFont="1" applyFill="1" applyBorder="1" applyAlignment="1">
      <alignment vertical="center"/>
    </xf>
    <xf numFmtId="0" fontId="19" fillId="0" borderId="29" xfId="0" applyFont="1" applyFill="1" applyBorder="1" applyAlignment="1">
      <alignment vertical="center"/>
    </xf>
    <xf numFmtId="0" fontId="19" fillId="0" borderId="37" xfId="0" applyFont="1" applyBorder="1" applyAlignment="1">
      <alignment horizontal="distributed" vertical="center"/>
    </xf>
    <xf numFmtId="0" fontId="19" fillId="0" borderId="38" xfId="0" applyFont="1" applyBorder="1" applyAlignment="1">
      <alignment horizontal="distributed" vertical="center"/>
    </xf>
    <xf numFmtId="0" fontId="19" fillId="0" borderId="39" xfId="0" applyFont="1" applyBorder="1" applyAlignment="1">
      <alignment horizontal="distributed" vertical="center"/>
    </xf>
    <xf numFmtId="0" fontId="15" fillId="0" borderId="57" xfId="1" applyFont="1" applyBorder="1" applyAlignment="1">
      <alignment horizontal="center" vertical="center"/>
    </xf>
    <xf numFmtId="0" fontId="20" fillId="0" borderId="112" xfId="1" applyFont="1" applyBorder="1" applyAlignment="1">
      <alignment horizontal="center" vertical="center"/>
    </xf>
    <xf numFmtId="0" fontId="19" fillId="0" borderId="28" xfId="1" applyFont="1" applyFill="1" applyBorder="1" applyAlignment="1">
      <alignment horizontal="left" vertical="top" wrapText="1"/>
    </xf>
    <xf numFmtId="0" fontId="19" fillId="0" borderId="42" xfId="1" applyFont="1" applyFill="1" applyBorder="1" applyAlignment="1">
      <alignment horizontal="left" vertical="top" wrapText="1"/>
    </xf>
    <xf numFmtId="0" fontId="19" fillId="0" borderId="29" xfId="1" applyFont="1" applyFill="1" applyBorder="1" applyAlignment="1">
      <alignment horizontal="left" vertical="top" wrapText="1"/>
    </xf>
    <xf numFmtId="0" fontId="19" fillId="0" borderId="33"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36" xfId="1" applyFont="1" applyFill="1" applyBorder="1" applyAlignment="1">
      <alignment horizontal="left" vertical="top" wrapText="1"/>
    </xf>
    <xf numFmtId="0" fontId="19" fillId="0" borderId="43" xfId="1" applyFont="1" applyFill="1" applyBorder="1" applyAlignment="1">
      <alignment horizontal="left" vertical="top" wrapText="1"/>
    </xf>
    <xf numFmtId="0" fontId="19" fillId="0" borderId="40" xfId="1" applyFont="1" applyFill="1" applyBorder="1" applyAlignment="1">
      <alignment horizontal="left" vertical="top" wrapText="1"/>
    </xf>
    <xf numFmtId="0" fontId="19" fillId="0" borderId="41" xfId="1" applyFont="1" applyFill="1" applyBorder="1" applyAlignment="1">
      <alignment horizontal="left" vertical="top" wrapText="1"/>
    </xf>
    <xf numFmtId="0" fontId="19" fillId="0" borderId="33" xfId="1" applyFont="1" applyFill="1" applyBorder="1" applyAlignment="1">
      <alignment vertical="top" wrapText="1"/>
    </xf>
    <xf numFmtId="0" fontId="19" fillId="0" borderId="0" xfId="1" applyFont="1" applyFill="1" applyBorder="1" applyAlignment="1">
      <alignment vertical="top" wrapText="1"/>
    </xf>
    <xf numFmtId="0" fontId="19" fillId="0" borderId="36" xfId="1" applyFont="1" applyFill="1" applyBorder="1" applyAlignment="1">
      <alignment vertical="top" wrapText="1"/>
    </xf>
    <xf numFmtId="0" fontId="19" fillId="0" borderId="43" xfId="1" applyFont="1" applyFill="1" applyBorder="1" applyAlignment="1">
      <alignment vertical="top" wrapText="1"/>
    </xf>
    <xf numFmtId="0" fontId="19" fillId="0" borderId="40" xfId="1" applyFont="1" applyFill="1" applyBorder="1" applyAlignment="1">
      <alignment vertical="top" wrapText="1"/>
    </xf>
    <xf numFmtId="0" fontId="19" fillId="0" borderId="41" xfId="1" applyFont="1" applyFill="1" applyBorder="1" applyAlignment="1">
      <alignment vertical="top" wrapText="1"/>
    </xf>
    <xf numFmtId="0" fontId="19" fillId="13" borderId="0" xfId="1" applyFont="1" applyFill="1" applyBorder="1" applyAlignment="1">
      <alignment vertical="center"/>
    </xf>
    <xf numFmtId="0" fontId="19" fillId="6" borderId="0" xfId="1" applyFont="1" applyFill="1" applyBorder="1" applyAlignment="1">
      <alignment vertical="center"/>
    </xf>
    <xf numFmtId="0" fontId="19" fillId="13" borderId="40" xfId="1" applyFont="1" applyFill="1" applyBorder="1" applyAlignment="1">
      <alignment vertical="center"/>
    </xf>
    <xf numFmtId="0" fontId="19" fillId="6" borderId="40" xfId="1" applyFont="1" applyFill="1" applyBorder="1" applyAlignment="1">
      <alignment vertical="center"/>
    </xf>
    <xf numFmtId="0" fontId="19" fillId="13" borderId="40" xfId="1" applyFont="1" applyFill="1" applyBorder="1" applyAlignment="1">
      <alignment horizontal="left" vertical="center"/>
    </xf>
    <xf numFmtId="0" fontId="19" fillId="6" borderId="40" xfId="1" applyFont="1" applyFill="1" applyBorder="1" applyAlignment="1">
      <alignment horizontal="left" vertical="center"/>
    </xf>
    <xf numFmtId="0" fontId="19" fillId="0" borderId="24" xfId="1" applyFont="1" applyFill="1" applyBorder="1" applyAlignment="1">
      <alignment horizontal="left" vertical="top" wrapText="1"/>
    </xf>
    <xf numFmtId="0" fontId="19" fillId="0" borderId="16" xfId="1" applyFont="1" applyFill="1" applyBorder="1" applyAlignment="1">
      <alignment horizontal="left" vertical="top" wrapText="1"/>
    </xf>
    <xf numFmtId="0" fontId="19" fillId="0" borderId="25" xfId="1" applyFont="1" applyFill="1" applyBorder="1" applyAlignment="1">
      <alignment horizontal="left" vertical="top" wrapText="1"/>
    </xf>
    <xf numFmtId="0" fontId="19" fillId="0" borderId="27" xfId="1" applyFont="1" applyFill="1" applyBorder="1" applyAlignment="1">
      <alignment horizontal="center" vertical="top" textRotation="255"/>
    </xf>
    <xf numFmtId="0" fontId="19" fillId="0" borderId="35" xfId="1" applyFont="1" applyFill="1" applyBorder="1" applyAlignment="1">
      <alignment horizontal="center" vertical="top" textRotation="255"/>
    </xf>
    <xf numFmtId="0" fontId="19" fillId="0" borderId="49" xfId="1" applyFont="1" applyFill="1" applyBorder="1" applyAlignment="1">
      <alignment horizontal="center" vertical="top" textRotation="255"/>
    </xf>
    <xf numFmtId="49" fontId="19" fillId="0" borderId="0" xfId="1" applyNumberFormat="1" applyFont="1" applyFill="1" applyBorder="1" applyAlignment="1">
      <alignment horizontal="left" vertical="center"/>
    </xf>
    <xf numFmtId="49" fontId="19" fillId="0" borderId="36" xfId="1" applyNumberFormat="1" applyFont="1" applyFill="1" applyBorder="1" applyAlignment="1">
      <alignment horizontal="left" vertical="center"/>
    </xf>
    <xf numFmtId="0" fontId="19" fillId="0" borderId="19" xfId="1" applyFont="1" applyFill="1" applyBorder="1" applyAlignment="1">
      <alignment horizontal="left" vertical="top" wrapText="1"/>
    </xf>
    <xf numFmtId="0" fontId="19" fillId="0" borderId="20" xfId="1" applyFont="1" applyFill="1" applyBorder="1" applyAlignment="1">
      <alignment horizontal="left" vertical="top" wrapText="1"/>
    </xf>
    <xf numFmtId="0" fontId="19" fillId="0" borderId="21" xfId="1" applyFont="1" applyFill="1" applyBorder="1" applyAlignment="1">
      <alignment horizontal="left" vertical="top" wrapText="1"/>
    </xf>
    <xf numFmtId="0" fontId="19" fillId="0" borderId="0" xfId="1" applyFont="1" applyFill="1" applyBorder="1" applyAlignment="1">
      <alignment horizontal="distributed" vertical="center"/>
    </xf>
    <xf numFmtId="0" fontId="19" fillId="0" borderId="36" xfId="1" applyFont="1" applyFill="1" applyBorder="1" applyAlignment="1">
      <alignment horizontal="distributed" vertical="center"/>
    </xf>
    <xf numFmtId="0" fontId="19" fillId="0" borderId="0" xfId="1" applyFont="1" applyFill="1" applyBorder="1" applyAlignment="1">
      <alignment horizontal="left" vertical="center"/>
    </xf>
    <xf numFmtId="0" fontId="19" fillId="0" borderId="36" xfId="1" applyFont="1" applyFill="1" applyBorder="1" applyAlignment="1">
      <alignment horizontal="left" vertical="center"/>
    </xf>
    <xf numFmtId="0" fontId="19" fillId="0" borderId="33" xfId="1" applyFont="1" applyFill="1" applyBorder="1" applyAlignment="1">
      <alignment horizontal="left" vertical="center"/>
    </xf>
    <xf numFmtId="0" fontId="19" fillId="0" borderId="24" xfId="1" applyFont="1" applyFill="1" applyBorder="1" applyAlignment="1">
      <alignment vertical="top" wrapText="1"/>
    </xf>
    <xf numFmtId="0" fontId="19" fillId="0" borderId="16" xfId="1" applyFont="1" applyFill="1" applyBorder="1" applyAlignment="1">
      <alignment vertical="top" wrapText="1"/>
    </xf>
    <xf numFmtId="0" fontId="19" fillId="0" borderId="25" xfId="1" applyFont="1" applyFill="1" applyBorder="1" applyAlignment="1">
      <alignment vertical="top" wrapText="1"/>
    </xf>
    <xf numFmtId="0" fontId="15" fillId="8" borderId="14" xfId="0" applyFont="1" applyFill="1" applyBorder="1" applyAlignment="1">
      <alignment horizontal="distributed" vertical="center"/>
    </xf>
    <xf numFmtId="0" fontId="15" fillId="8" borderId="12" xfId="0" applyFont="1" applyFill="1" applyBorder="1" applyAlignment="1">
      <alignment horizontal="distributed" vertical="center"/>
    </xf>
    <xf numFmtId="0" fontId="15" fillId="8" borderId="13" xfId="0" applyFont="1" applyFill="1" applyBorder="1" applyAlignment="1">
      <alignment horizontal="distributed" vertical="center"/>
    </xf>
    <xf numFmtId="0" fontId="19" fillId="0" borderId="14"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7" borderId="4" xfId="0" applyFont="1" applyFill="1" applyBorder="1" applyAlignment="1">
      <alignment horizontal="center" vertical="center"/>
    </xf>
    <xf numFmtId="0" fontId="19" fillId="7" borderId="2" xfId="0" applyFont="1" applyFill="1" applyBorder="1" applyAlignment="1">
      <alignment horizontal="center" vertical="center"/>
    </xf>
    <xf numFmtId="0" fontId="19" fillId="7" borderId="3" xfId="0" applyFont="1" applyFill="1" applyBorder="1" applyAlignment="1">
      <alignment horizontal="center" vertical="center"/>
    </xf>
    <xf numFmtId="0" fontId="19" fillId="13" borderId="42" xfId="1" applyFont="1" applyFill="1" applyBorder="1" applyAlignment="1">
      <alignment vertical="center"/>
    </xf>
    <xf numFmtId="0" fontId="19" fillId="6" borderId="42" xfId="1" applyFont="1" applyFill="1" applyBorder="1" applyAlignment="1">
      <alignment vertical="center"/>
    </xf>
    <xf numFmtId="0" fontId="19" fillId="13" borderId="0" xfId="1" applyFont="1" applyFill="1" applyBorder="1" applyAlignment="1">
      <alignment horizontal="center" vertical="center"/>
    </xf>
    <xf numFmtId="0" fontId="19" fillId="6" borderId="0" xfId="1" applyFont="1" applyFill="1" applyBorder="1" applyAlignment="1">
      <alignment horizontal="center" vertical="center"/>
    </xf>
    <xf numFmtId="0" fontId="19" fillId="8" borderId="16" xfId="0" applyFont="1" applyFill="1" applyBorder="1" applyAlignment="1" applyProtection="1">
      <alignment horizontal="left" vertical="center" shrinkToFit="1"/>
      <protection locked="0"/>
    </xf>
    <xf numFmtId="0" fontId="19" fillId="8" borderId="25" xfId="0" applyFont="1" applyFill="1" applyBorder="1" applyAlignment="1" applyProtection="1">
      <alignment horizontal="left" vertical="center" shrinkToFit="1"/>
      <protection locked="0"/>
    </xf>
    <xf numFmtId="0" fontId="19" fillId="8" borderId="28" xfId="1" applyFont="1" applyFill="1" applyBorder="1" applyAlignment="1">
      <alignment horizontal="left" vertical="top"/>
    </xf>
    <xf numFmtId="0" fontId="19" fillId="8" borderId="42" xfId="1" applyFont="1" applyFill="1" applyBorder="1" applyAlignment="1">
      <alignment horizontal="left" vertical="top"/>
    </xf>
    <xf numFmtId="0" fontId="19" fillId="8" borderId="29" xfId="1" applyFont="1" applyFill="1" applyBorder="1" applyAlignment="1">
      <alignment horizontal="left" vertical="top"/>
    </xf>
    <xf numFmtId="0" fontId="19" fillId="8" borderId="33" xfId="1" applyFont="1" applyFill="1" applyBorder="1" applyAlignment="1">
      <alignment horizontal="left" vertical="top"/>
    </xf>
    <xf numFmtId="0" fontId="19" fillId="8" borderId="0" xfId="1" applyFont="1" applyFill="1" applyBorder="1" applyAlignment="1">
      <alignment horizontal="left" vertical="top"/>
    </xf>
    <xf numFmtId="0" fontId="19" fillId="8" borderId="36" xfId="1" applyFont="1" applyFill="1" applyBorder="1" applyAlignment="1">
      <alignment horizontal="left" vertical="top"/>
    </xf>
    <xf numFmtId="0" fontId="19" fillId="8" borderId="43" xfId="1" applyFont="1" applyFill="1" applyBorder="1" applyAlignment="1">
      <alignment horizontal="left" vertical="top"/>
    </xf>
    <xf numFmtId="0" fontId="19" fillId="8" borderId="40" xfId="1" applyFont="1" applyFill="1" applyBorder="1" applyAlignment="1">
      <alignment horizontal="left" vertical="top"/>
    </xf>
    <xf numFmtId="0" fontId="19" fillId="8" borderId="41" xfId="1" applyFont="1" applyFill="1" applyBorder="1" applyAlignment="1">
      <alignment horizontal="left" vertical="top"/>
    </xf>
    <xf numFmtId="0" fontId="19" fillId="8" borderId="28" xfId="1" applyFont="1" applyFill="1" applyBorder="1" applyAlignment="1">
      <alignment horizontal="left" vertical="top" wrapText="1"/>
    </xf>
    <xf numFmtId="0" fontId="19" fillId="8" borderId="42" xfId="1" applyFont="1" applyFill="1" applyBorder="1" applyAlignment="1">
      <alignment horizontal="left" vertical="top" wrapText="1"/>
    </xf>
    <xf numFmtId="0" fontId="19" fillId="8" borderId="29" xfId="1" applyFont="1" applyFill="1" applyBorder="1" applyAlignment="1">
      <alignment horizontal="left" vertical="top" wrapText="1"/>
    </xf>
    <xf numFmtId="0" fontId="19" fillId="8" borderId="33" xfId="1" applyFont="1" applyFill="1" applyBorder="1" applyAlignment="1">
      <alignment horizontal="left" vertical="center"/>
    </xf>
    <xf numFmtId="0" fontId="19" fillId="8" borderId="0" xfId="1" applyFont="1" applyFill="1" applyBorder="1" applyAlignment="1">
      <alignment horizontal="left" vertical="center"/>
    </xf>
    <xf numFmtId="0" fontId="19" fillId="8" borderId="36" xfId="1" applyFont="1" applyFill="1" applyBorder="1" applyAlignment="1">
      <alignment horizontal="left" vertical="center"/>
    </xf>
    <xf numFmtId="0" fontId="19" fillId="8" borderId="40" xfId="1" applyFont="1" applyFill="1" applyBorder="1" applyAlignment="1">
      <alignment horizontal="left" vertical="top" wrapText="1"/>
    </xf>
    <xf numFmtId="0" fontId="19" fillId="8" borderId="41" xfId="1" applyFont="1" applyFill="1" applyBorder="1" applyAlignment="1">
      <alignment horizontal="left" vertical="top" wrapText="1"/>
    </xf>
    <xf numFmtId="0" fontId="19" fillId="8" borderId="33" xfId="1" applyFont="1" applyFill="1" applyBorder="1" applyAlignment="1">
      <alignment horizontal="left" vertical="top" wrapText="1"/>
    </xf>
    <xf numFmtId="0" fontId="19" fillId="8" borderId="0" xfId="1" applyFont="1" applyFill="1" applyBorder="1" applyAlignment="1">
      <alignment horizontal="left" vertical="top" wrapText="1"/>
    </xf>
    <xf numFmtId="0" fontId="19" fillId="8" borderId="36" xfId="1" applyFont="1" applyFill="1" applyBorder="1" applyAlignment="1">
      <alignment horizontal="left" vertical="top" wrapText="1"/>
    </xf>
    <xf numFmtId="0" fontId="19" fillId="8" borderId="24" xfId="1" applyFont="1" applyFill="1" applyBorder="1" applyAlignment="1">
      <alignment horizontal="left" vertical="top" wrapText="1"/>
    </xf>
    <xf numFmtId="0" fontId="19" fillId="8" borderId="16" xfId="1" applyFont="1" applyFill="1" applyBorder="1" applyAlignment="1">
      <alignment horizontal="left" vertical="top" wrapText="1"/>
    </xf>
    <xf numFmtId="0" fontId="19" fillId="8" borderId="25" xfId="1" applyFont="1" applyFill="1" applyBorder="1" applyAlignment="1">
      <alignment horizontal="left" vertical="top" wrapText="1"/>
    </xf>
    <xf numFmtId="0" fontId="19" fillId="8" borderId="33" xfId="1" applyFont="1" applyFill="1" applyBorder="1" applyAlignment="1">
      <alignment horizontal="center" vertical="center"/>
    </xf>
    <xf numFmtId="0" fontId="19" fillId="8" borderId="0" xfId="1" applyFont="1" applyFill="1" applyBorder="1" applyAlignment="1">
      <alignment horizontal="center" vertical="center"/>
    </xf>
    <xf numFmtId="0" fontId="19" fillId="8" borderId="36" xfId="1" applyFont="1" applyFill="1" applyBorder="1" applyAlignment="1">
      <alignment horizontal="center" vertical="center"/>
    </xf>
    <xf numFmtId="0" fontId="19" fillId="8" borderId="43" xfId="1" applyFont="1" applyFill="1" applyBorder="1" applyAlignment="1">
      <alignment horizontal="left" vertical="top" wrapText="1"/>
    </xf>
    <xf numFmtId="0" fontId="19" fillId="8" borderId="28" xfId="1" applyFont="1" applyFill="1" applyBorder="1" applyAlignment="1">
      <alignment vertical="top" wrapText="1"/>
    </xf>
    <xf numFmtId="0" fontId="19" fillId="8" borderId="42" xfId="1" applyFont="1" applyFill="1" applyBorder="1" applyAlignment="1">
      <alignment vertical="top" wrapText="1"/>
    </xf>
    <xf numFmtId="0" fontId="19" fillId="8" borderId="29" xfId="1" applyFont="1" applyFill="1" applyBorder="1" applyAlignment="1">
      <alignment vertical="top" wrapText="1"/>
    </xf>
    <xf numFmtId="0" fontId="19" fillId="8" borderId="33" xfId="1" applyFont="1" applyFill="1" applyBorder="1" applyAlignment="1">
      <alignment vertical="top" wrapText="1"/>
    </xf>
    <xf numFmtId="0" fontId="19" fillId="8" borderId="0" xfId="1" applyFont="1" applyFill="1" applyBorder="1" applyAlignment="1">
      <alignment vertical="top" wrapText="1"/>
    </xf>
    <xf numFmtId="0" fontId="19" fillId="8" borderId="36" xfId="1" applyFont="1" applyFill="1" applyBorder="1" applyAlignment="1">
      <alignment vertical="top" wrapText="1"/>
    </xf>
    <xf numFmtId="0" fontId="57" fillId="8" borderId="33" xfId="1" applyFont="1" applyFill="1" applyBorder="1" applyAlignment="1">
      <alignment horizontal="left" vertical="top" wrapText="1"/>
    </xf>
    <xf numFmtId="0" fontId="57" fillId="8" borderId="0" xfId="1" applyFont="1" applyFill="1" applyBorder="1" applyAlignment="1">
      <alignment horizontal="left" vertical="top" wrapText="1"/>
    </xf>
    <xf numFmtId="0" fontId="57" fillId="8" borderId="36" xfId="1" applyFont="1" applyFill="1" applyBorder="1" applyAlignment="1">
      <alignment horizontal="left" vertical="top" wrapText="1"/>
    </xf>
    <xf numFmtId="0" fontId="57" fillId="8" borderId="43" xfId="1" applyFont="1" applyFill="1" applyBorder="1" applyAlignment="1">
      <alignment horizontal="left" vertical="top" wrapText="1"/>
    </xf>
    <xf numFmtId="0" fontId="57" fillId="8" borderId="40" xfId="1" applyFont="1" applyFill="1" applyBorder="1" applyAlignment="1">
      <alignment horizontal="left" vertical="top" wrapText="1"/>
    </xf>
    <xf numFmtId="0" fontId="57" fillId="8" borderId="41" xfId="1" applyFont="1" applyFill="1" applyBorder="1" applyAlignment="1">
      <alignment horizontal="left" vertical="top" wrapText="1"/>
    </xf>
    <xf numFmtId="0" fontId="19" fillId="8" borderId="28" xfId="1" applyFont="1" applyFill="1" applyBorder="1" applyAlignment="1">
      <alignment horizontal="left" vertical="center"/>
    </xf>
    <xf numFmtId="0" fontId="19" fillId="8" borderId="42" xfId="1" applyFont="1" applyFill="1" applyBorder="1" applyAlignment="1">
      <alignment horizontal="left" vertical="center"/>
    </xf>
    <xf numFmtId="0" fontId="19" fillId="8" borderId="29" xfId="1" applyFont="1" applyFill="1" applyBorder="1" applyAlignment="1">
      <alignment horizontal="left" vertical="center"/>
    </xf>
    <xf numFmtId="0" fontId="24" fillId="8" borderId="28" xfId="1" applyFont="1" applyFill="1" applyBorder="1" applyAlignment="1">
      <alignment horizontal="left" vertical="top" wrapText="1"/>
    </xf>
    <xf numFmtId="0" fontId="24" fillId="8" borderId="42" xfId="1" applyFont="1" applyFill="1" applyBorder="1" applyAlignment="1">
      <alignment horizontal="left" vertical="top" wrapText="1"/>
    </xf>
    <xf numFmtId="0" fontId="24" fillId="8" borderId="29" xfId="1" applyFont="1" applyFill="1" applyBorder="1" applyAlignment="1">
      <alignment horizontal="left" vertical="top" wrapText="1"/>
    </xf>
    <xf numFmtId="0" fontId="24" fillId="8" borderId="33" xfId="1" applyFont="1" applyFill="1" applyBorder="1" applyAlignment="1">
      <alignment horizontal="left" vertical="top" wrapText="1"/>
    </xf>
    <xf numFmtId="0" fontId="24" fillId="8" borderId="0" xfId="1" applyFont="1" applyFill="1" applyBorder="1" applyAlignment="1">
      <alignment horizontal="left" vertical="top" wrapText="1"/>
    </xf>
    <xf numFmtId="0" fontId="24" fillId="8" borderId="36" xfId="1" applyFont="1" applyFill="1" applyBorder="1" applyAlignment="1">
      <alignment horizontal="left" vertical="top" wrapText="1"/>
    </xf>
    <xf numFmtId="0" fontId="15" fillId="8" borderId="33" xfId="0" applyFont="1" applyFill="1" applyBorder="1" applyAlignment="1">
      <alignment horizontal="center" vertical="center"/>
    </xf>
    <xf numFmtId="0" fontId="15" fillId="8" borderId="0" xfId="0" applyFont="1" applyFill="1" applyBorder="1" applyAlignment="1">
      <alignment horizontal="center" vertical="center"/>
    </xf>
    <xf numFmtId="0" fontId="15" fillId="8" borderId="36" xfId="0" applyFont="1" applyFill="1" applyBorder="1" applyAlignment="1">
      <alignment horizontal="center" vertical="center"/>
    </xf>
    <xf numFmtId="49" fontId="19" fillId="8" borderId="33" xfId="1" applyNumberFormat="1" applyFont="1" applyFill="1" applyBorder="1" applyAlignment="1">
      <alignment horizontal="distributed" vertical="center"/>
    </xf>
    <xf numFmtId="49" fontId="19" fillId="8" borderId="0" xfId="1" applyNumberFormat="1" applyFont="1" applyFill="1" applyBorder="1" applyAlignment="1">
      <alignment horizontal="distributed" vertical="center"/>
    </xf>
    <xf numFmtId="49" fontId="19" fillId="8" borderId="36" xfId="1" applyNumberFormat="1" applyFont="1" applyFill="1" applyBorder="1" applyAlignment="1">
      <alignment horizontal="distributed" vertical="center"/>
    </xf>
    <xf numFmtId="0" fontId="19" fillId="8" borderId="33" xfId="1" applyFont="1" applyFill="1" applyBorder="1" applyAlignment="1">
      <alignment horizontal="distributed" vertical="center"/>
    </xf>
    <xf numFmtId="0" fontId="19" fillId="8" borderId="36" xfId="1" applyFont="1" applyFill="1" applyBorder="1" applyAlignment="1">
      <alignment horizontal="distributed" vertical="center"/>
    </xf>
    <xf numFmtId="0" fontId="19" fillId="8" borderId="35" xfId="1" applyFont="1" applyFill="1" applyBorder="1" applyAlignment="1">
      <alignment horizontal="center" vertical="top" textRotation="255"/>
    </xf>
    <xf numFmtId="0" fontId="19" fillId="8" borderId="49" xfId="1" applyFont="1" applyFill="1" applyBorder="1" applyAlignment="1">
      <alignment horizontal="center" vertical="top" textRotation="255"/>
    </xf>
    <xf numFmtId="49" fontId="19" fillId="8" borderId="33" xfId="1" applyNumberFormat="1" applyFont="1" applyFill="1" applyBorder="1" applyAlignment="1">
      <alignment horizontal="left" vertical="center"/>
    </xf>
    <xf numFmtId="49" fontId="19" fillId="8" borderId="0" xfId="1" applyNumberFormat="1" applyFont="1" applyFill="1" applyBorder="1" applyAlignment="1">
      <alignment horizontal="left" vertical="center"/>
    </xf>
    <xf numFmtId="49" fontId="19" fillId="8" borderId="36" xfId="1" applyNumberFormat="1" applyFont="1" applyFill="1" applyBorder="1" applyAlignment="1">
      <alignment horizontal="left" vertical="center"/>
    </xf>
    <xf numFmtId="0" fontId="19" fillId="8" borderId="0" xfId="1" applyFont="1" applyFill="1" applyBorder="1" applyAlignment="1">
      <alignment horizontal="distributed" vertical="center"/>
    </xf>
    <xf numFmtId="0" fontId="15" fillId="8" borderId="14" xfId="0" applyFont="1" applyFill="1" applyBorder="1" applyAlignment="1">
      <alignment horizontal="center" vertical="center"/>
    </xf>
    <xf numFmtId="0" fontId="15" fillId="8" borderId="12" xfId="0" applyFont="1" applyFill="1" applyBorder="1" applyAlignment="1">
      <alignment horizontal="center" vertical="center"/>
    </xf>
    <xf numFmtId="0" fontId="15" fillId="8" borderId="13" xfId="0" applyFont="1" applyFill="1" applyBorder="1" applyAlignment="1">
      <alignment horizontal="center" vertical="center"/>
    </xf>
    <xf numFmtId="0" fontId="19" fillId="13" borderId="16" xfId="1" applyFont="1" applyFill="1" applyBorder="1" applyAlignment="1">
      <alignment vertical="center"/>
    </xf>
    <xf numFmtId="0" fontId="19" fillId="6" borderId="16" xfId="1" applyFont="1" applyFill="1" applyBorder="1" applyAlignment="1">
      <alignment vertical="center"/>
    </xf>
    <xf numFmtId="0" fontId="37" fillId="8" borderId="0" xfId="1" applyFont="1" applyFill="1" applyBorder="1" applyAlignment="1">
      <alignment horizontal="left" vertical="top" wrapText="1"/>
    </xf>
    <xf numFmtId="0" fontId="37" fillId="8" borderId="0" xfId="1" applyFont="1" applyFill="1" applyBorder="1" applyAlignment="1">
      <alignment horizontal="left" vertical="center"/>
    </xf>
    <xf numFmtId="0" fontId="37" fillId="8" borderId="0" xfId="0" applyFont="1" applyFill="1" applyBorder="1" applyAlignment="1" applyProtection="1">
      <alignment horizontal="left" vertical="center" shrinkToFit="1"/>
      <protection locked="0"/>
    </xf>
    <xf numFmtId="0" fontId="37" fillId="8" borderId="0" xfId="1" applyFont="1" applyFill="1" applyBorder="1" applyAlignment="1">
      <alignment horizontal="left" vertical="top"/>
    </xf>
    <xf numFmtId="0" fontId="37" fillId="8" borderId="0" xfId="1" applyFont="1" applyFill="1" applyBorder="1" applyAlignment="1">
      <alignment horizontal="center" vertical="center"/>
    </xf>
    <xf numFmtId="49" fontId="19" fillId="8" borderId="24" xfId="1" applyNumberFormat="1" applyFont="1" applyFill="1" applyBorder="1" applyAlignment="1">
      <alignment horizontal="distributed" vertical="center"/>
    </xf>
    <xf numFmtId="49" fontId="19" fillId="8" borderId="16" xfId="1" applyNumberFormat="1" applyFont="1" applyFill="1" applyBorder="1" applyAlignment="1">
      <alignment horizontal="distributed" vertical="center"/>
    </xf>
    <xf numFmtId="49" fontId="19" fillId="8" borderId="25" xfId="1" applyNumberFormat="1" applyFont="1" applyFill="1" applyBorder="1" applyAlignment="1">
      <alignment horizontal="distributed" vertical="center"/>
    </xf>
    <xf numFmtId="0" fontId="19" fillId="8" borderId="24" xfId="1" applyFont="1" applyFill="1" applyBorder="1" applyAlignment="1">
      <alignment horizontal="distributed" vertical="center"/>
    </xf>
    <xf numFmtId="0" fontId="19" fillId="8" borderId="16" xfId="1" applyFont="1" applyFill="1" applyBorder="1" applyAlignment="1">
      <alignment horizontal="distributed" vertical="center"/>
    </xf>
    <xf numFmtId="0" fontId="5" fillId="13" borderId="33" xfId="0" applyFont="1" applyFill="1" applyBorder="1" applyAlignment="1">
      <alignment horizontal="center" vertical="center"/>
    </xf>
    <xf numFmtId="0" fontId="5" fillId="6" borderId="36" xfId="0" applyFont="1" applyFill="1" applyBorder="1" applyAlignment="1">
      <alignment horizontal="center" vertical="center"/>
    </xf>
    <xf numFmtId="0" fontId="56" fillId="8" borderId="42" xfId="1" applyFont="1" applyFill="1" applyBorder="1" applyAlignment="1">
      <alignment horizontal="left" vertical="top" wrapText="1"/>
    </xf>
    <xf numFmtId="0" fontId="56" fillId="8" borderId="29" xfId="1" applyFont="1" applyFill="1" applyBorder="1" applyAlignment="1">
      <alignment horizontal="left" vertical="top" wrapText="1"/>
    </xf>
    <xf numFmtId="0" fontId="56" fillId="8" borderId="0" xfId="1" applyFont="1" applyFill="1" applyBorder="1" applyAlignment="1">
      <alignment horizontal="left" vertical="top" wrapText="1"/>
    </xf>
    <xf numFmtId="0" fontId="56" fillId="8" borderId="36" xfId="1" applyFont="1" applyFill="1" applyBorder="1" applyAlignment="1">
      <alignment horizontal="left" vertical="top" wrapText="1"/>
    </xf>
    <xf numFmtId="0" fontId="20" fillId="13" borderId="40" xfId="0" applyFont="1" applyFill="1" applyBorder="1" applyAlignment="1">
      <alignment vertical="center"/>
    </xf>
    <xf numFmtId="0" fontId="20" fillId="6" borderId="40" xfId="0" applyFont="1" applyFill="1" applyBorder="1" applyAlignment="1">
      <alignment vertical="center"/>
    </xf>
    <xf numFmtId="0" fontId="20" fillId="13" borderId="0" xfId="0" applyFont="1" applyFill="1" applyBorder="1" applyAlignment="1">
      <alignment vertical="center"/>
    </xf>
    <xf numFmtId="0" fontId="20" fillId="6" borderId="0" xfId="0" applyFont="1" applyFill="1" applyBorder="1" applyAlignment="1">
      <alignment vertical="center"/>
    </xf>
    <xf numFmtId="0" fontId="15" fillId="13" borderId="28" xfId="4" applyFont="1" applyFill="1" applyBorder="1" applyAlignment="1" applyProtection="1">
      <alignment horizontal="center" vertical="center"/>
    </xf>
    <xf numFmtId="0" fontId="15" fillId="6" borderId="42" xfId="4" applyFont="1" applyFill="1" applyBorder="1" applyAlignment="1" applyProtection="1">
      <alignment horizontal="center" vertical="center"/>
    </xf>
    <xf numFmtId="0" fontId="15" fillId="6" borderId="29" xfId="4" applyFont="1" applyFill="1" applyBorder="1" applyAlignment="1" applyProtection="1">
      <alignment horizontal="center" vertical="center"/>
    </xf>
    <xf numFmtId="0" fontId="15" fillId="6" borderId="43" xfId="4" applyFont="1" applyFill="1" applyBorder="1" applyAlignment="1" applyProtection="1">
      <alignment horizontal="center" vertical="center"/>
    </xf>
    <xf numFmtId="0" fontId="15" fillId="6" borderId="40" xfId="4" applyFont="1" applyFill="1" applyBorder="1" applyAlignment="1" applyProtection="1">
      <alignment horizontal="center" vertical="center"/>
    </xf>
    <xf numFmtId="0" fontId="15" fillId="6" borderId="41" xfId="4" applyFont="1" applyFill="1" applyBorder="1" applyAlignment="1" applyProtection="1">
      <alignment horizontal="center" vertical="center"/>
    </xf>
    <xf numFmtId="0" fontId="15" fillId="13" borderId="42" xfId="4" applyFont="1" applyFill="1" applyBorder="1" applyAlignment="1" applyProtection="1">
      <alignment horizontal="center" vertical="center"/>
    </xf>
    <xf numFmtId="0" fontId="15" fillId="0" borderId="0" xfId="0" applyFont="1" applyFill="1" applyBorder="1" applyAlignment="1">
      <alignment horizontal="center" vertical="center" shrinkToFit="1"/>
    </xf>
    <xf numFmtId="0" fontId="15" fillId="0" borderId="36" xfId="0" applyFont="1" applyFill="1" applyBorder="1" applyAlignment="1">
      <alignment horizontal="center" vertical="center" shrinkToFit="1"/>
    </xf>
    <xf numFmtId="0" fontId="25" fillId="0" borderId="28" xfId="4" applyFont="1" applyFill="1" applyBorder="1" applyAlignment="1" applyProtection="1">
      <alignment horizontal="center" vertical="center" wrapText="1"/>
    </xf>
    <xf numFmtId="0" fontId="25" fillId="0" borderId="42" xfId="4" applyFont="1" applyFill="1" applyBorder="1" applyAlignment="1" applyProtection="1">
      <alignment horizontal="center" vertical="center" wrapText="1"/>
    </xf>
    <xf numFmtId="0" fontId="25" fillId="0" borderId="29" xfId="4" applyFont="1" applyFill="1" applyBorder="1" applyAlignment="1" applyProtection="1">
      <alignment horizontal="center" vertical="center" wrapText="1"/>
    </xf>
    <xf numFmtId="0" fontId="25" fillId="0" borderId="43" xfId="4" applyFont="1" applyFill="1" applyBorder="1" applyAlignment="1" applyProtection="1">
      <alignment horizontal="center" vertical="center" wrapText="1"/>
    </xf>
    <xf numFmtId="0" fontId="25" fillId="0" borderId="40" xfId="4" applyFont="1" applyFill="1" applyBorder="1" applyAlignment="1" applyProtection="1">
      <alignment horizontal="center" vertical="center" wrapText="1"/>
    </xf>
    <xf numFmtId="0" fontId="25" fillId="0" borderId="41" xfId="4" applyFont="1" applyFill="1" applyBorder="1" applyAlignment="1" applyProtection="1">
      <alignment horizontal="center" vertical="center" wrapText="1"/>
    </xf>
    <xf numFmtId="0" fontId="15" fillId="0" borderId="42" xfId="4" applyFont="1" applyFill="1" applyBorder="1" applyAlignment="1" applyProtection="1">
      <alignment horizontal="center" vertical="center" wrapText="1"/>
    </xf>
    <xf numFmtId="0" fontId="15" fillId="0" borderId="29" xfId="4" applyFont="1" applyFill="1" applyBorder="1" applyAlignment="1" applyProtection="1">
      <alignment horizontal="center" vertical="center" wrapText="1"/>
    </xf>
    <xf numFmtId="0" fontId="15" fillId="0" borderId="40" xfId="4" applyFont="1" applyFill="1" applyBorder="1" applyAlignment="1" applyProtection="1">
      <alignment horizontal="center" vertical="center" wrapText="1"/>
    </xf>
    <xf numFmtId="0" fontId="15" fillId="0" borderId="41" xfId="4" applyFont="1" applyFill="1" applyBorder="1" applyAlignment="1" applyProtection="1">
      <alignment horizontal="center" vertical="center" wrapText="1"/>
    </xf>
    <xf numFmtId="0" fontId="20" fillId="0" borderId="57" xfId="1" applyFont="1" applyFill="1" applyBorder="1" applyAlignment="1">
      <alignment horizontal="center" vertical="center"/>
    </xf>
    <xf numFmtId="0" fontId="19" fillId="0" borderId="40" xfId="4" applyFont="1" applyFill="1" applyBorder="1" applyAlignment="1" applyProtection="1">
      <alignment horizontal="center" vertical="center"/>
    </xf>
    <xf numFmtId="0" fontId="15" fillId="13" borderId="0" xfId="4" applyFont="1" applyFill="1" applyBorder="1" applyAlignment="1" applyProtection="1">
      <alignment vertical="top"/>
    </xf>
    <xf numFmtId="0" fontId="15" fillId="6" borderId="0" xfId="4" applyFont="1" applyFill="1" applyBorder="1" applyAlignment="1" applyProtection="1">
      <alignment vertical="top"/>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15" fillId="0" borderId="27" xfId="0" applyFont="1" applyBorder="1" applyAlignment="1">
      <alignment horizontal="center" vertical="top" textRotation="255" shrinkToFit="1"/>
    </xf>
    <xf numFmtId="0" fontId="15" fillId="0" borderId="35" xfId="0" applyFont="1" applyBorder="1" applyAlignment="1">
      <alignment horizontal="center" vertical="top" textRotation="255" shrinkToFit="1"/>
    </xf>
    <xf numFmtId="0" fontId="15" fillId="0" borderId="19" xfId="0" applyFont="1" applyFill="1" applyBorder="1" applyAlignment="1">
      <alignment horizontal="distributed" vertical="center"/>
    </xf>
    <xf numFmtId="0" fontId="15" fillId="0" borderId="20" xfId="0" applyFont="1" applyFill="1" applyBorder="1" applyAlignment="1">
      <alignment horizontal="distributed" vertical="center"/>
    </xf>
    <xf numFmtId="0" fontId="15" fillId="0" borderId="19" xfId="0" applyFont="1" applyFill="1" applyBorder="1" applyAlignment="1" applyProtection="1">
      <alignment vertical="top" wrapText="1"/>
    </xf>
    <xf numFmtId="0" fontId="15" fillId="0" borderId="20" xfId="0" applyFont="1" applyFill="1" applyBorder="1" applyAlignment="1" applyProtection="1">
      <alignment vertical="top" wrapText="1"/>
    </xf>
    <xf numFmtId="0" fontId="15" fillId="0" borderId="21" xfId="0" applyFont="1" applyFill="1" applyBorder="1" applyAlignment="1" applyProtection="1">
      <alignment vertical="top" wrapText="1"/>
    </xf>
    <xf numFmtId="0" fontId="15" fillId="0" borderId="33" xfId="0" applyFont="1" applyFill="1" applyBorder="1" applyAlignment="1" applyProtection="1">
      <alignment vertical="top" wrapText="1"/>
    </xf>
    <xf numFmtId="0" fontId="15" fillId="0" borderId="0" xfId="0" applyFont="1" applyFill="1" applyBorder="1" applyAlignment="1" applyProtection="1">
      <alignment vertical="top" wrapText="1"/>
    </xf>
    <xf numFmtId="0" fontId="15" fillId="0" borderId="36" xfId="0" applyFont="1" applyFill="1" applyBorder="1" applyAlignment="1" applyProtection="1">
      <alignment vertical="top" wrapText="1"/>
    </xf>
    <xf numFmtId="0" fontId="19" fillId="13" borderId="33" xfId="1" applyFont="1" applyFill="1" applyBorder="1" applyAlignment="1">
      <alignment horizontal="center" vertical="center"/>
    </xf>
    <xf numFmtId="0" fontId="19" fillId="0" borderId="28" xfId="4" applyFont="1" applyBorder="1" applyAlignment="1" applyProtection="1">
      <alignment vertical="top" wrapText="1"/>
    </xf>
    <xf numFmtId="0" fontId="19" fillId="0" borderId="42" xfId="4" applyFont="1" applyBorder="1" applyAlignment="1" applyProtection="1">
      <alignment vertical="top" wrapText="1"/>
    </xf>
    <xf numFmtId="0" fontId="19" fillId="0" borderId="29" xfId="4" applyFont="1" applyBorder="1" applyAlignment="1" applyProtection="1">
      <alignment vertical="top" wrapText="1"/>
    </xf>
    <xf numFmtId="0" fontId="19" fillId="0" borderId="33" xfId="4" applyFont="1" applyBorder="1" applyAlignment="1" applyProtection="1">
      <alignment vertical="top" wrapText="1"/>
    </xf>
    <xf numFmtId="0" fontId="19" fillId="0" borderId="0" xfId="4" applyFont="1" applyBorder="1" applyAlignment="1" applyProtection="1">
      <alignment vertical="top" wrapText="1"/>
    </xf>
    <xf numFmtId="0" fontId="19" fillId="0" borderId="36" xfId="4" applyFont="1" applyBorder="1" applyAlignment="1" applyProtection="1">
      <alignment vertical="top" wrapText="1"/>
    </xf>
    <xf numFmtId="0" fontId="19" fillId="13" borderId="42" xfId="0" applyFont="1" applyFill="1" applyBorder="1" applyAlignment="1">
      <alignment vertical="center"/>
    </xf>
    <xf numFmtId="0" fontId="19" fillId="6" borderId="42" xfId="0" applyFont="1" applyFill="1" applyBorder="1" applyAlignment="1">
      <alignment vertical="center"/>
    </xf>
    <xf numFmtId="0" fontId="19" fillId="0" borderId="28" xfId="0" applyFont="1" applyBorder="1" applyAlignment="1">
      <alignment vertical="top" wrapText="1"/>
    </xf>
    <xf numFmtId="0" fontId="19" fillId="0" borderId="42" xfId="0" applyFont="1" applyBorder="1" applyAlignment="1">
      <alignment vertical="top" wrapText="1"/>
    </xf>
    <xf numFmtId="0" fontId="19" fillId="0" borderId="29" xfId="0" applyFont="1" applyBorder="1" applyAlignment="1">
      <alignment vertical="top" wrapText="1"/>
    </xf>
    <xf numFmtId="0" fontId="19" fillId="0" borderId="33" xfId="0" applyFont="1" applyBorder="1" applyAlignment="1">
      <alignment vertical="top" wrapText="1"/>
    </xf>
    <xf numFmtId="0" fontId="19" fillId="0" borderId="0" xfId="0" applyFont="1" applyBorder="1" applyAlignment="1">
      <alignment vertical="top" wrapText="1"/>
    </xf>
    <xf numFmtId="0" fontId="19" fillId="0" borderId="36" xfId="0" applyFont="1" applyBorder="1" applyAlignment="1">
      <alignment vertical="top" wrapText="1"/>
    </xf>
    <xf numFmtId="0" fontId="15" fillId="0" borderId="33" xfId="0" applyFont="1" applyBorder="1" applyAlignment="1" applyProtection="1">
      <alignment horizontal="distributed" vertical="center"/>
    </xf>
    <xf numFmtId="0" fontId="15" fillId="0" borderId="0" xfId="0" applyFont="1" applyBorder="1" applyAlignment="1" applyProtection="1">
      <alignment horizontal="distributed" vertical="center"/>
    </xf>
    <xf numFmtId="0" fontId="15" fillId="0" borderId="36" xfId="0" applyFont="1" applyBorder="1" applyAlignment="1" applyProtection="1">
      <alignment horizontal="distributed" vertical="center"/>
    </xf>
    <xf numFmtId="0" fontId="15" fillId="0" borderId="0" xfId="0" applyFont="1" applyBorder="1" applyAlignment="1" applyProtection="1">
      <alignment horizontal="left" vertical="center"/>
    </xf>
    <xf numFmtId="0" fontId="15" fillId="0" borderId="36" xfId="0" applyFont="1" applyBorder="1" applyAlignment="1" applyProtection="1">
      <alignment horizontal="left" vertical="center"/>
    </xf>
    <xf numFmtId="0" fontId="20" fillId="0" borderId="57" xfId="1" applyFont="1" applyBorder="1" applyAlignment="1">
      <alignment vertical="center"/>
    </xf>
    <xf numFmtId="0" fontId="19" fillId="13" borderId="40" xfId="0" applyFont="1" applyFill="1" applyBorder="1" applyAlignment="1">
      <alignment vertical="center"/>
    </xf>
    <xf numFmtId="0" fontId="19" fillId="6" borderId="40" xfId="0" applyFont="1" applyFill="1" applyBorder="1" applyAlignment="1">
      <alignment vertical="center"/>
    </xf>
    <xf numFmtId="0" fontId="19" fillId="13" borderId="0" xfId="0" applyFont="1" applyFill="1" applyBorder="1" applyAlignment="1">
      <alignment vertical="center"/>
    </xf>
    <xf numFmtId="0" fontId="19" fillId="6" borderId="0" xfId="0" applyFont="1" applyFill="1" applyBorder="1" applyAlignment="1">
      <alignment vertical="center"/>
    </xf>
    <xf numFmtId="0" fontId="22" fillId="0" borderId="28" xfId="0" applyFont="1" applyBorder="1" applyAlignment="1">
      <alignment vertical="top" wrapText="1"/>
    </xf>
    <xf numFmtId="0" fontId="22" fillId="0" borderId="42" xfId="0" applyFont="1" applyBorder="1" applyAlignment="1">
      <alignment vertical="top" wrapText="1"/>
    </xf>
    <xf numFmtId="0" fontId="22" fillId="0" borderId="29" xfId="0" applyFont="1" applyBorder="1" applyAlignment="1">
      <alignment vertical="top" wrapText="1"/>
    </xf>
    <xf numFmtId="0" fontId="16" fillId="0" borderId="16" xfId="1" applyFont="1" applyBorder="1" applyAlignment="1">
      <alignment vertical="center" shrinkToFit="1"/>
    </xf>
    <xf numFmtId="0" fontId="19" fillId="0" borderId="27" xfId="0" applyFont="1" applyBorder="1" applyAlignment="1">
      <alignment horizontal="center" vertical="top" textRotation="255" shrinkToFit="1"/>
    </xf>
    <xf numFmtId="0" fontId="19" fillId="0" borderId="42" xfId="4" applyFont="1" applyFill="1" applyBorder="1" applyAlignment="1" applyProtection="1">
      <alignment horizontal="left" vertical="center"/>
    </xf>
    <xf numFmtId="0" fontId="19" fillId="13" borderId="0" xfId="4" applyFont="1" applyFill="1" applyBorder="1" applyAlignment="1" applyProtection="1">
      <alignment horizontal="left" vertical="center"/>
    </xf>
    <xf numFmtId="0" fontId="19" fillId="6" borderId="0" xfId="4" applyFont="1" applyFill="1" applyBorder="1" applyAlignment="1" applyProtection="1">
      <alignment horizontal="left" vertical="center"/>
    </xf>
    <xf numFmtId="0" fontId="19" fillId="5" borderId="28" xfId="0" applyFont="1" applyFill="1" applyBorder="1" applyAlignment="1" applyProtection="1">
      <alignment horizontal="left" vertical="top" wrapText="1"/>
    </xf>
    <xf numFmtId="0" fontId="19" fillId="5" borderId="42" xfId="0" applyFont="1" applyFill="1" applyBorder="1" applyAlignment="1" applyProtection="1">
      <alignment horizontal="left" vertical="top" wrapText="1"/>
    </xf>
    <xf numFmtId="0" fontId="19" fillId="5" borderId="33" xfId="0" applyFont="1" applyFill="1" applyBorder="1" applyAlignment="1" applyProtection="1">
      <alignment horizontal="left" vertical="top" wrapText="1"/>
    </xf>
    <xf numFmtId="0" fontId="19" fillId="5" borderId="0" xfId="0" applyFont="1" applyFill="1" applyBorder="1" applyAlignment="1" applyProtection="1">
      <alignment horizontal="left" vertical="top" wrapText="1"/>
    </xf>
    <xf numFmtId="0" fontId="19" fillId="5" borderId="43" xfId="0" applyFont="1" applyFill="1" applyBorder="1" applyAlignment="1" applyProtection="1">
      <alignment horizontal="left" vertical="top" wrapText="1"/>
    </xf>
    <xf numFmtId="0" fontId="19" fillId="5" borderId="40" xfId="0" applyFont="1" applyFill="1" applyBorder="1" applyAlignment="1" applyProtection="1">
      <alignment horizontal="left" vertical="top" wrapText="1"/>
    </xf>
    <xf numFmtId="0" fontId="19" fillId="0" borderId="28" xfId="4" applyFont="1" applyBorder="1" applyAlignment="1" applyProtection="1">
      <alignment horizontal="left" vertical="top" wrapText="1"/>
    </xf>
    <xf numFmtId="0" fontId="19" fillId="0" borderId="42" xfId="4" applyFont="1" applyBorder="1" applyAlignment="1" applyProtection="1">
      <alignment horizontal="left" vertical="top" wrapText="1"/>
    </xf>
    <xf numFmtId="0" fontId="19" fillId="0" borderId="33" xfId="4" applyFont="1" applyBorder="1" applyAlignment="1" applyProtection="1">
      <alignment horizontal="left" vertical="top" wrapText="1"/>
    </xf>
    <xf numFmtId="0" fontId="19" fillId="0" borderId="0" xfId="4" applyFont="1" applyBorder="1" applyAlignment="1" applyProtection="1">
      <alignment horizontal="left" vertical="top" wrapText="1"/>
    </xf>
    <xf numFmtId="0" fontId="19" fillId="0" borderId="42" xfId="4" applyFont="1" applyFill="1" applyBorder="1" applyAlignment="1" applyProtection="1">
      <alignment horizontal="left" vertical="top"/>
    </xf>
    <xf numFmtId="0" fontId="19" fillId="0" borderId="19" xfId="0" applyFont="1" applyFill="1" applyBorder="1" applyAlignment="1" applyProtection="1">
      <alignment horizontal="left" vertical="center"/>
    </xf>
    <xf numFmtId="0" fontId="19" fillId="0" borderId="20" xfId="0" applyFont="1" applyFill="1" applyBorder="1" applyAlignment="1" applyProtection="1">
      <alignment horizontal="left" vertical="center"/>
    </xf>
    <xf numFmtId="0" fontId="19" fillId="0" borderId="21" xfId="0" applyFont="1" applyFill="1" applyBorder="1" applyAlignment="1" applyProtection="1">
      <alignment horizontal="left" vertical="center"/>
    </xf>
    <xf numFmtId="0" fontId="19" fillId="0" borderId="33" xfId="0" applyFont="1" applyFill="1" applyBorder="1" applyAlignment="1" applyProtection="1">
      <alignment horizontal="left" vertical="center"/>
    </xf>
    <xf numFmtId="0" fontId="19" fillId="0" borderId="0" xfId="0" applyFont="1" applyFill="1" applyBorder="1" applyAlignment="1" applyProtection="1">
      <alignment horizontal="left" vertical="center"/>
    </xf>
    <xf numFmtId="0" fontId="19" fillId="0" borderId="36" xfId="0" applyFont="1" applyFill="1" applyBorder="1" applyAlignment="1" applyProtection="1">
      <alignment horizontal="left" vertical="center"/>
    </xf>
    <xf numFmtId="0" fontId="19" fillId="0" borderId="33" xfId="0" applyFont="1" applyBorder="1" applyAlignment="1" applyProtection="1">
      <alignment horizontal="distributed" vertical="center"/>
    </xf>
    <xf numFmtId="0" fontId="19" fillId="0" borderId="0" xfId="0" applyFont="1" applyBorder="1" applyAlignment="1" applyProtection="1">
      <alignment horizontal="distributed" vertical="center"/>
    </xf>
    <xf numFmtId="0" fontId="19" fillId="0" borderId="36" xfId="0" applyFont="1" applyBorder="1" applyAlignment="1" applyProtection="1">
      <alignment horizontal="distributed" vertical="center"/>
    </xf>
    <xf numFmtId="0" fontId="19" fillId="0" borderId="28" xfId="0" applyFont="1" applyBorder="1" applyAlignment="1">
      <alignment vertical="center"/>
    </xf>
    <xf numFmtId="0" fontId="19" fillId="0" borderId="42" xfId="0" applyFont="1" applyBorder="1" applyAlignment="1">
      <alignment vertical="center"/>
    </xf>
    <xf numFmtId="0" fontId="19" fillId="0" borderId="29" xfId="0" applyFont="1" applyBorder="1" applyAlignment="1">
      <alignment vertical="center"/>
    </xf>
    <xf numFmtId="0" fontId="19" fillId="0" borderId="7" xfId="4" applyFont="1" applyBorder="1" applyAlignment="1" applyProtection="1">
      <alignment horizontal="center" vertical="center"/>
    </xf>
    <xf numFmtId="0" fontId="19" fillId="0" borderId="33" xfId="4" applyFont="1" applyBorder="1" applyAlignment="1" applyProtection="1">
      <alignment horizontal="left" vertical="center" wrapText="1"/>
    </xf>
    <xf numFmtId="0" fontId="19" fillId="0" borderId="0" xfId="4" applyFont="1" applyBorder="1" applyAlignment="1" applyProtection="1">
      <alignment horizontal="left" vertical="center" wrapText="1"/>
    </xf>
    <xf numFmtId="0" fontId="19" fillId="0" borderId="28" xfId="0" applyFont="1" applyBorder="1" applyAlignment="1">
      <alignment vertical="top"/>
    </xf>
    <xf numFmtId="0" fontId="19" fillId="0" borderId="42" xfId="0" applyFont="1" applyBorder="1" applyAlignment="1">
      <alignment vertical="top"/>
    </xf>
    <xf numFmtId="0" fontId="19" fillId="0" borderId="29" xfId="0" applyFont="1" applyBorder="1" applyAlignment="1">
      <alignment vertical="top"/>
    </xf>
    <xf numFmtId="0" fontId="19" fillId="0" borderId="43" xfId="0" applyFont="1" applyBorder="1" applyAlignment="1">
      <alignment vertical="top"/>
    </xf>
    <xf numFmtId="0" fontId="19" fillId="0" borderId="40" xfId="0" applyFont="1" applyBorder="1" applyAlignment="1">
      <alignment vertical="top"/>
    </xf>
    <xf numFmtId="0" fontId="19" fillId="0" borderId="41" xfId="0" applyFont="1" applyBorder="1" applyAlignment="1">
      <alignment vertical="top"/>
    </xf>
    <xf numFmtId="0" fontId="19" fillId="0" borderId="24" xfId="0" applyFont="1" applyBorder="1" applyAlignment="1">
      <alignment vertical="top" wrapText="1"/>
    </xf>
    <xf numFmtId="0" fontId="19" fillId="0" borderId="16" xfId="0" applyFont="1" applyBorder="1" applyAlignment="1">
      <alignment vertical="top" wrapText="1"/>
    </xf>
    <xf numFmtId="0" fontId="19" fillId="0" borderId="25" xfId="0" applyFont="1" applyBorder="1" applyAlignment="1">
      <alignment vertical="top" wrapText="1"/>
    </xf>
    <xf numFmtId="0" fontId="19" fillId="13" borderId="16" xfId="0" applyFont="1" applyFill="1" applyBorder="1" applyAlignment="1">
      <alignment horizontal="center" vertical="center"/>
    </xf>
    <xf numFmtId="0" fontId="19" fillId="6" borderId="16" xfId="0" applyFont="1" applyFill="1" applyBorder="1" applyAlignment="1">
      <alignment horizontal="center" vertical="center"/>
    </xf>
    <xf numFmtId="0" fontId="15" fillId="0" borderId="42" xfId="4" applyFont="1" applyFill="1" applyBorder="1" applyAlignment="1" applyProtection="1">
      <alignment vertical="center" wrapText="1"/>
    </xf>
    <xf numFmtId="0" fontId="15" fillId="0" borderId="29" xfId="4" applyFont="1" applyFill="1" applyBorder="1" applyAlignment="1" applyProtection="1">
      <alignment vertical="center" wrapText="1"/>
    </xf>
    <xf numFmtId="0" fontId="15" fillId="0" borderId="0" xfId="4" applyFont="1" applyFill="1" applyBorder="1" applyAlignment="1" applyProtection="1">
      <alignment vertical="center" wrapText="1"/>
    </xf>
    <xf numFmtId="0" fontId="15" fillId="0" borderId="36" xfId="4" applyFont="1" applyFill="1" applyBorder="1" applyAlignment="1" applyProtection="1">
      <alignment vertical="center" wrapText="1"/>
    </xf>
    <xf numFmtId="0" fontId="15" fillId="0" borderId="28" xfId="4" applyFont="1" applyBorder="1" applyAlignment="1" applyProtection="1">
      <alignment vertical="top" wrapText="1"/>
    </xf>
    <xf numFmtId="0" fontId="15" fillId="0" borderId="42" xfId="4" applyFont="1" applyBorder="1" applyAlignment="1" applyProtection="1">
      <alignment vertical="top" wrapText="1"/>
    </xf>
    <xf numFmtId="0" fontId="15" fillId="0" borderId="29" xfId="4" applyFont="1" applyBorder="1" applyAlignment="1" applyProtection="1">
      <alignment vertical="top" wrapText="1"/>
    </xf>
    <xf numFmtId="0" fontId="15" fillId="0" borderId="33" xfId="4" applyFont="1" applyBorder="1" applyAlignment="1" applyProtection="1">
      <alignment vertical="top" wrapText="1"/>
    </xf>
    <xf numFmtId="0" fontId="15" fillId="0" borderId="0" xfId="4" applyFont="1" applyBorder="1" applyAlignment="1" applyProtection="1">
      <alignment vertical="top" wrapText="1"/>
    </xf>
    <xf numFmtId="0" fontId="15" fillId="0" borderId="36" xfId="4" applyFont="1" applyBorder="1" applyAlignment="1" applyProtection="1">
      <alignment vertical="top" wrapText="1"/>
    </xf>
    <xf numFmtId="0" fontId="15" fillId="0" borderId="43" xfId="4" applyFont="1" applyBorder="1" applyAlignment="1" applyProtection="1">
      <alignment vertical="top" wrapText="1"/>
    </xf>
    <xf numFmtId="0" fontId="15" fillId="0" borderId="40" xfId="4" applyFont="1" applyBorder="1" applyAlignment="1" applyProtection="1">
      <alignment vertical="top" wrapText="1"/>
    </xf>
    <xf numFmtId="0" fontId="15" fillId="0" borderId="41" xfId="4" applyFont="1" applyBorder="1" applyAlignment="1" applyProtection="1">
      <alignment vertical="top" wrapText="1"/>
    </xf>
    <xf numFmtId="0" fontId="15" fillId="0" borderId="28" xfId="0" applyFont="1" applyFill="1" applyBorder="1" applyAlignment="1" applyProtection="1">
      <alignment vertical="top" wrapText="1"/>
    </xf>
    <xf numFmtId="0" fontId="15" fillId="0" borderId="42" xfId="0" applyFont="1" applyFill="1" applyBorder="1" applyAlignment="1" applyProtection="1">
      <alignment vertical="top" wrapText="1"/>
    </xf>
    <xf numFmtId="0" fontId="15" fillId="0" borderId="29" xfId="0" applyFont="1" applyFill="1" applyBorder="1" applyAlignment="1" applyProtection="1">
      <alignment vertical="top" wrapText="1"/>
    </xf>
    <xf numFmtId="0" fontId="19" fillId="0" borderId="43" xfId="0" applyFont="1" applyBorder="1" applyAlignment="1">
      <alignment horizontal="distributed" vertical="center"/>
    </xf>
    <xf numFmtId="0" fontId="19" fillId="0" borderId="40" xfId="0" applyFont="1" applyBorder="1" applyAlignment="1">
      <alignment horizontal="distributed" vertical="center"/>
    </xf>
    <xf numFmtId="0" fontId="19" fillId="0" borderId="41" xfId="0" applyFont="1" applyBorder="1" applyAlignment="1">
      <alignment horizontal="distributed" vertical="center"/>
    </xf>
    <xf numFmtId="0" fontId="15" fillId="13" borderId="42" xfId="4" applyFont="1" applyFill="1" applyBorder="1" applyAlignment="1" applyProtection="1">
      <alignment vertical="center"/>
    </xf>
    <xf numFmtId="0" fontId="15" fillId="6" borderId="42" xfId="4" applyFont="1" applyFill="1" applyBorder="1" applyAlignment="1" applyProtection="1">
      <alignment vertical="center"/>
    </xf>
    <xf numFmtId="0" fontId="15" fillId="13" borderId="40" xfId="4" applyFont="1" applyFill="1" applyBorder="1" applyAlignment="1" applyProtection="1">
      <alignment vertical="center"/>
    </xf>
    <xf numFmtId="0" fontId="15" fillId="6" borderId="40" xfId="4" applyFont="1" applyFill="1" applyBorder="1" applyAlignment="1" applyProtection="1">
      <alignment vertical="center"/>
    </xf>
    <xf numFmtId="0" fontId="15" fillId="13" borderId="0" xfId="4" applyFont="1" applyFill="1" applyBorder="1" applyAlignment="1" applyProtection="1">
      <alignment horizontal="center" vertical="center"/>
    </xf>
    <xf numFmtId="0" fontId="15" fillId="6" borderId="0" xfId="4" applyFont="1" applyFill="1" applyBorder="1" applyAlignment="1" applyProtection="1">
      <alignment horizontal="center" vertical="center"/>
    </xf>
    <xf numFmtId="0" fontId="15" fillId="13" borderId="0" xfId="4" applyFont="1" applyFill="1" applyBorder="1" applyAlignment="1" applyProtection="1">
      <alignment vertical="center"/>
    </xf>
    <xf numFmtId="0" fontId="15" fillId="6" borderId="0" xfId="4" applyFont="1" applyFill="1" applyBorder="1" applyAlignment="1" applyProtection="1">
      <alignment vertical="center"/>
    </xf>
    <xf numFmtId="0" fontId="15" fillId="0" borderId="0" xfId="0" applyFont="1" applyFill="1" applyBorder="1" applyAlignment="1" applyProtection="1">
      <alignment vertical="center" shrinkToFit="1"/>
      <protection locked="0"/>
    </xf>
    <xf numFmtId="0" fontId="15" fillId="0" borderId="36" xfId="0" applyFont="1" applyFill="1" applyBorder="1" applyAlignment="1" applyProtection="1">
      <alignment vertical="center" shrinkToFit="1"/>
      <protection locked="0"/>
    </xf>
    <xf numFmtId="0" fontId="15" fillId="0" borderId="33" xfId="0" applyFont="1" applyBorder="1" applyAlignment="1" applyProtection="1">
      <alignment vertical="center" wrapText="1"/>
    </xf>
    <xf numFmtId="0" fontId="15" fillId="0" borderId="0" xfId="0" applyFont="1" applyBorder="1" applyAlignment="1" applyProtection="1">
      <alignment vertical="center" wrapText="1"/>
    </xf>
    <xf numFmtId="0" fontId="15" fillId="0" borderId="36" xfId="0" applyFont="1" applyBorder="1" applyAlignment="1" applyProtection="1">
      <alignment vertical="center" wrapText="1"/>
    </xf>
    <xf numFmtId="0" fontId="15" fillId="0" borderId="28" xfId="4" applyFont="1" applyBorder="1" applyAlignment="1" applyProtection="1">
      <alignment vertical="top"/>
    </xf>
    <xf numFmtId="0" fontId="15" fillId="0" borderId="42" xfId="4" applyFont="1" applyBorder="1" applyAlignment="1" applyProtection="1">
      <alignment vertical="top"/>
    </xf>
    <xf numFmtId="0" fontId="15" fillId="0" borderId="29" xfId="4" applyFont="1" applyBorder="1" applyAlignment="1" applyProtection="1">
      <alignment vertical="top"/>
    </xf>
    <xf numFmtId="0" fontId="15" fillId="0" borderId="33" xfId="4" applyFont="1" applyBorder="1" applyAlignment="1" applyProtection="1">
      <alignment vertical="top"/>
    </xf>
    <xf numFmtId="0" fontId="15" fillId="0" borderId="0" xfId="4" applyFont="1" applyBorder="1" applyAlignment="1" applyProtection="1">
      <alignment vertical="top"/>
    </xf>
    <xf numFmtId="0" fontId="15" fillId="0" borderId="36" xfId="4" applyFont="1" applyBorder="1" applyAlignment="1" applyProtection="1">
      <alignment vertical="top"/>
    </xf>
    <xf numFmtId="0" fontId="15" fillId="0" borderId="43" xfId="4" applyFont="1" applyBorder="1" applyAlignment="1" applyProtection="1">
      <alignment vertical="top"/>
    </xf>
    <xf numFmtId="0" fontId="15" fillId="0" borderId="40" xfId="4" applyFont="1" applyBorder="1" applyAlignment="1" applyProtection="1">
      <alignment vertical="top"/>
    </xf>
    <xf numFmtId="0" fontId="15" fillId="0" borderId="41" xfId="4" applyFont="1" applyBorder="1" applyAlignment="1" applyProtection="1">
      <alignment vertical="top"/>
    </xf>
    <xf numFmtId="0" fontId="15" fillId="13" borderId="40" xfId="4" applyFont="1" applyFill="1" applyBorder="1" applyAlignment="1" applyProtection="1">
      <alignment horizontal="center" vertical="center"/>
    </xf>
    <xf numFmtId="0" fontId="15" fillId="0" borderId="9" xfId="4" applyFont="1" applyBorder="1" applyAlignment="1" applyProtection="1">
      <alignment vertical="top"/>
    </xf>
    <xf numFmtId="0" fontId="15" fillId="0" borderId="7" xfId="4" applyFont="1" applyBorder="1" applyAlignment="1" applyProtection="1">
      <alignment vertical="top"/>
    </xf>
    <xf numFmtId="0" fontId="15" fillId="0" borderId="8" xfId="4" applyFont="1" applyBorder="1" applyAlignment="1" applyProtection="1">
      <alignment vertical="top"/>
    </xf>
    <xf numFmtId="0" fontId="15" fillId="0" borderId="9" xfId="4" applyFont="1" applyBorder="1" applyAlignment="1" applyProtection="1">
      <alignment vertical="top" wrapText="1"/>
    </xf>
    <xf numFmtId="0" fontId="15" fillId="0" borderId="7" xfId="4" applyFont="1" applyBorder="1" applyAlignment="1" applyProtection="1">
      <alignment vertical="top" wrapText="1"/>
    </xf>
    <xf numFmtId="0" fontId="15" fillId="0" borderId="8" xfId="4" applyFont="1" applyBorder="1" applyAlignment="1" applyProtection="1">
      <alignment vertical="top" wrapText="1"/>
    </xf>
    <xf numFmtId="0" fontId="15" fillId="0" borderId="28" xfId="4" applyFont="1" applyBorder="1" applyAlignment="1" applyProtection="1">
      <alignment horizontal="left" vertical="top" wrapText="1"/>
    </xf>
    <xf numFmtId="0" fontId="15" fillId="0" borderId="42" xfId="4" applyFont="1" applyBorder="1" applyAlignment="1" applyProtection="1">
      <alignment horizontal="left" vertical="top" wrapText="1"/>
    </xf>
    <xf numFmtId="0" fontId="15" fillId="0" borderId="29" xfId="4" applyFont="1" applyBorder="1" applyAlignment="1" applyProtection="1">
      <alignment horizontal="left" vertical="top" wrapText="1"/>
    </xf>
    <xf numFmtId="0" fontId="15" fillId="0" borderId="43" xfId="4" applyFont="1" applyBorder="1" applyAlignment="1" applyProtection="1">
      <alignment horizontal="left" vertical="top" wrapText="1"/>
    </xf>
    <xf numFmtId="0" fontId="15" fillId="0" borderId="40" xfId="4" applyFont="1" applyBorder="1" applyAlignment="1" applyProtection="1">
      <alignment horizontal="left" vertical="top" wrapText="1"/>
    </xf>
    <xf numFmtId="0" fontId="15" fillId="0" borderId="41" xfId="4" applyFont="1" applyBorder="1" applyAlignment="1" applyProtection="1">
      <alignment horizontal="left" vertical="top" wrapText="1"/>
    </xf>
    <xf numFmtId="0" fontId="15" fillId="13" borderId="0" xfId="4" applyFont="1" applyFill="1" applyBorder="1" applyAlignment="1" applyProtection="1">
      <alignment horizontal="center" vertical="top"/>
    </xf>
    <xf numFmtId="0" fontId="15" fillId="6" borderId="0" xfId="4" applyFont="1" applyFill="1" applyBorder="1" applyAlignment="1" applyProtection="1">
      <alignment horizontal="center" vertical="top"/>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5" fillId="0" borderId="19" xfId="0" applyFont="1" applyFill="1" applyBorder="1" applyAlignment="1" applyProtection="1">
      <alignment vertical="center" wrapText="1"/>
    </xf>
    <xf numFmtId="0" fontId="15" fillId="0" borderId="20" xfId="0" applyFont="1" applyFill="1" applyBorder="1" applyAlignment="1" applyProtection="1">
      <alignment vertical="center" wrapText="1"/>
    </xf>
    <xf numFmtId="0" fontId="15" fillId="0" borderId="21" xfId="0" applyFont="1" applyFill="1" applyBorder="1" applyAlignment="1" applyProtection="1">
      <alignment vertical="center" wrapText="1"/>
    </xf>
    <xf numFmtId="0" fontId="15" fillId="0" borderId="33"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15" fillId="0" borderId="36" xfId="0" applyFont="1" applyFill="1" applyBorder="1" applyAlignment="1" applyProtection="1">
      <alignment vertical="center" wrapText="1"/>
    </xf>
    <xf numFmtId="0" fontId="15" fillId="0" borderId="33" xfId="4" applyFont="1" applyBorder="1" applyAlignment="1" applyProtection="1">
      <alignment horizontal="left" vertical="center" wrapText="1"/>
    </xf>
    <xf numFmtId="0" fontId="15" fillId="0" borderId="0" xfId="4" applyFont="1" applyBorder="1" applyAlignment="1" applyProtection="1">
      <alignment horizontal="left" vertical="center" wrapText="1"/>
    </xf>
    <xf numFmtId="0" fontId="15" fillId="0" borderId="36" xfId="4" applyFont="1" applyBorder="1" applyAlignment="1" applyProtection="1">
      <alignment horizontal="left" vertical="center" wrapText="1"/>
    </xf>
    <xf numFmtId="0" fontId="15" fillId="0" borderId="28" xfId="4" applyFont="1" applyFill="1" applyBorder="1" applyAlignment="1" applyProtection="1">
      <alignment horizontal="center" vertical="center" wrapText="1"/>
    </xf>
    <xf numFmtId="0" fontId="15" fillId="0" borderId="43" xfId="4" applyFont="1" applyFill="1" applyBorder="1" applyAlignment="1" applyProtection="1">
      <alignment horizontal="center" vertical="center" wrapText="1"/>
    </xf>
    <xf numFmtId="0" fontId="15" fillId="0" borderId="49" xfId="0" applyFont="1" applyBorder="1" applyAlignment="1">
      <alignment horizontal="center" vertical="top" textRotation="255" shrinkToFit="1"/>
    </xf>
    <xf numFmtId="0" fontId="15" fillId="0" borderId="33" xfId="0" applyFont="1" applyFill="1" applyBorder="1" applyAlignment="1">
      <alignment horizontal="distributed" vertical="center"/>
    </xf>
    <xf numFmtId="0" fontId="15" fillId="0" borderId="0" xfId="0" applyFont="1" applyFill="1" applyBorder="1" applyAlignment="1">
      <alignment horizontal="distributed" vertical="center"/>
    </xf>
    <xf numFmtId="0" fontId="15" fillId="0" borderId="28" xfId="4" applyFont="1" applyBorder="1" applyAlignment="1" applyProtection="1">
      <alignment horizontal="left" vertical="center" wrapText="1"/>
    </xf>
    <xf numFmtId="0" fontId="15" fillId="0" borderId="42" xfId="4" applyFont="1" applyBorder="1" applyAlignment="1" applyProtection="1">
      <alignment horizontal="left" vertical="center" wrapText="1"/>
    </xf>
    <xf numFmtId="0" fontId="15" fillId="0" borderId="29" xfId="4" applyFont="1" applyBorder="1" applyAlignment="1" applyProtection="1">
      <alignment horizontal="left" vertical="center" wrapText="1"/>
    </xf>
    <xf numFmtId="0" fontId="19" fillId="0" borderId="41" xfId="4" applyFont="1" applyFill="1" applyBorder="1" applyAlignment="1" applyProtection="1">
      <alignment horizontal="center" vertical="center"/>
    </xf>
    <xf numFmtId="0" fontId="19" fillId="0" borderId="40" xfId="4" applyFont="1" applyFill="1" applyBorder="1" applyAlignment="1" applyProtection="1">
      <alignment horizontal="left" vertical="center"/>
    </xf>
    <xf numFmtId="0" fontId="19" fillId="0" borderId="28" xfId="0" applyFont="1" applyBorder="1" applyAlignment="1">
      <alignment horizontal="distributed" vertical="center"/>
    </xf>
    <xf numFmtId="0" fontId="19" fillId="0" borderId="28" xfId="0" applyFont="1" applyFill="1" applyBorder="1" applyAlignment="1" applyProtection="1">
      <alignment horizontal="left" vertical="top" wrapText="1"/>
    </xf>
    <xf numFmtId="0" fontId="19" fillId="0" borderId="42" xfId="0" applyFont="1" applyFill="1" applyBorder="1" applyAlignment="1" applyProtection="1">
      <alignment horizontal="left" vertical="top" wrapText="1"/>
    </xf>
    <xf numFmtId="0" fontId="19" fillId="0" borderId="33"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9" fillId="0" borderId="43" xfId="0" applyFont="1" applyFill="1" applyBorder="1" applyAlignment="1" applyProtection="1">
      <alignment horizontal="left" vertical="top" wrapText="1"/>
    </xf>
    <xf numFmtId="0" fontId="19" fillId="0" borderId="40" xfId="0" applyFont="1" applyFill="1" applyBorder="1" applyAlignment="1" applyProtection="1">
      <alignment horizontal="left" vertical="top" wrapText="1"/>
    </xf>
    <xf numFmtId="0" fontId="19" fillId="0" borderId="28" xfId="4" applyFont="1" applyBorder="1" applyAlignment="1" applyProtection="1">
      <alignment horizontal="left" vertical="center" wrapText="1"/>
    </xf>
    <xf numFmtId="0" fontId="19" fillId="0" borderId="42" xfId="4" applyFont="1" applyBorder="1" applyAlignment="1" applyProtection="1">
      <alignment horizontal="left" vertical="center" wrapText="1"/>
    </xf>
    <xf numFmtId="0" fontId="19" fillId="13" borderId="7" xfId="4" applyFont="1" applyFill="1" applyBorder="1" applyAlignment="1" applyProtection="1">
      <alignment horizontal="center" vertical="center"/>
    </xf>
    <xf numFmtId="0" fontId="19" fillId="6" borderId="7" xfId="4" applyFont="1" applyFill="1" applyBorder="1" applyAlignment="1" applyProtection="1">
      <alignment horizontal="center" vertical="center"/>
    </xf>
    <xf numFmtId="0" fontId="19" fillId="0" borderId="28" xfId="4" applyFont="1" applyFill="1" applyBorder="1" applyAlignment="1" applyProtection="1">
      <alignment horizontal="left" vertical="center"/>
    </xf>
    <xf numFmtId="0" fontId="20" fillId="0" borderId="112" xfId="1" applyFont="1" applyFill="1" applyBorder="1" applyAlignment="1">
      <alignment horizontal="center" vertical="center"/>
    </xf>
    <xf numFmtId="0" fontId="20" fillId="0" borderId="112" xfId="1" applyFont="1" applyBorder="1" applyAlignment="1">
      <alignment vertical="center"/>
    </xf>
    <xf numFmtId="0" fontId="19" fillId="0" borderId="7" xfId="4" applyFont="1" applyFill="1" applyBorder="1" applyAlignment="1" applyProtection="1">
      <alignment horizontal="center" vertical="center"/>
    </xf>
    <xf numFmtId="0" fontId="19" fillId="0" borderId="28" xfId="0" applyFont="1" applyFill="1" applyBorder="1" applyAlignment="1">
      <alignment horizontal="center" vertical="center" textRotation="255"/>
    </xf>
    <xf numFmtId="0" fontId="19" fillId="0" borderId="33" xfId="0" applyFont="1" applyFill="1" applyBorder="1" applyAlignment="1">
      <alignment horizontal="center" vertical="center" textRotation="255"/>
    </xf>
    <xf numFmtId="0" fontId="19" fillId="0" borderId="43" xfId="0" applyFont="1" applyFill="1" applyBorder="1" applyAlignment="1">
      <alignment horizontal="center" vertical="center" textRotation="255"/>
    </xf>
    <xf numFmtId="0" fontId="19" fillId="0" borderId="0" xfId="0" applyFont="1" applyBorder="1" applyAlignment="1" applyProtection="1">
      <alignment horizontal="left" vertical="center"/>
    </xf>
    <xf numFmtId="0" fontId="19" fillId="0" borderId="36" xfId="0" applyFont="1" applyBorder="1" applyAlignment="1" applyProtection="1">
      <alignment horizontal="left" vertical="center"/>
    </xf>
    <xf numFmtId="0" fontId="19" fillId="0" borderId="43" xfId="0" applyFont="1" applyBorder="1" applyAlignment="1">
      <alignment horizontal="center" vertical="center"/>
    </xf>
    <xf numFmtId="0" fontId="19" fillId="0" borderId="33" xfId="1" applyFont="1" applyBorder="1" applyAlignment="1">
      <alignment horizontal="distributed" vertical="center"/>
    </xf>
    <xf numFmtId="0" fontId="19" fillId="0" borderId="0" xfId="1" applyFont="1" applyBorder="1" applyAlignment="1">
      <alignment horizontal="distributed" vertical="center"/>
    </xf>
    <xf numFmtId="0" fontId="25" fillId="0" borderId="35" xfId="1" applyFont="1" applyBorder="1" applyAlignment="1">
      <alignment horizontal="center" vertical="top" textRotation="255" shrinkToFit="1"/>
    </xf>
    <xf numFmtId="0" fontId="19" fillId="13" borderId="0" xfId="1" applyFont="1" applyFill="1" applyBorder="1" applyAlignment="1">
      <alignment horizontal="center" vertical="center" shrinkToFit="1"/>
    </xf>
    <xf numFmtId="0" fontId="19" fillId="6" borderId="0" xfId="1" applyFont="1" applyFill="1" applyBorder="1" applyAlignment="1">
      <alignment horizontal="center" vertical="center" shrinkToFit="1"/>
    </xf>
    <xf numFmtId="0" fontId="22" fillId="13" borderId="0" xfId="1" applyFont="1" applyFill="1" applyBorder="1" applyAlignment="1">
      <alignment vertical="center"/>
    </xf>
    <xf numFmtId="0" fontId="22" fillId="6" borderId="0" xfId="1" applyFont="1" applyFill="1" applyBorder="1" applyAlignment="1">
      <alignment vertical="center"/>
    </xf>
    <xf numFmtId="0" fontId="22" fillId="13" borderId="40" xfId="1" applyFont="1" applyFill="1" applyBorder="1" applyAlignment="1">
      <alignment vertical="center"/>
    </xf>
    <xf numFmtId="0" fontId="22" fillId="6" borderId="40" xfId="1" applyFont="1" applyFill="1" applyBorder="1" applyAlignment="1">
      <alignment vertical="center"/>
    </xf>
    <xf numFmtId="0" fontId="19" fillId="6" borderId="36" xfId="1" applyFont="1" applyFill="1" applyBorder="1" applyAlignment="1">
      <alignment horizontal="center" vertical="center"/>
    </xf>
    <xf numFmtId="0" fontId="19" fillId="0" borderId="33" xfId="1" applyFont="1" applyFill="1" applyBorder="1" applyAlignment="1">
      <alignment horizontal="distributed" vertical="center"/>
    </xf>
    <xf numFmtId="0" fontId="19" fillId="0" borderId="36" xfId="1" applyFont="1" applyBorder="1" applyAlignment="1">
      <alignment horizontal="distributed" vertical="center"/>
    </xf>
    <xf numFmtId="0" fontId="19" fillId="0" borderId="28" xfId="1" applyFont="1" applyFill="1" applyBorder="1" applyAlignment="1">
      <alignment horizontal="distributed" vertical="center"/>
    </xf>
    <xf numFmtId="0" fontId="19" fillId="0" borderId="29" xfId="1" applyFont="1" applyFill="1" applyBorder="1" applyAlignment="1">
      <alignment horizontal="distributed" vertical="center"/>
    </xf>
    <xf numFmtId="0" fontId="19" fillId="0" borderId="28" xfId="1" applyFont="1" applyFill="1" applyBorder="1" applyAlignment="1">
      <alignment vertical="center" shrinkToFit="1"/>
    </xf>
    <xf numFmtId="0" fontId="19" fillId="0" borderId="42" xfId="1" applyFont="1" applyFill="1" applyBorder="1" applyAlignment="1">
      <alignment vertical="center" shrinkToFit="1"/>
    </xf>
    <xf numFmtId="0" fontId="19" fillId="0" borderId="29" xfId="1" applyFont="1" applyFill="1" applyBorder="1" applyAlignment="1">
      <alignment vertical="center" shrinkToFit="1"/>
    </xf>
    <xf numFmtId="0" fontId="22" fillId="13" borderId="16" xfId="1" applyFont="1" applyFill="1" applyBorder="1" applyAlignment="1">
      <alignment vertical="center"/>
    </xf>
    <xf numFmtId="0" fontId="22" fillId="6" borderId="16" xfId="1" applyFont="1" applyFill="1" applyBorder="1" applyAlignment="1">
      <alignment vertical="center"/>
    </xf>
    <xf numFmtId="0" fontId="19" fillId="13" borderId="0" xfId="1" applyFont="1" applyFill="1" applyBorder="1" applyAlignment="1" applyProtection="1">
      <alignment vertical="center"/>
      <protection locked="0"/>
    </xf>
    <xf numFmtId="0" fontId="19" fillId="6" borderId="0" xfId="1" applyFont="1" applyFill="1" applyBorder="1" applyAlignment="1" applyProtection="1">
      <alignment vertical="center"/>
      <protection locked="0"/>
    </xf>
    <xf numFmtId="0" fontId="19" fillId="0" borderId="0" xfId="1" applyFont="1" applyBorder="1" applyAlignment="1">
      <alignment horizontal="center" vertical="center"/>
    </xf>
    <xf numFmtId="0" fontId="19" fillId="0" borderId="0" xfId="1" applyFont="1" applyBorder="1" applyAlignment="1">
      <alignment vertical="center" shrinkToFit="1"/>
    </xf>
    <xf numFmtId="0" fontId="19" fillId="0" borderId="36" xfId="1" applyFont="1" applyBorder="1" applyAlignment="1">
      <alignment vertical="center" shrinkToFit="1"/>
    </xf>
    <xf numFmtId="0" fontId="19" fillId="0" borderId="40" xfId="1" applyFont="1" applyBorder="1" applyAlignment="1">
      <alignment horizontal="center" vertical="center" shrinkToFit="1"/>
    </xf>
    <xf numFmtId="0" fontId="19" fillId="0" borderId="41" xfId="1" applyFont="1" applyBorder="1" applyAlignment="1">
      <alignment horizontal="center" vertical="center" shrinkToFit="1"/>
    </xf>
    <xf numFmtId="0" fontId="20" fillId="0" borderId="28" xfId="0" applyFont="1" applyBorder="1" applyAlignment="1">
      <alignment horizontal="center"/>
    </xf>
    <xf numFmtId="0" fontId="20" fillId="0" borderId="70" xfId="0" applyFont="1" applyBorder="1" applyAlignment="1">
      <alignment horizontal="center"/>
    </xf>
    <xf numFmtId="0" fontId="22" fillId="0" borderId="36" xfId="1" applyFont="1" applyBorder="1" applyAlignment="1">
      <alignment horizontal="distributed" vertical="center"/>
    </xf>
    <xf numFmtId="0" fontId="19" fillId="0" borderId="0" xfId="1" applyFont="1" applyBorder="1" applyAlignment="1">
      <alignment horizontal="center" vertical="center" shrinkToFit="1"/>
    </xf>
    <xf numFmtId="0" fontId="19" fillId="0" borderId="36" xfId="1" applyFont="1" applyBorder="1" applyAlignment="1">
      <alignment horizontal="center" vertical="center" shrinkToFit="1"/>
    </xf>
    <xf numFmtId="0" fontId="22" fillId="0" borderId="40" xfId="1" applyFont="1" applyBorder="1" applyAlignment="1">
      <alignment horizontal="center" vertical="center" shrinkToFit="1"/>
    </xf>
    <xf numFmtId="0" fontId="22" fillId="0" borderId="41" xfId="1" applyFont="1" applyBorder="1" applyAlignment="1">
      <alignment horizontal="center" vertical="center" shrinkToFit="1"/>
    </xf>
    <xf numFmtId="0" fontId="22" fillId="0" borderId="16" xfId="1" applyFont="1" applyBorder="1" applyAlignment="1">
      <alignment horizontal="center" vertical="center" shrinkToFit="1"/>
    </xf>
    <xf numFmtId="0" fontId="22" fillId="0" borderId="25" xfId="1" applyFont="1" applyBorder="1" applyAlignment="1">
      <alignment horizontal="center" vertical="center" shrinkToFit="1"/>
    </xf>
    <xf numFmtId="0" fontId="19" fillId="0" borderId="33" xfId="1" applyFont="1" applyBorder="1" applyAlignment="1">
      <alignment vertical="center" wrapText="1"/>
    </xf>
    <xf numFmtId="0" fontId="19" fillId="0" borderId="0" xfId="1" applyFont="1" applyBorder="1" applyAlignment="1">
      <alignment vertical="center" wrapText="1"/>
    </xf>
    <xf numFmtId="0" fontId="19" fillId="0" borderId="36" xfId="1" applyFont="1" applyBorder="1" applyAlignment="1">
      <alignment vertical="center" wrapText="1"/>
    </xf>
    <xf numFmtId="0" fontId="19" fillId="0" borderId="43" xfId="1" applyFont="1" applyBorder="1" applyAlignment="1">
      <alignment vertical="center" wrapText="1"/>
    </xf>
    <xf numFmtId="0" fontId="19" fillId="0" borderId="40" xfId="1" applyFont="1" applyBorder="1" applyAlignment="1">
      <alignment vertical="center" wrapText="1"/>
    </xf>
    <xf numFmtId="0" fontId="19" fillId="0" borderId="41" xfId="1" applyFont="1" applyBorder="1" applyAlignment="1">
      <alignment vertical="center" wrapText="1"/>
    </xf>
    <xf numFmtId="0" fontId="19" fillId="0" borderId="24" xfId="1" applyFont="1" applyBorder="1" applyAlignment="1">
      <alignment vertical="center" wrapText="1"/>
    </xf>
    <xf numFmtId="0" fontId="19" fillId="0" borderId="16" xfId="1" applyFont="1" applyBorder="1" applyAlignment="1">
      <alignment vertical="center" wrapText="1"/>
    </xf>
    <xf numFmtId="0" fontId="19" fillId="0" borderId="25" xfId="1" applyFont="1" applyBorder="1" applyAlignment="1">
      <alignment vertical="center" wrapText="1"/>
    </xf>
    <xf numFmtId="0" fontId="25" fillId="0" borderId="33" xfId="1" applyFont="1" applyBorder="1" applyAlignment="1">
      <alignment vertical="center" wrapText="1"/>
    </xf>
    <xf numFmtId="0" fontId="25" fillId="0" borderId="0" xfId="1" applyFont="1" applyBorder="1" applyAlignment="1">
      <alignment vertical="center" wrapText="1"/>
    </xf>
    <xf numFmtId="0" fontId="25" fillId="0" borderId="36" xfId="1" applyFont="1" applyBorder="1" applyAlignment="1">
      <alignment vertical="center" wrapText="1"/>
    </xf>
    <xf numFmtId="0" fontId="19" fillId="0" borderId="28" xfId="1" applyFont="1" applyBorder="1" applyAlignment="1">
      <alignment vertical="center" wrapText="1"/>
    </xf>
    <xf numFmtId="0" fontId="19" fillId="0" borderId="42" xfId="1" applyFont="1" applyBorder="1" applyAlignment="1">
      <alignment vertical="center" wrapText="1"/>
    </xf>
    <xf numFmtId="0" fontId="19" fillId="0" borderId="29" xfId="1" applyFont="1" applyBorder="1" applyAlignment="1">
      <alignment vertical="center" wrapText="1"/>
    </xf>
    <xf numFmtId="0" fontId="25" fillId="0" borderId="35" xfId="0" applyFont="1" applyBorder="1" applyAlignment="1">
      <alignment horizontal="center" vertical="top" textRotation="255" shrinkToFit="1"/>
    </xf>
    <xf numFmtId="0" fontId="19" fillId="0" borderId="28" xfId="0" applyFont="1" applyBorder="1" applyAlignment="1">
      <alignment vertical="center" wrapText="1"/>
    </xf>
    <xf numFmtId="0" fontId="19" fillId="0" borderId="42" xfId="0" applyFont="1" applyBorder="1" applyAlignment="1">
      <alignment vertical="center" wrapText="1"/>
    </xf>
    <xf numFmtId="0" fontId="19" fillId="0" borderId="29" xfId="0" applyFont="1" applyBorder="1" applyAlignment="1">
      <alignment vertical="center" wrapText="1"/>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6" xfId="0" applyFont="1" applyBorder="1" applyAlignment="1">
      <alignment vertical="center" wrapText="1"/>
    </xf>
    <xf numFmtId="0" fontId="22" fillId="0" borderId="33" xfId="1" applyFont="1" applyBorder="1" applyAlignment="1">
      <alignment horizontal="distributed" vertical="center"/>
    </xf>
    <xf numFmtId="0" fontId="19" fillId="0" borderId="33" xfId="1" applyFont="1" applyBorder="1" applyAlignment="1">
      <alignment horizontal="center" vertical="center"/>
    </xf>
    <xf numFmtId="0" fontId="19" fillId="0" borderId="36" xfId="1" applyFont="1" applyBorder="1" applyAlignment="1">
      <alignment horizontal="center" vertical="center"/>
    </xf>
    <xf numFmtId="0" fontId="19" fillId="0" borderId="43" xfId="1" applyFont="1" applyBorder="1" applyAlignment="1">
      <alignment horizontal="center" vertical="center"/>
    </xf>
    <xf numFmtId="0" fontId="19" fillId="0" borderId="40" xfId="1" applyFont="1" applyBorder="1" applyAlignment="1">
      <alignment horizontal="center" vertical="center"/>
    </xf>
    <xf numFmtId="0" fontId="19" fillId="0" borderId="41" xfId="1" applyFont="1" applyBorder="1" applyAlignment="1">
      <alignment horizontal="center" vertical="center"/>
    </xf>
    <xf numFmtId="0" fontId="19" fillId="0" borderId="27" xfId="0" applyFont="1" applyBorder="1" applyAlignment="1">
      <alignment horizontal="center" vertical="center"/>
    </xf>
    <xf numFmtId="0" fontId="19" fillId="0" borderId="49" xfId="0" applyFont="1" applyBorder="1" applyAlignment="1">
      <alignment horizontal="center" vertical="center"/>
    </xf>
    <xf numFmtId="0" fontId="19" fillId="0" borderId="42" xfId="1" applyFont="1" applyFill="1" applyBorder="1" applyAlignment="1">
      <alignment horizontal="distributed" vertical="center"/>
    </xf>
    <xf numFmtId="0" fontId="19" fillId="0" borderId="35" xfId="1" applyFont="1" applyBorder="1" applyAlignment="1">
      <alignment horizontal="center" vertical="top" textRotation="255" wrapText="1"/>
    </xf>
    <xf numFmtId="0" fontId="24" fillId="0" borderId="28" xfId="1" applyFont="1" applyFill="1" applyBorder="1" applyAlignment="1">
      <alignment vertical="top" wrapText="1"/>
    </xf>
    <xf numFmtId="0" fontId="24" fillId="0" borderId="42" xfId="1" applyFont="1" applyFill="1" applyBorder="1" applyAlignment="1">
      <alignment vertical="top" wrapText="1"/>
    </xf>
    <xf numFmtId="0" fontId="24" fillId="0" borderId="29" xfId="1" applyFont="1" applyFill="1" applyBorder="1" applyAlignment="1">
      <alignment vertical="top" wrapText="1"/>
    </xf>
    <xf numFmtId="0" fontId="24" fillId="0" borderId="33" xfId="1" applyFont="1" applyFill="1" applyBorder="1" applyAlignment="1">
      <alignment vertical="top" wrapText="1"/>
    </xf>
    <xf numFmtId="0" fontId="24" fillId="0" borderId="0" xfId="1" applyFont="1" applyFill="1" applyBorder="1" applyAlignment="1">
      <alignment vertical="top" wrapText="1"/>
    </xf>
    <xf numFmtId="0" fontId="24" fillId="0" borderId="36" xfId="1" applyFont="1" applyFill="1" applyBorder="1" applyAlignment="1">
      <alignment vertical="top" wrapText="1"/>
    </xf>
    <xf numFmtId="0" fontId="24" fillId="0" borderId="43" xfId="1" applyFont="1" applyFill="1" applyBorder="1" applyAlignment="1">
      <alignment vertical="top" wrapText="1"/>
    </xf>
    <xf numFmtId="0" fontId="24" fillId="0" borderId="40" xfId="1" applyFont="1" applyFill="1" applyBorder="1" applyAlignment="1">
      <alignment vertical="top" wrapText="1"/>
    </xf>
    <xf numFmtId="0" fontId="24" fillId="0" borderId="41" xfId="1" applyFont="1" applyFill="1" applyBorder="1" applyAlignment="1">
      <alignment vertical="top" wrapText="1"/>
    </xf>
    <xf numFmtId="0" fontId="25" fillId="0" borderId="56" xfId="1" applyFont="1" applyBorder="1" applyAlignment="1">
      <alignment horizontal="center" vertical="top" textRotation="255" shrinkToFit="1"/>
    </xf>
    <xf numFmtId="0" fontId="19" fillId="0" borderId="28" xfId="1" applyFont="1" applyBorder="1" applyAlignment="1">
      <alignment horizontal="distributed" vertical="center"/>
    </xf>
    <xf numFmtId="0" fontId="19" fillId="0" borderId="42" xfId="1" applyFont="1" applyBorder="1" applyAlignment="1">
      <alignment horizontal="distributed" vertical="center"/>
    </xf>
    <xf numFmtId="0" fontId="19" fillId="0" borderId="29" xfId="1" applyFont="1" applyBorder="1" applyAlignment="1">
      <alignment horizontal="distributed" vertical="center"/>
    </xf>
    <xf numFmtId="0" fontId="20" fillId="0" borderId="19" xfId="0" applyFont="1" applyBorder="1" applyAlignment="1">
      <alignment horizontal="center"/>
    </xf>
    <xf numFmtId="0" fontId="20" fillId="0" borderId="22" xfId="0" applyFont="1" applyBorder="1" applyAlignment="1">
      <alignment horizontal="center"/>
    </xf>
    <xf numFmtId="0" fontId="15" fillId="0" borderId="35" xfId="1" applyFont="1" applyBorder="1" applyAlignment="1">
      <alignment horizontal="center" vertical="top" textRotation="255" shrinkToFit="1"/>
    </xf>
    <xf numFmtId="0" fontId="15" fillId="0" borderId="49" xfId="1" applyFont="1" applyBorder="1" applyAlignment="1">
      <alignment horizontal="center" vertical="top" textRotation="255" shrinkToFit="1"/>
    </xf>
    <xf numFmtId="0" fontId="22" fillId="0" borderId="33" xfId="1" applyFont="1" applyBorder="1" applyAlignment="1">
      <alignment vertical="top" wrapText="1"/>
    </xf>
    <xf numFmtId="0" fontId="22" fillId="0" borderId="36" xfId="1" applyFont="1" applyBorder="1" applyAlignment="1">
      <alignment vertical="top" wrapText="1"/>
    </xf>
    <xf numFmtId="0" fontId="16" fillId="0" borderId="9" xfId="1" applyFont="1" applyBorder="1" applyAlignment="1">
      <alignment horizontal="center" vertical="center" shrinkToFit="1"/>
    </xf>
    <xf numFmtId="0" fontId="16" fillId="0" borderId="7" xfId="1" applyFont="1" applyBorder="1" applyAlignment="1">
      <alignment horizontal="center" vertical="center" shrinkToFit="1"/>
    </xf>
    <xf numFmtId="0" fontId="16" fillId="0" borderId="8" xfId="1" applyFont="1" applyBorder="1" applyAlignment="1">
      <alignment horizontal="center" vertical="center" shrinkToFit="1"/>
    </xf>
    <xf numFmtId="0" fontId="20" fillId="0" borderId="33" xfId="0" applyFont="1" applyBorder="1" applyAlignment="1">
      <alignment horizontal="center"/>
    </xf>
    <xf numFmtId="0" fontId="20" fillId="0" borderId="34" xfId="0" applyFont="1" applyBorder="1" applyAlignment="1">
      <alignment horizontal="center"/>
    </xf>
    <xf numFmtId="0" fontId="22" fillId="0" borderId="33" xfId="1" applyFont="1" applyFill="1" applyBorder="1" applyAlignment="1">
      <alignment horizontal="distributed" vertical="center"/>
    </xf>
    <xf numFmtId="0" fontId="22" fillId="0" borderId="0" xfId="1" applyFont="1" applyFill="1" applyBorder="1" applyAlignment="1">
      <alignment horizontal="distributed" vertical="center"/>
    </xf>
    <xf numFmtId="0" fontId="22" fillId="0" borderId="36" xfId="1" applyFont="1" applyFill="1" applyBorder="1" applyAlignment="1">
      <alignment horizontal="distributed" vertical="center"/>
    </xf>
    <xf numFmtId="49" fontId="19" fillId="0" borderId="0" xfId="1" applyNumberFormat="1" applyFont="1" applyFill="1" applyBorder="1" applyAlignment="1">
      <alignment horizontal="distributed" vertical="center"/>
    </xf>
    <xf numFmtId="49" fontId="19" fillId="0" borderId="36" xfId="1" applyNumberFormat="1" applyFont="1" applyFill="1" applyBorder="1" applyAlignment="1">
      <alignment horizontal="distributed" vertical="center"/>
    </xf>
    <xf numFmtId="0" fontId="19" fillId="0" borderId="0" xfId="1" applyFont="1" applyFill="1" applyBorder="1" applyAlignment="1">
      <alignment vertical="center"/>
    </xf>
    <xf numFmtId="0" fontId="19" fillId="0" borderId="36" xfId="1" applyFont="1" applyFill="1" applyBorder="1" applyAlignment="1">
      <alignment vertical="center"/>
    </xf>
    <xf numFmtId="0" fontId="23" fillId="0" borderId="66" xfId="3" applyFont="1" applyFill="1" applyBorder="1" applyAlignment="1" applyProtection="1">
      <alignment horizontal="center" vertical="center" wrapText="1"/>
    </xf>
    <xf numFmtId="0" fontId="23" fillId="0" borderId="72" xfId="3" applyFont="1" applyFill="1" applyBorder="1" applyAlignment="1" applyProtection="1">
      <alignment horizontal="center" vertical="center" wrapText="1"/>
    </xf>
    <xf numFmtId="0" fontId="23" fillId="0" borderId="81" xfId="3" applyFont="1" applyFill="1" applyBorder="1" applyAlignment="1" applyProtection="1">
      <alignment horizontal="center" vertical="center" wrapText="1"/>
    </xf>
    <xf numFmtId="0" fontId="15" fillId="0" borderId="65" xfId="3" applyFont="1" applyFill="1" applyBorder="1" applyAlignment="1" applyProtection="1">
      <alignment horizontal="center" vertical="center"/>
    </xf>
    <xf numFmtId="0" fontId="15" fillId="0" borderId="71" xfId="3" applyFont="1" applyFill="1" applyBorder="1" applyAlignment="1" applyProtection="1">
      <alignment horizontal="center" vertical="center"/>
    </xf>
    <xf numFmtId="0" fontId="15" fillId="0" borderId="80" xfId="3" applyFont="1" applyFill="1" applyBorder="1" applyAlignment="1" applyProtection="1">
      <alignment horizontal="center" vertical="center"/>
    </xf>
    <xf numFmtId="0" fontId="15" fillId="0" borderId="68" xfId="3" applyFont="1" applyFill="1" applyBorder="1" applyAlignment="1" applyProtection="1">
      <alignment horizontal="center" vertical="center"/>
    </xf>
    <xf numFmtId="0" fontId="15" fillId="0" borderId="74" xfId="3" applyFont="1" applyFill="1" applyBorder="1" applyAlignment="1" applyProtection="1">
      <alignment horizontal="center" vertical="center"/>
    </xf>
    <xf numFmtId="0" fontId="15" fillId="0" borderId="82" xfId="3" applyFont="1" applyFill="1" applyBorder="1" applyAlignment="1" applyProtection="1">
      <alignment horizontal="center" vertical="center"/>
    </xf>
    <xf numFmtId="0" fontId="15" fillId="0" borderId="69" xfId="3" applyFont="1" applyFill="1" applyBorder="1" applyAlignment="1" applyProtection="1">
      <alignment horizontal="center" vertical="center"/>
    </xf>
    <xf numFmtId="0" fontId="15" fillId="0" borderId="75" xfId="3" applyFont="1" applyFill="1" applyBorder="1" applyAlignment="1" applyProtection="1">
      <alignment horizontal="center" vertical="center"/>
    </xf>
    <xf numFmtId="0" fontId="15" fillId="0" borderId="83" xfId="3" applyFont="1" applyFill="1" applyBorder="1" applyAlignment="1" applyProtection="1">
      <alignment horizontal="center" vertical="center"/>
    </xf>
    <xf numFmtId="0" fontId="23" fillId="0" borderId="67" xfId="3" applyFont="1" applyFill="1" applyBorder="1" applyAlignment="1" applyProtection="1">
      <alignment horizontal="center" vertical="center" wrapText="1"/>
    </xf>
    <xf numFmtId="0" fontId="23" fillId="0" borderId="73" xfId="3" applyFont="1" applyFill="1" applyBorder="1" applyAlignment="1" applyProtection="1">
      <alignment horizontal="center" vertical="center" wrapText="1"/>
    </xf>
    <xf numFmtId="0" fontId="23" fillId="0" borderId="84" xfId="3" applyFont="1" applyFill="1" applyBorder="1" applyAlignment="1" applyProtection="1">
      <alignment horizontal="center" vertical="center" wrapText="1"/>
    </xf>
    <xf numFmtId="0" fontId="23" fillId="0" borderId="68" xfId="3" applyFont="1" applyFill="1" applyBorder="1" applyAlignment="1" applyProtection="1">
      <alignment horizontal="center" vertical="center" wrapText="1"/>
    </xf>
    <xf numFmtId="0" fontId="23" fillId="0" borderId="74" xfId="3" applyFont="1" applyFill="1" applyBorder="1" applyAlignment="1" applyProtection="1">
      <alignment horizontal="center" vertical="center" wrapText="1"/>
    </xf>
    <xf numFmtId="0" fontId="23" fillId="0" borderId="82" xfId="3" applyFont="1" applyFill="1" applyBorder="1" applyAlignment="1" applyProtection="1">
      <alignment horizontal="center" vertical="center" wrapText="1"/>
    </xf>
    <xf numFmtId="0" fontId="23" fillId="0" borderId="72" xfId="3" applyFont="1" applyFill="1" applyBorder="1">
      <alignment vertical="center"/>
    </xf>
    <xf numFmtId="0" fontId="15" fillId="0" borderId="28" xfId="3" applyFont="1" applyFill="1" applyBorder="1" applyAlignment="1" applyProtection="1">
      <alignment horizontal="center" vertical="center" shrinkToFit="1"/>
    </xf>
    <xf numFmtId="0" fontId="15" fillId="0" borderId="42" xfId="3" applyFont="1" applyFill="1" applyBorder="1" applyAlignment="1" applyProtection="1">
      <alignment horizontal="center" vertical="center" shrinkToFit="1"/>
    </xf>
    <xf numFmtId="0" fontId="15" fillId="0" borderId="70" xfId="3" applyFont="1" applyFill="1" applyBorder="1" applyAlignment="1" applyProtection="1">
      <alignment horizontal="center" vertical="center" shrinkToFit="1"/>
    </xf>
    <xf numFmtId="0" fontId="15" fillId="0" borderId="67" xfId="3" applyFont="1" applyFill="1" applyBorder="1" applyAlignment="1" applyProtection="1">
      <alignment horizontal="center" vertical="center"/>
    </xf>
    <xf numFmtId="0" fontId="15" fillId="0" borderId="73" xfId="3" applyFont="1" applyFill="1" applyBorder="1" applyAlignment="1" applyProtection="1">
      <alignment horizontal="center" vertical="center"/>
    </xf>
    <xf numFmtId="0" fontId="15" fillId="0" borderId="84" xfId="3" applyFont="1" applyFill="1" applyBorder="1" applyAlignment="1" applyProtection="1">
      <alignment horizontal="center" vertical="center"/>
    </xf>
    <xf numFmtId="0" fontId="15" fillId="0" borderId="68" xfId="3" applyFont="1" applyFill="1" applyBorder="1" applyAlignment="1" applyProtection="1">
      <alignment horizontal="center" vertical="center" wrapText="1"/>
    </xf>
    <xf numFmtId="0" fontId="15" fillId="0" borderId="74" xfId="3" applyFont="1" applyFill="1" applyBorder="1" applyAlignment="1" applyProtection="1">
      <alignment horizontal="center" vertical="center" wrapText="1"/>
    </xf>
    <xf numFmtId="0" fontId="15" fillId="0" borderId="82" xfId="3" applyFont="1" applyFill="1" applyBorder="1" applyAlignment="1" applyProtection="1">
      <alignment horizontal="center" vertical="center" wrapText="1"/>
    </xf>
    <xf numFmtId="0" fontId="15" fillId="0" borderId="69" xfId="3" applyFont="1" applyFill="1" applyBorder="1" applyAlignment="1" applyProtection="1">
      <alignment horizontal="center" vertical="center" wrapText="1"/>
    </xf>
    <xf numFmtId="0" fontId="15" fillId="0" borderId="75" xfId="3" applyFont="1" applyFill="1" applyBorder="1" applyAlignment="1" applyProtection="1">
      <alignment horizontal="center" vertical="center" wrapText="1"/>
    </xf>
    <xf numFmtId="0" fontId="15" fillId="0" borderId="83" xfId="3" applyFont="1" applyFill="1" applyBorder="1" applyAlignment="1" applyProtection="1">
      <alignment horizontal="center" vertical="center" wrapText="1"/>
    </xf>
    <xf numFmtId="0" fontId="17" fillId="0" borderId="0" xfId="3" applyFont="1" applyBorder="1" applyAlignment="1" applyProtection="1">
      <alignment horizontal="center" vertical="center"/>
    </xf>
    <xf numFmtId="0" fontId="23" fillId="0" borderId="27" xfId="3" applyFont="1" applyFill="1" applyBorder="1" applyAlignment="1" applyProtection="1">
      <alignment horizontal="center" vertical="center" textRotation="255" shrinkToFit="1"/>
    </xf>
    <xf numFmtId="0" fontId="23" fillId="0" borderId="35" xfId="3" applyFont="1" applyFill="1" applyBorder="1" applyAlignment="1" applyProtection="1">
      <alignment horizontal="center" vertical="center" textRotation="255" shrinkToFit="1"/>
    </xf>
    <xf numFmtId="0" fontId="23" fillId="0" borderId="48" xfId="3" applyFont="1" applyFill="1" applyBorder="1" applyAlignment="1" applyProtection="1">
      <alignment horizontal="center" vertical="center" textRotation="255" shrinkToFit="1"/>
    </xf>
    <xf numFmtId="0" fontId="23" fillId="0" borderId="62" xfId="3" applyFont="1" applyFill="1" applyBorder="1" applyAlignment="1" applyProtection="1">
      <alignment horizontal="center" vertical="center" wrapText="1"/>
    </xf>
    <xf numFmtId="0" fontId="23" fillId="0" borderId="64" xfId="3" applyFont="1" applyFill="1" applyBorder="1" applyAlignment="1" applyProtection="1">
      <alignment horizontal="center" vertical="center" wrapText="1"/>
    </xf>
    <xf numFmtId="0" fontId="23" fillId="0" borderId="79" xfId="3" applyFont="1" applyFill="1" applyBorder="1" applyAlignment="1" applyProtection="1">
      <alignment horizontal="center" vertical="center" wrapText="1"/>
    </xf>
    <xf numFmtId="0" fontId="23" fillId="0" borderId="27" xfId="3" applyFont="1" applyFill="1" applyBorder="1" applyAlignment="1" applyProtection="1">
      <alignment horizontal="center" vertical="center" wrapText="1"/>
    </xf>
    <xf numFmtId="0" fontId="23" fillId="0" borderId="35" xfId="3" applyFont="1" applyFill="1" applyBorder="1" applyAlignment="1" applyProtection="1">
      <alignment horizontal="center" vertical="center" wrapText="1"/>
    </xf>
    <xf numFmtId="0" fontId="23" fillId="0" borderId="48" xfId="3" applyFont="1" applyFill="1" applyBorder="1" applyAlignment="1" applyProtection="1">
      <alignment horizontal="center" vertical="center" wrapText="1"/>
    </xf>
    <xf numFmtId="0" fontId="23" fillId="0" borderId="20" xfId="3" applyFont="1" applyFill="1" applyBorder="1" applyAlignment="1" applyProtection="1">
      <alignment horizontal="center" vertical="top"/>
    </xf>
    <xf numFmtId="0" fontId="23" fillId="0" borderId="22" xfId="3" applyFont="1" applyFill="1" applyBorder="1" applyAlignment="1" applyProtection="1">
      <alignment horizontal="center" vertical="top"/>
    </xf>
    <xf numFmtId="0" fontId="23" fillId="0" borderId="2" xfId="3" applyFont="1" applyFill="1" applyBorder="1" applyAlignment="1" applyProtection="1">
      <alignment horizontal="center" vertical="top"/>
    </xf>
    <xf numFmtId="0" fontId="23" fillId="0" borderId="5" xfId="3" applyFont="1" applyFill="1" applyBorder="1" applyAlignment="1" applyProtection="1">
      <alignment horizontal="center" vertical="top"/>
    </xf>
    <xf numFmtId="0" fontId="15" fillId="0" borderId="18" xfId="3" applyFont="1" applyFill="1" applyBorder="1" applyAlignment="1" applyProtection="1">
      <alignment horizontal="center" vertical="center" wrapText="1" shrinkToFit="1"/>
    </xf>
    <xf numFmtId="0" fontId="15" fillId="0" borderId="20" xfId="3" applyFont="1" applyFill="1" applyBorder="1" applyAlignment="1" applyProtection="1">
      <alignment horizontal="center" vertical="center" wrapText="1" shrinkToFit="1"/>
    </xf>
    <xf numFmtId="0" fontId="15" fillId="0" borderId="22" xfId="3" applyFont="1" applyFill="1" applyBorder="1" applyAlignment="1" applyProtection="1">
      <alignment horizontal="center" vertical="center" wrapText="1" shrinkToFit="1"/>
    </xf>
    <xf numFmtId="0" fontId="15" fillId="0" borderId="53" xfId="3" applyFont="1" applyFill="1" applyBorder="1" applyAlignment="1" applyProtection="1">
      <alignment horizontal="center" vertical="center" wrapText="1" shrinkToFit="1"/>
    </xf>
    <xf numFmtId="0" fontId="15" fillId="0" borderId="0" xfId="3" applyFont="1" applyFill="1" applyBorder="1" applyAlignment="1" applyProtection="1">
      <alignment horizontal="center" vertical="center" wrapText="1" shrinkToFit="1"/>
    </xf>
    <xf numFmtId="0" fontId="15" fillId="0" borderId="34" xfId="3" applyFont="1" applyFill="1" applyBorder="1" applyAlignment="1" applyProtection="1">
      <alignment horizontal="center" vertical="center" wrapText="1" shrinkToFit="1"/>
    </xf>
    <xf numFmtId="0" fontId="23" fillId="0" borderId="65" xfId="3" applyFont="1" applyFill="1" applyBorder="1" applyAlignment="1" applyProtection="1">
      <alignment horizontal="center" vertical="center" wrapText="1"/>
    </xf>
    <xf numFmtId="0" fontId="26" fillId="0" borderId="71" xfId="3" applyFont="1" applyFill="1" applyBorder="1" applyAlignment="1" applyProtection="1">
      <alignment horizontal="center" vertical="center" wrapText="1"/>
    </xf>
    <xf numFmtId="0" fontId="26" fillId="0" borderId="80" xfId="3" applyFont="1" applyFill="1" applyBorder="1" applyAlignment="1" applyProtection="1">
      <alignment horizontal="center" vertical="center" wrapText="1"/>
    </xf>
    <xf numFmtId="0" fontId="14" fillId="0" borderId="67" xfId="3" applyFont="1" applyFill="1" applyBorder="1" applyAlignment="1" applyProtection="1">
      <alignment horizontal="center" vertical="center" wrapText="1"/>
    </xf>
    <xf numFmtId="0" fontId="14" fillId="0" borderId="73" xfId="3" applyFont="1" applyFill="1" applyBorder="1" applyAlignment="1" applyProtection="1">
      <alignment horizontal="center" vertical="center" wrapText="1"/>
    </xf>
    <xf numFmtId="0" fontId="23" fillId="0" borderId="69" xfId="3" applyFont="1" applyFill="1" applyBorder="1" applyAlignment="1" applyProtection="1">
      <alignment horizontal="center" vertical="center" wrapText="1"/>
    </xf>
    <xf numFmtId="0" fontId="23" fillId="0" borderId="75" xfId="3" applyFont="1" applyFill="1" applyBorder="1" applyAlignment="1" applyProtection="1">
      <alignment horizontal="center" vertical="center" wrapText="1"/>
    </xf>
    <xf numFmtId="0" fontId="23" fillId="0" borderId="71" xfId="3" applyFont="1" applyFill="1" applyBorder="1" applyAlignment="1" applyProtection="1">
      <alignment horizontal="center" vertical="center" wrapText="1"/>
    </xf>
    <xf numFmtId="0" fontId="23" fillId="0" borderId="80" xfId="3" applyFont="1" applyFill="1" applyBorder="1" applyAlignment="1" applyProtection="1">
      <alignment horizontal="center" vertical="center" wrapText="1"/>
    </xf>
    <xf numFmtId="0" fontId="23" fillId="0" borderId="0" xfId="3" applyFont="1" applyBorder="1" applyAlignment="1" applyProtection="1">
      <alignment horizontal="center" vertical="center"/>
    </xf>
    <xf numFmtId="0" fontId="15" fillId="0" borderId="76" xfId="3" applyFont="1" applyFill="1" applyBorder="1" applyAlignment="1" applyProtection="1">
      <alignment horizontal="center" vertical="center"/>
    </xf>
    <xf numFmtId="0" fontId="15" fillId="0" borderId="10" xfId="3" applyFont="1" applyFill="1" applyBorder="1" applyAlignment="1" applyProtection="1">
      <alignment horizontal="center" vertical="center"/>
    </xf>
    <xf numFmtId="0" fontId="19" fillId="0" borderId="27" xfId="0" applyFont="1" applyFill="1" applyBorder="1" applyAlignment="1">
      <alignment horizontal="center" vertical="top" textRotation="255"/>
    </xf>
    <xf numFmtId="0" fontId="19" fillId="0" borderId="35" xfId="0" applyFont="1" applyFill="1" applyBorder="1" applyAlignment="1">
      <alignment horizontal="center" vertical="top" textRotation="255"/>
    </xf>
    <xf numFmtId="0" fontId="19" fillId="0" borderId="49" xfId="0" applyFont="1" applyFill="1" applyBorder="1" applyAlignment="1">
      <alignment horizontal="center" vertical="top" textRotation="255"/>
    </xf>
    <xf numFmtId="0" fontId="19" fillId="0" borderId="94" xfId="0" applyFont="1" applyFill="1" applyBorder="1" applyAlignment="1">
      <alignment horizontal="distributed" vertical="center"/>
    </xf>
    <xf numFmtId="0" fontId="19" fillId="0" borderId="95" xfId="0" applyFont="1" applyFill="1" applyBorder="1" applyAlignment="1">
      <alignment horizontal="distributed" vertical="center"/>
    </xf>
    <xf numFmtId="0" fontId="19" fillId="0" borderId="96" xfId="0" applyFont="1" applyFill="1" applyBorder="1" applyAlignment="1">
      <alignment horizontal="distributed" vertical="center"/>
    </xf>
    <xf numFmtId="56" fontId="19" fillId="0" borderId="33" xfId="0" applyNumberFormat="1" applyFont="1" applyFill="1" applyBorder="1" applyAlignment="1">
      <alignment horizontal="distributed" vertical="top" wrapText="1"/>
    </xf>
    <xf numFmtId="56" fontId="19" fillId="0" borderId="0" xfId="0" applyNumberFormat="1" applyFont="1" applyFill="1" applyBorder="1" applyAlignment="1">
      <alignment horizontal="distributed" vertical="top" wrapText="1"/>
    </xf>
    <xf numFmtId="56" fontId="19" fillId="0" borderId="36" xfId="0" applyNumberFormat="1" applyFont="1" applyFill="1" applyBorder="1" applyAlignment="1">
      <alignment horizontal="distributed" vertical="top" wrapText="1"/>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19" fillId="0" borderId="58" xfId="0" applyFont="1" applyFill="1" applyBorder="1" applyAlignment="1">
      <alignment horizontal="distributed" vertical="center"/>
    </xf>
    <xf numFmtId="0" fontId="19" fillId="0" borderId="59" xfId="0" applyFont="1" applyFill="1" applyBorder="1" applyAlignment="1">
      <alignment horizontal="distributed" vertical="center"/>
    </xf>
    <xf numFmtId="0" fontId="19" fillId="0" borderId="60" xfId="0" applyFont="1" applyFill="1" applyBorder="1" applyAlignment="1">
      <alignment horizontal="distributed" vertical="center"/>
    </xf>
    <xf numFmtId="49" fontId="19" fillId="0" borderId="28" xfId="0" applyNumberFormat="1" applyFont="1" applyFill="1" applyBorder="1" applyAlignment="1">
      <alignment horizontal="distributed" vertical="center"/>
    </xf>
    <xf numFmtId="49" fontId="19" fillId="0" borderId="42" xfId="0" applyNumberFormat="1" applyFont="1" applyFill="1" applyBorder="1" applyAlignment="1">
      <alignment horizontal="distributed" vertical="center"/>
    </xf>
    <xf numFmtId="49" fontId="19" fillId="0" borderId="29" xfId="0" applyNumberFormat="1" applyFont="1" applyFill="1" applyBorder="1" applyAlignment="1">
      <alignment horizontal="distributed" vertical="center"/>
    </xf>
    <xf numFmtId="0" fontId="22" fillId="0" borderId="28" xfId="0" applyFont="1" applyBorder="1" applyAlignment="1">
      <alignment horizontal="left" vertical="top" wrapText="1"/>
    </xf>
    <xf numFmtId="0" fontId="22" fillId="0" borderId="29" xfId="0" applyFont="1" applyBorder="1" applyAlignment="1">
      <alignment horizontal="left" vertical="top" wrapText="1"/>
    </xf>
    <xf numFmtId="0" fontId="22" fillId="0" borderId="33" xfId="0" applyFont="1" applyBorder="1" applyAlignment="1">
      <alignment horizontal="left" vertical="top" wrapText="1"/>
    </xf>
    <xf numFmtId="0" fontId="22" fillId="0" borderId="36" xfId="0" applyFont="1" applyBorder="1" applyAlignment="1">
      <alignment horizontal="left" vertical="top" wrapText="1"/>
    </xf>
    <xf numFmtId="0" fontId="22" fillId="0" borderId="24" xfId="0" applyFont="1" applyBorder="1" applyAlignment="1">
      <alignment horizontal="left" vertical="top" wrapText="1"/>
    </xf>
    <xf numFmtId="0" fontId="22" fillId="0" borderId="25" xfId="0" applyFont="1" applyBorder="1" applyAlignment="1">
      <alignment horizontal="left" vertical="top" wrapText="1"/>
    </xf>
    <xf numFmtId="49" fontId="19" fillId="0" borderId="19" xfId="0" applyNumberFormat="1" applyFont="1" applyFill="1" applyBorder="1" applyAlignment="1">
      <alignment horizontal="distributed" vertical="center"/>
    </xf>
    <xf numFmtId="49" fontId="19" fillId="0" borderId="20" xfId="0" applyNumberFormat="1" applyFont="1" applyFill="1" applyBorder="1" applyAlignment="1">
      <alignment horizontal="distributed" vertical="center"/>
    </xf>
    <xf numFmtId="49" fontId="19" fillId="0" borderId="21" xfId="0" applyNumberFormat="1" applyFont="1" applyFill="1" applyBorder="1" applyAlignment="1">
      <alignment horizontal="distributed"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16" fillId="0" borderId="0" xfId="1" applyFont="1" applyFill="1" applyBorder="1" applyAlignment="1">
      <alignment horizontal="center" vertical="center"/>
    </xf>
    <xf numFmtId="0" fontId="20"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0" fontId="19" fillId="0" borderId="0" xfId="1" applyFont="1" applyFill="1" applyBorder="1" applyAlignment="1">
      <alignment horizontal="center" vertical="top" textRotation="255" shrinkToFit="1"/>
    </xf>
    <xf numFmtId="0" fontId="19" fillId="0" borderId="0" xfId="0" applyFont="1" applyFill="1" applyBorder="1" applyAlignment="1">
      <alignment horizontal="distributed" vertical="center" wrapText="1"/>
    </xf>
    <xf numFmtId="0" fontId="19" fillId="0" borderId="0" xfId="0" applyFont="1" applyFill="1" applyBorder="1" applyAlignment="1">
      <alignment horizontal="right" vertical="center"/>
    </xf>
    <xf numFmtId="179" fontId="19" fillId="0" borderId="0" xfId="0" applyNumberFormat="1" applyFont="1" applyFill="1" applyBorder="1" applyAlignment="1">
      <alignment horizontal="center" vertical="center"/>
    </xf>
    <xf numFmtId="0" fontId="22" fillId="0" borderId="0" xfId="0" applyFont="1" applyFill="1" applyBorder="1" applyAlignment="1">
      <alignment horizontal="right" vertical="center"/>
    </xf>
    <xf numFmtId="0" fontId="19" fillId="0" borderId="35" xfId="1" applyFont="1" applyBorder="1" applyAlignment="1">
      <alignment horizontal="center" vertical="top" textRotation="255" shrinkToFit="1"/>
    </xf>
    <xf numFmtId="0" fontId="19" fillId="0" borderId="49" xfId="1" applyFont="1" applyBorder="1" applyAlignment="1">
      <alignment horizontal="center" vertical="top" textRotation="255" shrinkToFit="1"/>
    </xf>
    <xf numFmtId="0" fontId="19" fillId="0" borderId="40" xfId="0" applyFont="1" applyFill="1" applyBorder="1" applyAlignment="1">
      <alignment horizontal="center" vertical="center"/>
    </xf>
    <xf numFmtId="0" fontId="19" fillId="0" borderId="19" xfId="1" applyFont="1" applyFill="1" applyBorder="1" applyAlignment="1">
      <alignment vertical="top" wrapText="1"/>
    </xf>
    <xf numFmtId="0" fontId="19" fillId="0" borderId="20" xfId="1" applyFont="1" applyFill="1" applyBorder="1" applyAlignment="1">
      <alignment vertical="top" wrapText="1"/>
    </xf>
    <xf numFmtId="0" fontId="19" fillId="0" borderId="21" xfId="1" applyFont="1" applyFill="1" applyBorder="1" applyAlignment="1">
      <alignment vertical="top" wrapText="1"/>
    </xf>
    <xf numFmtId="0" fontId="19" fillId="0" borderId="33" xfId="1" applyFont="1" applyBorder="1" applyAlignment="1">
      <alignment vertical="center"/>
    </xf>
    <xf numFmtId="0" fontId="19" fillId="0" borderId="0" xfId="1" applyFont="1" applyBorder="1" applyAlignment="1">
      <alignment vertical="center"/>
    </xf>
    <xf numFmtId="0" fontId="19" fillId="0" borderId="36" xfId="1" applyFont="1" applyBorder="1" applyAlignment="1">
      <alignment vertical="center"/>
    </xf>
    <xf numFmtId="0" fontId="19" fillId="0" borderId="28" xfId="1" applyFont="1" applyBorder="1" applyAlignment="1">
      <alignment vertical="top" wrapText="1"/>
    </xf>
    <xf numFmtId="0" fontId="19" fillId="0" borderId="42" xfId="1" applyFont="1" applyBorder="1" applyAlignment="1">
      <alignment vertical="top" wrapText="1"/>
    </xf>
    <xf numFmtId="0" fontId="19" fillId="0" borderId="29" xfId="1" applyFont="1" applyBorder="1" applyAlignment="1">
      <alignment vertical="top" wrapText="1"/>
    </xf>
    <xf numFmtId="0" fontId="19" fillId="0" borderId="33" xfId="1" applyFont="1" applyBorder="1" applyAlignment="1">
      <alignment vertical="top" wrapText="1"/>
    </xf>
    <xf numFmtId="0" fontId="19" fillId="0" borderId="0" xfId="1" applyFont="1" applyBorder="1" applyAlignment="1">
      <alignment vertical="top" wrapText="1"/>
    </xf>
    <xf numFmtId="0" fontId="19" fillId="0" borderId="36" xfId="1" applyFont="1" applyBorder="1" applyAlignment="1">
      <alignment vertical="top" wrapText="1"/>
    </xf>
    <xf numFmtId="0" fontId="19" fillId="0" borderId="24" xfId="1" applyFont="1" applyBorder="1" applyAlignment="1">
      <alignment vertical="top" wrapText="1"/>
    </xf>
    <xf numFmtId="0" fontId="19" fillId="0" borderId="16" xfId="1" applyFont="1" applyBorder="1" applyAlignment="1">
      <alignment vertical="top" wrapText="1"/>
    </xf>
    <xf numFmtId="0" fontId="19" fillId="0" borderId="25" xfId="1" applyFont="1" applyBorder="1" applyAlignment="1">
      <alignment vertical="top" wrapText="1"/>
    </xf>
    <xf numFmtId="0" fontId="19" fillId="0" borderId="20" xfId="0" applyFont="1" applyBorder="1" applyAlignment="1">
      <alignment horizontal="center" vertical="center" shrinkToFit="1"/>
    </xf>
    <xf numFmtId="0" fontId="63" fillId="0" borderId="21" xfId="0" applyFont="1" applyBorder="1" applyAlignment="1">
      <alignment horizontal="center" vertical="center" shrinkToFit="1"/>
    </xf>
    <xf numFmtId="0" fontId="20" fillId="0" borderId="128" xfId="1" applyFont="1" applyBorder="1" applyAlignment="1">
      <alignment horizontal="left" vertical="center"/>
    </xf>
    <xf numFmtId="0" fontId="64" fillId="0" borderId="128" xfId="0" applyFont="1" applyBorder="1" applyAlignment="1">
      <alignment horizontal="left" vertical="center"/>
    </xf>
    <xf numFmtId="0" fontId="20" fillId="0" borderId="16" xfId="1" applyFont="1" applyBorder="1" applyAlignment="1">
      <alignment horizontal="left" vertical="center"/>
    </xf>
    <xf numFmtId="0" fontId="64" fillId="0" borderId="16" xfId="0" applyFont="1" applyBorder="1" applyAlignment="1">
      <alignment horizontal="left" vertical="center"/>
    </xf>
    <xf numFmtId="0" fontId="20" fillId="0" borderId="16" xfId="1" applyFont="1" applyFill="1" applyBorder="1" applyAlignment="1">
      <alignment horizontal="center" vertical="center"/>
    </xf>
    <xf numFmtId="0" fontId="20" fillId="0" borderId="128" xfId="1" applyFont="1" applyFill="1" applyBorder="1" applyAlignment="1">
      <alignment horizontal="center" vertical="center"/>
    </xf>
    <xf numFmtId="0" fontId="20" fillId="0" borderId="19" xfId="0" applyFont="1" applyBorder="1" applyAlignment="1">
      <alignment horizontal="center" vertical="center"/>
    </xf>
    <xf numFmtId="0" fontId="20" fillId="0" borderId="22" xfId="0" applyFont="1" applyBorder="1" applyAlignment="1">
      <alignment horizontal="center" vertical="center"/>
    </xf>
    <xf numFmtId="9" fontId="66" fillId="0" borderId="253" xfId="13" applyFont="1" applyFill="1" applyBorder="1" applyAlignment="1" applyProtection="1">
      <alignment horizontal="right" vertical="center"/>
    </xf>
    <xf numFmtId="0" fontId="36" fillId="0" borderId="236" xfId="6" applyFont="1" applyBorder="1" applyAlignment="1">
      <alignment horizontal="right"/>
    </xf>
    <xf numFmtId="0" fontId="66" fillId="0" borderId="250" xfId="6" applyFont="1" applyBorder="1" applyAlignment="1">
      <alignment vertical="center"/>
    </xf>
    <xf numFmtId="0" fontId="36" fillId="0" borderId="246" xfId="6" applyFont="1" applyBorder="1"/>
    <xf numFmtId="0" fontId="36" fillId="0" borderId="234" xfId="6" applyFont="1" applyBorder="1"/>
    <xf numFmtId="9" fontId="66" fillId="0" borderId="250" xfId="13" applyFont="1" applyFill="1" applyBorder="1" applyAlignment="1" applyProtection="1">
      <alignment vertical="center"/>
    </xf>
    <xf numFmtId="0" fontId="36" fillId="0" borderId="234" xfId="6" applyFont="1" applyBorder="1" applyAlignment="1">
      <alignment vertical="center"/>
    </xf>
    <xf numFmtId="9" fontId="66" fillId="0" borderId="251" xfId="13" applyFont="1" applyFill="1" applyBorder="1" applyAlignment="1" applyProtection="1">
      <alignment horizontal="right" vertical="center"/>
    </xf>
    <xf numFmtId="0" fontId="36" fillId="0" borderId="227" xfId="6" applyFont="1" applyBorder="1" applyAlignment="1">
      <alignment horizontal="right"/>
    </xf>
    <xf numFmtId="9" fontId="66" fillId="0" borderId="252" xfId="13" applyFont="1" applyFill="1" applyBorder="1" applyAlignment="1" applyProtection="1">
      <alignment horizontal="right" vertical="center"/>
    </xf>
    <xf numFmtId="0" fontId="36" fillId="0" borderId="228" xfId="6" applyFont="1" applyBorder="1" applyAlignment="1">
      <alignment horizontal="right"/>
    </xf>
    <xf numFmtId="0" fontId="66" fillId="0" borderId="253" xfId="12" applyFont="1" applyBorder="1" applyAlignment="1">
      <alignment horizontal="right" vertical="center"/>
    </xf>
    <xf numFmtId="0" fontId="36" fillId="0" borderId="244" xfId="12" applyFont="1" applyBorder="1"/>
    <xf numFmtId="0" fontId="36" fillId="0" borderId="236" xfId="12" applyFont="1" applyBorder="1"/>
    <xf numFmtId="0" fontId="66" fillId="0" borderId="252" xfId="12" applyFont="1" applyBorder="1" applyAlignment="1">
      <alignment vertical="center"/>
    </xf>
    <xf numFmtId="0" fontId="36" fillId="0" borderId="63" xfId="12" applyFont="1" applyBorder="1" applyAlignment="1">
      <alignment vertical="center"/>
    </xf>
    <xf numFmtId="0" fontId="36" fillId="0" borderId="228" xfId="12" applyFont="1" applyBorder="1" applyAlignment="1">
      <alignment vertical="center"/>
    </xf>
    <xf numFmtId="0" fontId="66" fillId="0" borderId="252" xfId="6" applyFont="1" applyBorder="1" applyAlignment="1">
      <alignment vertical="center"/>
    </xf>
    <xf numFmtId="0" fontId="36" fillId="0" borderId="63" xfId="6" applyFont="1" applyBorder="1" applyAlignment="1">
      <alignment vertical="center"/>
    </xf>
    <xf numFmtId="0" fontId="36" fillId="0" borderId="228" xfId="6" applyFont="1" applyBorder="1" applyAlignment="1">
      <alignment vertical="center"/>
    </xf>
    <xf numFmtId="0" fontId="66" fillId="14" borderId="251" xfId="12" applyFont="1" applyFill="1" applyBorder="1" applyAlignment="1" applyProtection="1">
      <alignment vertical="center"/>
      <protection locked="0"/>
    </xf>
    <xf numFmtId="0" fontId="66" fillId="14" borderId="218" xfId="12" applyFont="1" applyFill="1" applyBorder="1" applyAlignment="1" applyProtection="1">
      <alignment vertical="center"/>
      <protection locked="0"/>
    </xf>
    <xf numFmtId="0" fontId="66" fillId="14" borderId="227" xfId="12" applyFont="1" applyFill="1" applyBorder="1" applyAlignment="1" applyProtection="1">
      <alignment vertical="center"/>
      <protection locked="0"/>
    </xf>
    <xf numFmtId="0" fontId="66" fillId="14" borderId="252" xfId="12" applyFont="1" applyFill="1" applyBorder="1" applyAlignment="1" applyProtection="1">
      <alignment vertical="center"/>
      <protection locked="0"/>
    </xf>
    <xf numFmtId="0" fontId="66" fillId="14" borderId="63" xfId="12" applyFont="1" applyFill="1" applyBorder="1" applyAlignment="1" applyProtection="1">
      <alignment vertical="center"/>
      <protection locked="0"/>
    </xf>
    <xf numFmtId="0" fontId="66" fillId="14" borderId="228" xfId="12" applyFont="1" applyFill="1" applyBorder="1" applyAlignment="1" applyProtection="1">
      <alignment vertical="center"/>
      <protection locked="0"/>
    </xf>
    <xf numFmtId="0" fontId="36" fillId="0" borderId="78" xfId="12" applyFont="1" applyBorder="1" applyAlignment="1">
      <alignment vertical="center"/>
    </xf>
    <xf numFmtId="0" fontId="36" fillId="0" borderId="78" xfId="6" applyFont="1" applyBorder="1" applyAlignment="1">
      <alignment vertical="center"/>
    </xf>
    <xf numFmtId="9" fontId="66" fillId="0" borderId="226" xfId="13" applyFont="1" applyFill="1" applyBorder="1" applyAlignment="1" applyProtection="1">
      <alignment horizontal="right" vertical="center"/>
    </xf>
    <xf numFmtId="0" fontId="36" fillId="0" borderId="249" xfId="6" applyFont="1" applyBorder="1" applyAlignment="1">
      <alignment horizontal="right"/>
    </xf>
    <xf numFmtId="9" fontId="72" fillId="0" borderId="250" xfId="13" applyFont="1" applyFill="1" applyBorder="1" applyAlignment="1" applyProtection="1">
      <alignment vertical="center"/>
    </xf>
    <xf numFmtId="0" fontId="36" fillId="0" borderId="254" xfId="6" applyFont="1" applyBorder="1"/>
    <xf numFmtId="9" fontId="72" fillId="0" borderId="251" xfId="13" applyFont="1" applyFill="1" applyBorder="1" applyAlignment="1" applyProtection="1">
      <alignment horizontal="right" vertical="center"/>
    </xf>
    <xf numFmtId="0" fontId="36" fillId="0" borderId="247" xfId="6" applyFont="1" applyBorder="1" applyAlignment="1">
      <alignment horizontal="right"/>
    </xf>
    <xf numFmtId="9" fontId="72" fillId="0" borderId="252" xfId="13" applyFont="1" applyFill="1" applyBorder="1" applyAlignment="1" applyProtection="1">
      <alignment horizontal="right" vertical="center"/>
    </xf>
    <xf numFmtId="0" fontId="36" fillId="0" borderId="248" xfId="6" applyFont="1" applyBorder="1" applyAlignment="1">
      <alignment horizontal="right"/>
    </xf>
    <xf numFmtId="9" fontId="72" fillId="0" borderId="253" xfId="13" applyFont="1" applyFill="1" applyBorder="1" applyAlignment="1" applyProtection="1">
      <alignment horizontal="right" vertical="center"/>
    </xf>
    <xf numFmtId="0" fontId="66" fillId="0" borderId="225" xfId="6" applyFont="1" applyBorder="1" applyAlignment="1">
      <alignment vertical="center"/>
    </xf>
    <xf numFmtId="0" fontId="66" fillId="0" borderId="246" xfId="6" applyFont="1" applyBorder="1" applyAlignment="1">
      <alignment vertical="center"/>
    </xf>
    <xf numFmtId="9" fontId="66" fillId="0" borderId="215" xfId="13" applyFont="1" applyFill="1" applyBorder="1" applyAlignment="1" applyProtection="1">
      <alignment vertical="center"/>
    </xf>
    <xf numFmtId="9" fontId="66" fillId="0" borderId="223" xfId="13" applyFont="1" applyFill="1" applyBorder="1" applyAlignment="1" applyProtection="1">
      <alignment horizontal="right" vertical="center"/>
    </xf>
    <xf numFmtId="9" fontId="66" fillId="0" borderId="85" xfId="13" applyFont="1" applyFill="1" applyBorder="1" applyAlignment="1" applyProtection="1">
      <alignment horizontal="right" vertical="center"/>
    </xf>
    <xf numFmtId="0" fontId="66" fillId="0" borderId="226" xfId="12" applyFont="1" applyBorder="1" applyAlignment="1">
      <alignment horizontal="right" vertical="center"/>
    </xf>
    <xf numFmtId="0" fontId="66" fillId="0" borderId="85" xfId="12" applyFont="1" applyBorder="1" applyAlignment="1">
      <alignment vertical="center"/>
    </xf>
    <xf numFmtId="0" fontId="66" fillId="0" borderId="226" xfId="6" applyFont="1" applyBorder="1" applyAlignment="1">
      <alignment vertical="center"/>
    </xf>
    <xf numFmtId="0" fontId="36" fillId="0" borderId="244" xfId="6" applyFont="1" applyBorder="1" applyAlignment="1">
      <alignment vertical="center"/>
    </xf>
    <xf numFmtId="0" fontId="66" fillId="0" borderId="28" xfId="12" applyFont="1" applyBorder="1" applyAlignment="1">
      <alignment vertical="center"/>
    </xf>
    <xf numFmtId="0" fontId="36" fillId="0" borderId="33" xfId="12" applyFont="1" applyBorder="1" applyAlignment="1">
      <alignment vertical="center"/>
    </xf>
    <xf numFmtId="0" fontId="36" fillId="0" borderId="255" xfId="6" applyFont="1" applyBorder="1" applyAlignment="1">
      <alignment horizontal="right"/>
    </xf>
    <xf numFmtId="0" fontId="66" fillId="0" borderId="243" xfId="6" applyFont="1" applyBorder="1" applyAlignment="1">
      <alignment horizontal="center" vertical="center"/>
    </xf>
    <xf numFmtId="0" fontId="36" fillId="0" borderId="243" xfId="6" applyFont="1" applyBorder="1" applyAlignment="1">
      <alignment horizontal="center"/>
    </xf>
    <xf numFmtId="0" fontId="36" fillId="0" borderId="258" xfId="6" applyFont="1" applyBorder="1" applyAlignment="1">
      <alignment horizontal="center"/>
    </xf>
    <xf numFmtId="0" fontId="66" fillId="13" borderId="85" xfId="12" applyFont="1" applyFill="1" applyBorder="1" applyAlignment="1">
      <alignment horizontal="center" vertical="center"/>
    </xf>
    <xf numFmtId="0" fontId="66" fillId="15" borderId="63" xfId="12" applyFont="1" applyFill="1" applyBorder="1" applyAlignment="1">
      <alignment horizontal="center" vertical="center"/>
    </xf>
    <xf numFmtId="0" fontId="66" fillId="15" borderId="228" xfId="12" applyFont="1" applyFill="1" applyBorder="1" applyAlignment="1">
      <alignment horizontal="center" vertical="center"/>
    </xf>
    <xf numFmtId="0" fontId="66" fillId="13" borderId="238" xfId="12" applyFont="1" applyFill="1" applyBorder="1" applyAlignment="1">
      <alignment horizontal="center" vertical="center" wrapText="1"/>
    </xf>
    <xf numFmtId="0" fontId="36" fillId="15" borderId="244" xfId="12" applyFont="1" applyFill="1" applyBorder="1" applyAlignment="1">
      <alignment wrapText="1"/>
    </xf>
    <xf numFmtId="0" fontId="36" fillId="15" borderId="236" xfId="12" applyFont="1" applyFill="1" applyBorder="1" applyAlignment="1">
      <alignment wrapText="1"/>
    </xf>
    <xf numFmtId="0" fontId="66" fillId="13" borderId="223" xfId="12" applyFont="1" applyFill="1" applyBorder="1" applyAlignment="1">
      <alignment horizontal="right" vertical="center"/>
    </xf>
    <xf numFmtId="0" fontId="36" fillId="15" borderId="218" xfId="12" applyFont="1" applyFill="1" applyBorder="1"/>
    <xf numFmtId="0" fontId="66" fillId="13" borderId="85" xfId="12" applyFont="1" applyFill="1" applyBorder="1" applyAlignment="1">
      <alignment horizontal="right" vertical="center"/>
    </xf>
    <xf numFmtId="0" fontId="36" fillId="15" borderId="63" xfId="12" applyFont="1" applyFill="1" applyBorder="1"/>
    <xf numFmtId="0" fontId="36" fillId="0" borderId="221" xfId="6" applyFont="1" applyBorder="1"/>
    <xf numFmtId="0" fontId="36" fillId="0" borderId="246" xfId="6" applyFont="1" applyBorder="1" applyAlignment="1">
      <alignment vertical="center"/>
    </xf>
    <xf numFmtId="0" fontId="36" fillId="0" borderId="256" xfId="6" applyFont="1" applyBorder="1" applyAlignment="1">
      <alignment horizontal="right"/>
    </xf>
    <xf numFmtId="0" fontId="36" fillId="0" borderId="78" xfId="6" applyFont="1" applyBorder="1" applyAlignment="1">
      <alignment horizontal="right"/>
    </xf>
    <xf numFmtId="0" fontId="36" fillId="0" borderId="255" xfId="12" applyFont="1" applyBorder="1"/>
    <xf numFmtId="0" fontId="66" fillId="15" borderId="78" xfId="12" applyFont="1" applyFill="1" applyBorder="1" applyAlignment="1">
      <alignment horizontal="center" vertical="center"/>
    </xf>
    <xf numFmtId="0" fontId="36" fillId="15" borderId="255" xfId="12" applyFont="1" applyFill="1" applyBorder="1" applyAlignment="1">
      <alignment wrapText="1"/>
    </xf>
    <xf numFmtId="9" fontId="66" fillId="0" borderId="238" xfId="13" applyFont="1" applyFill="1" applyBorder="1" applyAlignment="1" applyProtection="1">
      <alignment horizontal="right" vertical="center"/>
    </xf>
    <xf numFmtId="0" fontId="66" fillId="0" borderId="215" xfId="6" applyFont="1" applyBorder="1" applyAlignment="1">
      <alignment vertical="center"/>
    </xf>
    <xf numFmtId="9" fontId="66" fillId="0" borderId="209" xfId="13" applyFont="1" applyFill="1" applyBorder="1" applyAlignment="1" applyProtection="1">
      <alignment horizontal="right" vertical="center"/>
    </xf>
    <xf numFmtId="9" fontId="66" fillId="0" borderId="210" xfId="13" applyFont="1" applyFill="1" applyBorder="1" applyAlignment="1" applyProtection="1">
      <alignment horizontal="right" vertical="center"/>
    </xf>
    <xf numFmtId="0" fontId="66" fillId="0" borderId="238" xfId="12" applyFont="1" applyBorder="1" applyAlignment="1">
      <alignment horizontal="right" vertical="center"/>
    </xf>
    <xf numFmtId="0" fontId="66" fillId="0" borderId="210" xfId="12" applyFont="1" applyBorder="1" applyAlignment="1">
      <alignment vertical="center"/>
    </xf>
    <xf numFmtId="0" fontId="66" fillId="0" borderId="238" xfId="6" applyFont="1" applyBorder="1" applyAlignment="1">
      <alignment vertical="center"/>
    </xf>
    <xf numFmtId="0" fontId="66" fillId="0" borderId="237" xfId="6" applyFont="1" applyBorder="1" applyAlignment="1">
      <alignment horizontal="center" vertical="center"/>
    </xf>
    <xf numFmtId="0" fontId="36" fillId="0" borderId="223" xfId="6" applyFont="1" applyBorder="1" applyAlignment="1">
      <alignment horizontal="center"/>
    </xf>
    <xf numFmtId="0" fontId="66" fillId="13" borderId="210" xfId="12" applyFont="1" applyFill="1" applyBorder="1" applyAlignment="1">
      <alignment horizontal="center" vertical="center"/>
    </xf>
    <xf numFmtId="0" fontId="66" fillId="13" borderId="209" xfId="12" applyFont="1" applyFill="1" applyBorder="1" applyAlignment="1">
      <alignment horizontal="right" vertical="center"/>
    </xf>
    <xf numFmtId="0" fontId="66" fillId="13" borderId="210" xfId="12" applyFont="1" applyFill="1" applyBorder="1" applyAlignment="1">
      <alignment horizontal="right" vertical="center"/>
    </xf>
    <xf numFmtId="0" fontId="66" fillId="0" borderId="256" xfId="6" applyFont="1" applyBorder="1" applyAlignment="1">
      <alignment horizontal="center" vertical="center"/>
    </xf>
    <xf numFmtId="0" fontId="66" fillId="0" borderId="28" xfId="6" applyFont="1" applyBorder="1" applyAlignment="1">
      <alignment horizontal="center" vertical="center"/>
    </xf>
    <xf numFmtId="0" fontId="66" fillId="0" borderId="29" xfId="6" applyFont="1" applyBorder="1" applyAlignment="1">
      <alignment horizontal="center" vertical="center"/>
    </xf>
    <xf numFmtId="0" fontId="66" fillId="0" borderId="85" xfId="6" applyFont="1" applyBorder="1" applyAlignment="1">
      <alignment horizontal="center" vertical="center" wrapText="1"/>
    </xf>
    <xf numFmtId="0" fontId="66" fillId="0" borderId="228" xfId="6" applyFont="1" applyBorder="1" applyAlignment="1">
      <alignment horizontal="center" vertical="center" wrapText="1"/>
    </xf>
    <xf numFmtId="0" fontId="66" fillId="0" borderId="9" xfId="6" applyFont="1" applyBorder="1" applyAlignment="1">
      <alignment horizontal="center" vertical="center"/>
    </xf>
    <xf numFmtId="0" fontId="66" fillId="0" borderId="8" xfId="6" applyFont="1" applyBorder="1" applyAlignment="1">
      <alignment horizontal="center" vertical="center"/>
    </xf>
    <xf numFmtId="0" fontId="36" fillId="0" borderId="229" xfId="6" applyFont="1" applyBorder="1" applyAlignment="1">
      <alignment horizontal="center" vertical="center"/>
    </xf>
    <xf numFmtId="0" fontId="66" fillId="0" borderId="223" xfId="6" applyFont="1" applyBorder="1" applyAlignment="1">
      <alignment horizontal="center" vertical="center" wrapText="1"/>
    </xf>
    <xf numFmtId="0" fontId="66" fillId="0" borderId="227" xfId="6" applyFont="1" applyBorder="1" applyAlignment="1">
      <alignment horizontal="center" vertical="center" wrapText="1"/>
    </xf>
    <xf numFmtId="0" fontId="66" fillId="0" borderId="42" xfId="6" applyFont="1" applyBorder="1" applyAlignment="1">
      <alignment horizontal="center" vertical="center"/>
    </xf>
    <xf numFmtId="0" fontId="66" fillId="13" borderId="223" xfId="6" applyFont="1" applyFill="1" applyBorder="1" applyAlignment="1">
      <alignment horizontal="center" vertical="center"/>
    </xf>
    <xf numFmtId="0" fontId="36" fillId="15" borderId="227" xfId="6" applyFont="1" applyFill="1" applyBorder="1" applyAlignment="1">
      <alignment horizontal="center" vertical="center"/>
    </xf>
    <xf numFmtId="0" fontId="66" fillId="13" borderId="85" xfId="6" applyFont="1" applyFill="1" applyBorder="1" applyAlignment="1">
      <alignment horizontal="center" vertical="center"/>
    </xf>
    <xf numFmtId="0" fontId="36" fillId="15" borderId="228" xfId="6" applyFont="1" applyFill="1" applyBorder="1" applyAlignment="1">
      <alignment horizontal="center" vertical="center"/>
    </xf>
    <xf numFmtId="0" fontId="66" fillId="0" borderId="214" xfId="6" applyFont="1" applyBorder="1" applyAlignment="1">
      <alignment horizontal="distributed" vertical="center" wrapText="1"/>
    </xf>
    <xf numFmtId="0" fontId="66" fillId="0" borderId="220" xfId="6" applyFont="1" applyBorder="1" applyAlignment="1">
      <alignment horizontal="distributed" vertical="center" wrapText="1"/>
    </xf>
    <xf numFmtId="0" fontId="66" fillId="0" borderId="215" xfId="6" applyFont="1" applyBorder="1" applyAlignment="1">
      <alignment horizontal="distributed" vertical="center" wrapText="1"/>
    </xf>
    <xf numFmtId="0" fontId="66" fillId="0" borderId="221" xfId="6" applyFont="1" applyBorder="1" applyAlignment="1">
      <alignment horizontal="distributed" vertical="center" wrapText="1"/>
    </xf>
    <xf numFmtId="0" fontId="66" fillId="0" borderId="216" xfId="6" applyFont="1" applyBorder="1" applyAlignment="1">
      <alignment horizontal="center" vertical="center" wrapText="1"/>
    </xf>
    <xf numFmtId="0" fontId="66" fillId="0" borderId="216" xfId="6" applyFont="1" applyBorder="1" applyAlignment="1">
      <alignment horizontal="center" vertical="center"/>
    </xf>
    <xf numFmtId="0" fontId="66" fillId="0" borderId="217" xfId="6" applyFont="1" applyBorder="1" applyAlignment="1">
      <alignment horizontal="center" vertical="center"/>
    </xf>
    <xf numFmtId="0" fontId="66" fillId="0" borderId="40" xfId="6" applyFont="1" applyBorder="1" applyAlignment="1">
      <alignment horizontal="center" vertical="center"/>
    </xf>
    <xf numFmtId="0" fontId="66" fillId="0" borderId="222" xfId="6" applyFont="1" applyBorder="1" applyAlignment="1">
      <alignment horizontal="center" vertical="center"/>
    </xf>
    <xf numFmtId="0" fontId="66" fillId="0" borderId="219" xfId="6" applyFont="1" applyBorder="1" applyAlignment="1">
      <alignment horizontal="center" vertical="center"/>
    </xf>
    <xf numFmtId="0" fontId="66" fillId="0" borderId="7" xfId="6" applyFont="1" applyBorder="1" applyAlignment="1">
      <alignment horizontal="center" vertical="center"/>
    </xf>
    <xf numFmtId="0" fontId="66" fillId="0" borderId="8" xfId="6" applyFont="1" applyBorder="1" applyAlignment="1">
      <alignment vertical="center"/>
    </xf>
    <xf numFmtId="0" fontId="36" fillId="0" borderId="7" xfId="6" applyFont="1" applyBorder="1" applyAlignment="1">
      <alignment horizontal="center" vertical="center"/>
    </xf>
    <xf numFmtId="0" fontId="36" fillId="0" borderId="8" xfId="6" applyFont="1" applyBorder="1" applyAlignment="1">
      <alignment horizontal="center" vertical="center"/>
    </xf>
    <xf numFmtId="5" fontId="72" fillId="13" borderId="9" xfId="6" applyNumberFormat="1" applyFont="1" applyFill="1" applyBorder="1" applyAlignment="1">
      <alignment vertical="center"/>
    </xf>
    <xf numFmtId="5" fontId="72" fillId="15" borderId="7" xfId="6" applyNumberFormat="1" applyFont="1" applyFill="1" applyBorder="1" applyAlignment="1">
      <alignment vertical="center"/>
    </xf>
    <xf numFmtId="0" fontId="36" fillId="15" borderId="8" xfId="6" applyFont="1" applyFill="1" applyBorder="1" applyAlignment="1">
      <alignment vertical="center"/>
    </xf>
    <xf numFmtId="0" fontId="72" fillId="13" borderId="9" xfId="12" applyFont="1" applyFill="1" applyBorder="1" applyAlignment="1">
      <alignment horizontal="left" vertical="center"/>
    </xf>
    <xf numFmtId="0" fontId="72" fillId="15" borderId="7" xfId="12" applyFont="1" applyFill="1" applyBorder="1" applyAlignment="1">
      <alignment horizontal="left" vertical="center"/>
    </xf>
    <xf numFmtId="0" fontId="72" fillId="15" borderId="8" xfId="6" applyFont="1" applyFill="1" applyBorder="1" applyAlignment="1">
      <alignment horizontal="left" vertical="center"/>
    </xf>
    <xf numFmtId="5" fontId="66" fillId="14" borderId="9" xfId="6" applyNumberFormat="1" applyFont="1" applyFill="1" applyBorder="1" applyProtection="1">
      <protection locked="0"/>
    </xf>
    <xf numFmtId="5" fontId="66" fillId="14" borderId="7" xfId="6" applyNumberFormat="1" applyFont="1" applyFill="1" applyBorder="1" applyProtection="1">
      <protection locked="0"/>
    </xf>
    <xf numFmtId="0" fontId="36" fillId="14" borderId="8" xfId="6" applyFont="1" applyFill="1" applyBorder="1"/>
    <xf numFmtId="0" fontId="74" fillId="0" borderId="0" xfId="6" applyFont="1" applyAlignment="1">
      <alignment horizontal="left" vertical="center" wrapText="1"/>
    </xf>
    <xf numFmtId="0" fontId="74" fillId="0" borderId="0" xfId="6" applyFont="1" applyAlignment="1">
      <alignment horizontal="left" vertical="center"/>
    </xf>
    <xf numFmtId="0" fontId="66" fillId="0" borderId="209" xfId="6" applyFont="1" applyBorder="1" applyAlignment="1">
      <alignment horizontal="center" vertical="center" wrapText="1"/>
    </xf>
    <xf numFmtId="0" fontId="66" fillId="0" borderId="218" xfId="6" applyFont="1" applyBorder="1" applyAlignment="1">
      <alignment horizontal="center" vertical="center"/>
    </xf>
    <xf numFmtId="0" fontId="66" fillId="0" borderId="227" xfId="6" applyFont="1" applyBorder="1" applyAlignment="1">
      <alignment horizontal="center" vertical="center"/>
    </xf>
    <xf numFmtId="0" fontId="66" fillId="0" borderId="210" xfId="6" applyFont="1" applyBorder="1" applyAlignment="1">
      <alignment horizontal="center" vertical="center" wrapText="1"/>
    </xf>
    <xf numFmtId="0" fontId="66" fillId="0" borderId="63" xfId="6" applyFont="1" applyBorder="1" applyAlignment="1">
      <alignment horizontal="center" vertical="center" wrapText="1"/>
    </xf>
    <xf numFmtId="0" fontId="66" fillId="0" borderId="211" xfId="6" applyFont="1" applyBorder="1" applyAlignment="1">
      <alignment horizontal="center" vertical="center" wrapText="1"/>
    </xf>
    <xf numFmtId="0" fontId="66" fillId="0" borderId="33" xfId="6" applyFont="1" applyBorder="1" applyAlignment="1">
      <alignment horizontal="center" vertical="center"/>
    </xf>
    <xf numFmtId="0" fontId="66" fillId="0" borderId="229" xfId="6" applyFont="1" applyBorder="1" applyAlignment="1">
      <alignment horizontal="center" vertical="center"/>
    </xf>
    <xf numFmtId="0" fontId="66" fillId="0" borderId="212" xfId="6" applyFont="1" applyBorder="1" applyAlignment="1">
      <alignment horizontal="center" vertical="center"/>
    </xf>
    <xf numFmtId="0" fontId="66" fillId="0" borderId="213" xfId="6" applyFont="1" applyBorder="1" applyAlignment="1">
      <alignment horizontal="center" vertical="center"/>
    </xf>
    <xf numFmtId="0" fontId="19" fillId="13" borderId="51" xfId="0" applyFont="1" applyFill="1" applyBorder="1" applyAlignment="1">
      <alignment vertical="center"/>
    </xf>
    <xf numFmtId="0" fontId="19" fillId="6" borderId="51" xfId="0" applyFont="1" applyFill="1" applyBorder="1" applyAlignment="1">
      <alignment vertical="center"/>
    </xf>
    <xf numFmtId="0" fontId="19" fillId="13" borderId="59" xfId="0" applyFont="1" applyFill="1" applyBorder="1" applyAlignment="1">
      <alignment vertical="center"/>
    </xf>
    <xf numFmtId="0" fontId="19" fillId="6" borderId="59" xfId="0" applyFont="1" applyFill="1" applyBorder="1" applyAlignment="1">
      <alignment vertical="center"/>
    </xf>
    <xf numFmtId="0" fontId="22" fillId="13" borderId="54" xfId="0" applyFont="1" applyFill="1" applyBorder="1" applyAlignment="1">
      <alignment horizontal="center" vertical="center"/>
    </xf>
    <xf numFmtId="0" fontId="22" fillId="6" borderId="54" xfId="0" applyFont="1" applyFill="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19" fillId="13" borderId="54" xfId="0" applyFont="1" applyFill="1" applyBorder="1" applyAlignment="1" applyProtection="1">
      <alignment horizontal="center" vertical="center"/>
      <protection locked="0"/>
    </xf>
    <xf numFmtId="0" fontId="19" fillId="6" borderId="54" xfId="0" applyFont="1" applyFill="1" applyBorder="1" applyAlignment="1" applyProtection="1">
      <alignment horizontal="center" vertical="center"/>
      <protection locked="0"/>
    </xf>
    <xf numFmtId="0" fontId="19" fillId="0" borderId="59" xfId="0" applyFont="1" applyBorder="1" applyAlignment="1">
      <alignment horizontal="center" vertical="center" shrinkToFit="1"/>
    </xf>
    <xf numFmtId="0" fontId="24" fillId="13" borderId="54" xfId="0" applyFont="1" applyFill="1" applyBorder="1" applyAlignment="1">
      <alignment vertical="center"/>
    </xf>
    <xf numFmtId="0" fontId="24" fillId="6" borderId="54" xfId="0" applyFont="1" applyFill="1" applyBorder="1" applyAlignment="1">
      <alignment vertical="center"/>
    </xf>
    <xf numFmtId="0" fontId="19" fillId="13" borderId="31" xfId="0" applyFont="1" applyFill="1" applyBorder="1" applyAlignment="1">
      <alignment vertical="center"/>
    </xf>
    <xf numFmtId="0" fontId="19" fillId="6" borderId="31" xfId="0" applyFont="1" applyFill="1" applyBorder="1" applyAlignment="1">
      <alignment vertical="center"/>
    </xf>
    <xf numFmtId="0" fontId="19" fillId="13" borderId="54" xfId="0" applyFont="1" applyFill="1" applyBorder="1" applyAlignment="1">
      <alignment vertical="center"/>
    </xf>
    <xf numFmtId="0" fontId="19" fillId="6" borderId="54" xfId="0" applyFont="1" applyFill="1" applyBorder="1" applyAlignment="1">
      <alignment vertical="center"/>
    </xf>
    <xf numFmtId="0" fontId="19" fillId="0" borderId="44" xfId="0" applyFont="1" applyBorder="1" applyAlignment="1">
      <alignment vertical="center" shrinkToFit="1"/>
    </xf>
    <xf numFmtId="0" fontId="19" fillId="0" borderId="45" xfId="0" applyFont="1" applyBorder="1" applyAlignment="1">
      <alignment vertical="center" shrinkToFit="1"/>
    </xf>
    <xf numFmtId="0" fontId="19" fillId="0" borderId="44" xfId="0" applyFont="1" applyFill="1" applyBorder="1" applyAlignment="1">
      <alignment horizontal="distributed" vertical="center"/>
    </xf>
    <xf numFmtId="0" fontId="19" fillId="0" borderId="61" xfId="0" applyFont="1" applyBorder="1" applyAlignment="1">
      <alignment horizontal="distributed" vertical="center"/>
    </xf>
    <xf numFmtId="0" fontId="19" fillId="0" borderId="54" xfId="0" applyFont="1" applyBorder="1" applyAlignment="1">
      <alignment horizontal="distributed" vertical="center"/>
    </xf>
    <xf numFmtId="0" fontId="19" fillId="0" borderId="55" xfId="0" applyFont="1" applyBorder="1" applyAlignment="1">
      <alignment horizontal="distributed" vertical="center"/>
    </xf>
    <xf numFmtId="0" fontId="19" fillId="0" borderId="30" xfId="0" applyFont="1" applyBorder="1" applyAlignment="1">
      <alignment horizontal="distributed" vertical="center"/>
    </xf>
    <xf numFmtId="0" fontId="19" fillId="0" borderId="31" xfId="0" applyFont="1" applyBorder="1" applyAlignment="1">
      <alignment horizontal="distributed" vertical="center"/>
    </xf>
    <xf numFmtId="0" fontId="19" fillId="0" borderId="32" xfId="0" applyFont="1" applyBorder="1" applyAlignment="1">
      <alignment horizontal="distributed" vertical="center"/>
    </xf>
    <xf numFmtId="0" fontId="19" fillId="0" borderId="24" xfId="0" applyFont="1" applyFill="1" applyBorder="1" applyAlignment="1">
      <alignment vertical="center"/>
    </xf>
    <xf numFmtId="0" fontId="19" fillId="0" borderId="16" xfId="0" applyFont="1" applyFill="1" applyBorder="1" applyAlignment="1">
      <alignment vertical="center"/>
    </xf>
    <xf numFmtId="0" fontId="19" fillId="0" borderId="25" xfId="0" applyFont="1" applyFill="1" applyBorder="1" applyAlignment="1">
      <alignment vertical="center"/>
    </xf>
    <xf numFmtId="0" fontId="19" fillId="0" borderId="16" xfId="0" applyFont="1" applyBorder="1" applyAlignment="1">
      <alignment horizontal="distributed" vertical="center"/>
    </xf>
    <xf numFmtId="0" fontId="19" fillId="0" borderId="58" xfId="0" applyFont="1" applyBorder="1" applyAlignment="1">
      <alignment horizontal="distributed" vertical="center"/>
    </xf>
    <xf numFmtId="0" fontId="19" fillId="0" borderId="59" xfId="0" applyFont="1" applyBorder="1" applyAlignment="1">
      <alignment horizontal="distributed" vertical="center"/>
    </xf>
    <xf numFmtId="0" fontId="19" fillId="0" borderId="60" xfId="0" applyFont="1" applyBorder="1" applyAlignment="1">
      <alignment horizontal="distributed" vertical="center"/>
    </xf>
    <xf numFmtId="0" fontId="19" fillId="13" borderId="31" xfId="0" applyFont="1" applyFill="1" applyBorder="1" applyAlignment="1">
      <alignment horizontal="center" vertical="center"/>
    </xf>
    <xf numFmtId="0" fontId="19" fillId="6" borderId="31" xfId="0" applyFont="1" applyFill="1" applyBorder="1" applyAlignment="1">
      <alignment horizontal="center" vertical="center"/>
    </xf>
    <xf numFmtId="0" fontId="19" fillId="13" borderId="45" xfId="0" applyFont="1" applyFill="1" applyBorder="1" applyAlignment="1">
      <alignment vertical="center"/>
    </xf>
    <xf numFmtId="0" fontId="19" fillId="6" borderId="45" xfId="0" applyFont="1" applyFill="1" applyBorder="1" applyAlignment="1">
      <alignment vertical="center"/>
    </xf>
    <xf numFmtId="0" fontId="19" fillId="0" borderId="27" xfId="1" applyFont="1" applyBorder="1" applyAlignment="1">
      <alignment horizontal="center" vertical="top" textRotation="255"/>
    </xf>
    <xf numFmtId="0" fontId="19" fillId="0" borderId="35" xfId="1" applyFont="1" applyBorder="1" applyAlignment="1">
      <alignment horizontal="center" vertical="top" textRotation="255"/>
    </xf>
    <xf numFmtId="0" fontId="19" fillId="0" borderId="49" xfId="1" applyFont="1" applyBorder="1" applyAlignment="1">
      <alignment horizontal="center" vertical="top" textRotation="255"/>
    </xf>
    <xf numFmtId="0" fontId="19" fillId="0" borderId="61" xfId="1" applyFont="1" applyFill="1" applyBorder="1" applyAlignment="1">
      <alignment horizontal="distributed" vertical="center"/>
    </xf>
    <xf numFmtId="0" fontId="19" fillId="0" borderId="54" xfId="1" applyFont="1" applyFill="1" applyBorder="1" applyAlignment="1">
      <alignment horizontal="distributed" vertical="center"/>
    </xf>
    <xf numFmtId="0" fontId="19" fillId="0" borderId="55" xfId="1" applyFont="1" applyFill="1" applyBorder="1" applyAlignment="1">
      <alignment horizontal="distributed" vertical="center"/>
    </xf>
    <xf numFmtId="0" fontId="19" fillId="0" borderId="30" xfId="1" applyFont="1" applyFill="1" applyBorder="1" applyAlignment="1">
      <alignment horizontal="distributed" vertical="center"/>
    </xf>
    <xf numFmtId="0" fontId="19" fillId="0" borderId="31" xfId="1" applyFont="1" applyFill="1" applyBorder="1" applyAlignment="1">
      <alignment horizontal="distributed" vertical="center"/>
    </xf>
    <xf numFmtId="0" fontId="19" fillId="0" borderId="32" xfId="1" applyFont="1" applyFill="1" applyBorder="1" applyAlignment="1">
      <alignment horizontal="distributed" vertical="center"/>
    </xf>
    <xf numFmtId="0" fontId="22" fillId="0" borderId="0" xfId="1" applyFont="1" applyBorder="1" applyAlignment="1">
      <alignment horizontal="distributed" vertical="center"/>
    </xf>
    <xf numFmtId="0" fontId="22" fillId="0" borderId="0" xfId="1" applyFont="1" applyBorder="1" applyAlignment="1">
      <alignment horizontal="center" vertical="center" shrinkToFit="1"/>
    </xf>
    <xf numFmtId="0" fontId="22" fillId="0" borderId="36" xfId="1" applyFont="1" applyBorder="1" applyAlignment="1">
      <alignment horizontal="center" vertical="center" shrinkToFit="1"/>
    </xf>
    <xf numFmtId="0" fontId="19" fillId="0" borderId="44" xfId="1" applyFont="1" applyFill="1" applyBorder="1" applyAlignment="1">
      <alignment horizontal="distributed" vertical="center"/>
    </xf>
    <xf numFmtId="0" fontId="19" fillId="0" borderId="45" xfId="1" applyFont="1" applyBorder="1" applyAlignment="1">
      <alignment horizontal="distributed" vertical="center"/>
    </xf>
    <xf numFmtId="0" fontId="22" fillId="0" borderId="28" xfId="1" applyFont="1" applyBorder="1" applyAlignment="1">
      <alignment horizontal="center" vertical="center" shrinkToFit="1"/>
    </xf>
    <xf numFmtId="0" fontId="22" fillId="0" borderId="42" xfId="1" applyFont="1" applyBorder="1" applyAlignment="1">
      <alignment horizontal="center" vertical="center" shrinkToFit="1"/>
    </xf>
    <xf numFmtId="0" fontId="22" fillId="0" borderId="29" xfId="1" applyFont="1" applyBorder="1" applyAlignment="1">
      <alignment horizontal="center" vertical="center" shrinkToFit="1"/>
    </xf>
    <xf numFmtId="0" fontId="22" fillId="0" borderId="28" xfId="1" applyFont="1" applyBorder="1" applyAlignment="1">
      <alignment horizontal="distributed" vertical="center"/>
    </xf>
    <xf numFmtId="0" fontId="22" fillId="0" borderId="42" xfId="1" applyFont="1" applyBorder="1" applyAlignment="1">
      <alignment horizontal="distributed" vertical="center"/>
    </xf>
    <xf numFmtId="0" fontId="22" fillId="0" borderId="29" xfId="1" applyFont="1" applyBorder="1" applyAlignment="1">
      <alignment horizontal="distributed" vertical="center"/>
    </xf>
    <xf numFmtId="0" fontId="22" fillId="0" borderId="30" xfId="1" applyFont="1" applyBorder="1" applyAlignment="1">
      <alignment horizontal="distributed" vertical="center"/>
    </xf>
    <xf numFmtId="0" fontId="22" fillId="0" borderId="31" xfId="1" applyFont="1" applyBorder="1" applyAlignment="1">
      <alignment horizontal="distributed" vertical="center"/>
    </xf>
    <xf numFmtId="0" fontId="22" fillId="0" borderId="32" xfId="1" applyFont="1" applyBorder="1" applyAlignment="1">
      <alignment horizontal="distributed" vertical="center"/>
    </xf>
    <xf numFmtId="0" fontId="19" fillId="0" borderId="43" xfId="1" applyFont="1" applyFill="1" applyBorder="1" applyAlignment="1">
      <alignment horizontal="distributed" vertical="center"/>
    </xf>
    <xf numFmtId="0" fontId="19" fillId="0" borderId="40" xfId="1" applyFont="1" applyFill="1" applyBorder="1" applyAlignment="1">
      <alignment horizontal="distributed" vertical="center"/>
    </xf>
    <xf numFmtId="0" fontId="19" fillId="0" borderId="41" xfId="1" applyFont="1" applyFill="1" applyBorder="1" applyAlignment="1">
      <alignment horizontal="distributed" vertical="center"/>
    </xf>
    <xf numFmtId="0" fontId="19" fillId="0" borderId="58" xfId="1" applyFont="1" applyBorder="1" applyAlignment="1">
      <alignment horizontal="distributed" vertical="center"/>
    </xf>
    <xf numFmtId="0" fontId="19" fillId="0" borderId="59" xfId="1" applyFont="1" applyBorder="1" applyAlignment="1">
      <alignment horizontal="distributed" vertical="center"/>
    </xf>
    <xf numFmtId="0" fontId="19" fillId="0" borderId="60" xfId="1" applyFont="1" applyBorder="1" applyAlignment="1">
      <alignment horizontal="distributed" vertical="center"/>
    </xf>
    <xf numFmtId="0" fontId="19" fillId="0" borderId="58" xfId="1" applyFont="1" applyFill="1" applyBorder="1" applyAlignment="1">
      <alignment horizontal="distributed" vertical="center"/>
    </xf>
    <xf numFmtId="0" fontId="19" fillId="0" borderId="59" xfId="1" applyFont="1" applyFill="1" applyBorder="1" applyAlignment="1">
      <alignment horizontal="distributed" vertical="center"/>
    </xf>
    <xf numFmtId="0" fontId="19" fillId="0" borderId="60" xfId="1" applyFont="1" applyFill="1" applyBorder="1" applyAlignment="1">
      <alignment horizontal="distributed" vertical="center"/>
    </xf>
    <xf numFmtId="0" fontId="19" fillId="0" borderId="37" xfId="1" applyFont="1" applyFill="1" applyBorder="1" applyAlignment="1">
      <alignment horizontal="distributed" vertical="center"/>
    </xf>
    <xf numFmtId="0" fontId="19" fillId="0" borderId="38" xfId="1" applyFont="1" applyFill="1" applyBorder="1" applyAlignment="1">
      <alignment horizontal="distributed" vertical="center"/>
    </xf>
    <xf numFmtId="0" fontId="19" fillId="0" borderId="39" xfId="1" applyFont="1" applyFill="1" applyBorder="1" applyAlignment="1">
      <alignment horizontal="distributed" vertical="center"/>
    </xf>
    <xf numFmtId="0" fontId="15" fillId="13" borderId="54" xfId="0" applyFont="1" applyFill="1" applyBorder="1" applyAlignment="1">
      <alignment vertical="center"/>
    </xf>
    <xf numFmtId="0" fontId="15" fillId="6" borderId="54" xfId="0" applyFont="1" applyFill="1" applyBorder="1" applyAlignment="1">
      <alignment vertical="center"/>
    </xf>
    <xf numFmtId="0" fontId="19" fillId="0" borderId="31" xfId="1" applyFont="1" applyBorder="1" applyAlignment="1">
      <alignment horizontal="center" vertical="center"/>
    </xf>
    <xf numFmtId="0" fontId="21" fillId="13" borderId="54" xfId="0" applyFont="1" applyFill="1" applyBorder="1" applyAlignment="1" applyProtection="1">
      <alignment horizontal="center" vertical="center"/>
      <protection locked="0"/>
    </xf>
    <xf numFmtId="0" fontId="21" fillId="6" borderId="54" xfId="0" applyFont="1" applyFill="1" applyBorder="1" applyAlignment="1" applyProtection="1">
      <alignment horizontal="center" vertical="center"/>
      <protection locked="0"/>
    </xf>
    <xf numFmtId="0" fontId="24" fillId="0" borderId="28" xfId="1" applyNumberFormat="1" applyFont="1" applyBorder="1" applyAlignment="1">
      <alignment vertical="center" wrapText="1"/>
    </xf>
    <xf numFmtId="0" fontId="24" fillId="0" borderId="42" xfId="1" applyNumberFormat="1" applyFont="1" applyBorder="1" applyAlignment="1">
      <alignment vertical="center" wrapText="1"/>
    </xf>
    <xf numFmtId="0" fontId="24" fillId="0" borderId="29" xfId="1" applyNumberFormat="1" applyFont="1" applyBorder="1" applyAlignment="1">
      <alignment vertical="center" wrapText="1"/>
    </xf>
    <xf numFmtId="0" fontId="24" fillId="0" borderId="43" xfId="1" applyNumberFormat="1" applyFont="1" applyBorder="1" applyAlignment="1">
      <alignment vertical="center" wrapText="1"/>
    </xf>
    <xf numFmtId="0" fontId="24" fillId="0" borderId="40" xfId="1" applyNumberFormat="1" applyFont="1" applyBorder="1" applyAlignment="1">
      <alignment vertical="center" wrapText="1"/>
    </xf>
    <xf numFmtId="0" fontId="24" fillId="0" borderId="41" xfId="1" applyNumberFormat="1" applyFont="1" applyBorder="1" applyAlignment="1">
      <alignment vertical="center" wrapText="1"/>
    </xf>
    <xf numFmtId="0" fontId="19" fillId="0" borderId="33" xfId="1" applyNumberFormat="1" applyFont="1" applyFill="1" applyBorder="1" applyAlignment="1">
      <alignment vertical="top" wrapText="1"/>
    </xf>
    <xf numFmtId="0" fontId="19" fillId="0" borderId="36" xfId="1" applyNumberFormat="1" applyFont="1" applyFill="1" applyBorder="1" applyAlignment="1">
      <alignment vertical="top" wrapText="1"/>
    </xf>
    <xf numFmtId="0" fontId="19" fillId="0" borderId="85" xfId="1" applyNumberFormat="1" applyFont="1" applyBorder="1" applyAlignment="1">
      <alignment horizontal="center" vertical="top" textRotation="255"/>
    </xf>
    <xf numFmtId="0" fontId="19" fillId="0" borderId="63" xfId="1" applyNumberFormat="1" applyFont="1" applyBorder="1" applyAlignment="1">
      <alignment horizontal="center" vertical="top" textRotation="255"/>
    </xf>
    <xf numFmtId="0" fontId="19" fillId="0" borderId="19" xfId="1" applyNumberFormat="1" applyFont="1" applyBorder="1" applyAlignment="1">
      <alignment vertical="top" wrapText="1"/>
    </xf>
    <xf numFmtId="0" fontId="19" fillId="0" borderId="20" xfId="1" applyNumberFormat="1" applyFont="1" applyBorder="1" applyAlignment="1">
      <alignment vertical="top" wrapText="1"/>
    </xf>
    <xf numFmtId="0" fontId="19" fillId="0" borderId="21" xfId="1" applyNumberFormat="1" applyFont="1" applyBorder="1" applyAlignment="1">
      <alignment vertical="top" wrapText="1"/>
    </xf>
    <xf numFmtId="0" fontId="19" fillId="0" borderId="33" xfId="1" applyNumberFormat="1" applyFont="1" applyBorder="1" applyAlignment="1">
      <alignment vertical="top" wrapText="1"/>
    </xf>
    <xf numFmtId="0" fontId="19" fillId="0" borderId="0" xfId="1" applyNumberFormat="1" applyFont="1" applyBorder="1" applyAlignment="1">
      <alignment vertical="top" wrapText="1"/>
    </xf>
    <xf numFmtId="0" fontId="19" fillId="0" borderId="36" xfId="1" applyNumberFormat="1" applyFont="1" applyBorder="1" applyAlignment="1">
      <alignment vertical="top" wrapText="1"/>
    </xf>
    <xf numFmtId="0" fontId="19" fillId="0" borderId="33" xfId="1" applyNumberFormat="1" applyFont="1" applyFill="1" applyBorder="1" applyAlignment="1">
      <alignment horizontal="center" vertical="center"/>
    </xf>
    <xf numFmtId="0" fontId="19" fillId="0" borderId="36" xfId="1" applyNumberFormat="1" applyFont="1" applyFill="1" applyBorder="1" applyAlignment="1">
      <alignment horizontal="center" vertical="center"/>
    </xf>
    <xf numFmtId="56" fontId="19" fillId="0" borderId="33" xfId="1" applyNumberFormat="1" applyFont="1" applyBorder="1" applyAlignment="1">
      <alignment vertical="center" wrapText="1"/>
    </xf>
    <xf numFmtId="56" fontId="19" fillId="0" borderId="0" xfId="1" applyNumberFormat="1" applyFont="1" applyBorder="1" applyAlignment="1">
      <alignment vertical="center" wrapText="1"/>
    </xf>
    <xf numFmtId="56" fontId="19" fillId="0" borderId="36" xfId="1" applyNumberFormat="1" applyFont="1" applyBorder="1" applyAlignment="1">
      <alignment vertical="center" wrapText="1"/>
    </xf>
    <xf numFmtId="0" fontId="16" fillId="0" borderId="33" xfId="1" applyFont="1" applyBorder="1" applyAlignment="1">
      <alignment horizontal="center" vertical="center"/>
    </xf>
    <xf numFmtId="0" fontId="16" fillId="0" borderId="36" xfId="1" applyFont="1" applyBorder="1" applyAlignment="1">
      <alignment horizontal="center" vertical="center"/>
    </xf>
    <xf numFmtId="0" fontId="19" fillId="0" borderId="28" xfId="1" applyNumberFormat="1" applyFont="1" applyBorder="1" applyAlignment="1">
      <alignment vertical="center" wrapText="1"/>
    </xf>
    <xf numFmtId="0" fontId="19" fillId="0" borderId="42" xfId="1" applyNumberFormat="1" applyFont="1" applyBorder="1" applyAlignment="1">
      <alignment vertical="center" wrapText="1"/>
    </xf>
    <xf numFmtId="0" fontId="19" fillId="0" borderId="29" xfId="1" applyNumberFormat="1" applyFont="1" applyBorder="1" applyAlignment="1">
      <alignment vertical="center" wrapText="1"/>
    </xf>
    <xf numFmtId="0" fontId="19" fillId="0" borderId="33" xfId="1" applyNumberFormat="1" applyFont="1" applyBorder="1" applyAlignment="1">
      <alignment vertical="center" wrapText="1"/>
    </xf>
    <xf numFmtId="0" fontId="19" fillId="0" borderId="0" xfId="1" applyNumberFormat="1" applyFont="1" applyBorder="1" applyAlignment="1">
      <alignment vertical="center" wrapText="1"/>
    </xf>
    <xf numFmtId="0" fontId="19" fillId="0" borderId="36" xfId="1" applyNumberFormat="1" applyFont="1" applyBorder="1" applyAlignment="1">
      <alignment vertical="center" wrapText="1"/>
    </xf>
    <xf numFmtId="0" fontId="19" fillId="0" borderId="33" xfId="1" applyNumberFormat="1" applyFont="1" applyFill="1" applyBorder="1" applyAlignment="1">
      <alignment vertical="center" shrinkToFit="1"/>
    </xf>
    <xf numFmtId="0" fontId="19" fillId="0" borderId="0" xfId="1" applyNumberFormat="1" applyFont="1" applyFill="1" applyBorder="1" applyAlignment="1">
      <alignment vertical="center" shrinkToFit="1"/>
    </xf>
    <xf numFmtId="0" fontId="19" fillId="0" borderId="36" xfId="1" applyNumberFormat="1" applyFont="1" applyFill="1" applyBorder="1" applyAlignment="1">
      <alignment vertical="center" shrinkToFit="1"/>
    </xf>
    <xf numFmtId="56" fontId="19" fillId="0" borderId="33" xfId="1" applyNumberFormat="1" applyFont="1" applyBorder="1" applyAlignment="1">
      <alignment horizontal="distributed" vertical="center"/>
    </xf>
    <xf numFmtId="0" fontId="19" fillId="0" borderId="19" xfId="1" applyNumberFormat="1" applyFont="1" applyFill="1" applyBorder="1" applyAlignment="1">
      <alignment vertical="center"/>
    </xf>
    <xf numFmtId="0" fontId="19" fillId="0" borderId="20" xfId="1" applyNumberFormat="1" applyFont="1" applyFill="1" applyBorder="1" applyAlignment="1">
      <alignment vertical="center"/>
    </xf>
    <xf numFmtId="0" fontId="19" fillId="0" borderId="21" xfId="1" applyNumberFormat="1" applyFont="1" applyFill="1" applyBorder="1" applyAlignment="1">
      <alignment vertical="center"/>
    </xf>
    <xf numFmtId="0" fontId="19" fillId="0" borderId="19" xfId="1" applyNumberFormat="1" applyFont="1" applyBorder="1" applyAlignment="1">
      <alignment vertical="center" wrapText="1"/>
    </xf>
    <xf numFmtId="0" fontId="19" fillId="0" borderId="20" xfId="1" applyNumberFormat="1" applyFont="1" applyBorder="1" applyAlignment="1">
      <alignment vertical="center" wrapText="1"/>
    </xf>
    <xf numFmtId="0" fontId="19" fillId="0" borderId="21" xfId="1" applyNumberFormat="1" applyFont="1" applyBorder="1" applyAlignment="1">
      <alignment vertical="center" wrapText="1"/>
    </xf>
    <xf numFmtId="0" fontId="19" fillId="0" borderId="28" xfId="1" applyNumberFormat="1" applyFont="1" applyBorder="1" applyAlignment="1">
      <alignment vertical="top" wrapText="1"/>
    </xf>
    <xf numFmtId="0" fontId="19" fillId="0" borderId="42" xfId="1" applyNumberFormat="1" applyFont="1" applyBorder="1" applyAlignment="1">
      <alignment vertical="top" wrapText="1"/>
    </xf>
    <xf numFmtId="0" fontId="19" fillId="0" borderId="29" xfId="1" applyNumberFormat="1" applyFont="1" applyBorder="1" applyAlignment="1">
      <alignment vertical="top" wrapText="1"/>
    </xf>
    <xf numFmtId="0" fontId="19" fillId="0" borderId="28" xfId="1" applyNumberFormat="1" applyFont="1" applyFill="1" applyBorder="1" applyAlignment="1">
      <alignment horizontal="center" vertical="center"/>
    </xf>
    <xf numFmtId="0" fontId="19" fillId="0" borderId="42" xfId="1" applyNumberFormat="1" applyFont="1" applyFill="1" applyBorder="1" applyAlignment="1">
      <alignment horizontal="center" vertical="center"/>
    </xf>
    <xf numFmtId="0" fontId="19" fillId="0" borderId="29" xfId="1" applyNumberFormat="1" applyFont="1" applyFill="1" applyBorder="1" applyAlignment="1">
      <alignment horizontal="center" vertical="center"/>
    </xf>
    <xf numFmtId="0" fontId="19" fillId="0" borderId="78" xfId="1" applyNumberFormat="1" applyFont="1" applyBorder="1" applyAlignment="1">
      <alignment horizontal="center" vertical="top" textRotation="255"/>
    </xf>
    <xf numFmtId="0" fontId="16" fillId="0" borderId="9" xfId="1" applyFont="1" applyBorder="1" applyAlignment="1">
      <alignment horizontal="center" vertical="center"/>
    </xf>
    <xf numFmtId="0" fontId="16" fillId="0" borderId="7" xfId="1" applyFont="1" applyBorder="1" applyAlignment="1">
      <alignment horizontal="center" vertical="center"/>
    </xf>
    <xf numFmtId="0" fontId="16" fillId="0" borderId="8" xfId="1" applyFont="1" applyBorder="1" applyAlignment="1">
      <alignment horizontal="center" vertical="center"/>
    </xf>
    <xf numFmtId="0" fontId="19" fillId="0" borderId="85" xfId="1" applyNumberFormat="1" applyFont="1" applyBorder="1" applyAlignment="1">
      <alignment horizontal="center" vertical="center" textRotation="255"/>
    </xf>
    <xf numFmtId="0" fontId="19" fillId="0" borderId="63" xfId="1" applyNumberFormat="1" applyFont="1" applyBorder="1" applyAlignment="1">
      <alignment horizontal="center" vertical="center" textRotation="255"/>
    </xf>
    <xf numFmtId="0" fontId="19" fillId="0" borderId="100" xfId="1" applyNumberFormat="1" applyFont="1" applyBorder="1" applyAlignment="1">
      <alignment horizontal="center" vertical="top" textRotation="255"/>
    </xf>
    <xf numFmtId="0" fontId="19" fillId="0" borderId="33" xfId="1" applyNumberFormat="1" applyFont="1" applyFill="1" applyBorder="1" applyAlignment="1">
      <alignment vertical="center" wrapText="1"/>
    </xf>
    <xf numFmtId="0" fontId="19" fillId="0" borderId="36" xfId="1" applyNumberFormat="1" applyFont="1" applyFill="1" applyBorder="1" applyAlignment="1">
      <alignment vertical="center" wrapText="1"/>
    </xf>
    <xf numFmtId="0" fontId="19" fillId="0" borderId="28" xfId="1" applyNumberFormat="1" applyFont="1" applyFill="1" applyBorder="1" applyAlignment="1">
      <alignment vertical="center" wrapText="1"/>
    </xf>
    <xf numFmtId="0" fontId="19" fillId="0" borderId="42" xfId="1" applyNumberFormat="1" applyFont="1" applyFill="1" applyBorder="1" applyAlignment="1">
      <alignment vertical="center" wrapText="1"/>
    </xf>
    <xf numFmtId="0" fontId="19" fillId="0" borderId="29" xfId="1" applyNumberFormat="1" applyFont="1" applyFill="1" applyBorder="1" applyAlignment="1">
      <alignment vertical="center" wrapText="1"/>
    </xf>
    <xf numFmtId="0" fontId="19" fillId="0" borderId="0" xfId="1" applyNumberFormat="1" applyFont="1" applyFill="1" applyBorder="1" applyAlignment="1">
      <alignment vertical="center" wrapText="1"/>
    </xf>
    <xf numFmtId="0" fontId="19" fillId="0" borderId="43" xfId="1" applyNumberFormat="1" applyFont="1" applyBorder="1" applyAlignment="1">
      <alignment vertical="center" wrapText="1"/>
    </xf>
    <xf numFmtId="0" fontId="19" fillId="0" borderId="40" xfId="1" applyNumberFormat="1" applyFont="1" applyBorder="1" applyAlignment="1">
      <alignment vertical="center" wrapText="1"/>
    </xf>
    <xf numFmtId="0" fontId="19" fillId="0" borderId="41" xfId="1" applyNumberFormat="1" applyFont="1" applyBorder="1" applyAlignment="1">
      <alignment vertical="center" wrapText="1"/>
    </xf>
    <xf numFmtId="0" fontId="14" fillId="0" borderId="0" xfId="1" applyFont="1" applyAlignment="1">
      <alignment horizontal="center" vertical="center"/>
    </xf>
    <xf numFmtId="0" fontId="63" fillId="0" borderId="0" xfId="0" applyFont="1" applyAlignment="1">
      <alignment horizontal="center" vertical="center"/>
    </xf>
    <xf numFmtId="0" fontId="19" fillId="0" borderId="33" xfId="1" applyNumberFormat="1" applyFont="1" applyFill="1" applyBorder="1" applyAlignment="1">
      <alignment horizontal="center" vertical="top" wrapText="1"/>
    </xf>
    <xf numFmtId="0" fontId="19" fillId="0" borderId="36" xfId="1" applyNumberFormat="1" applyFont="1" applyFill="1" applyBorder="1" applyAlignment="1">
      <alignment horizontal="center" vertical="top" wrapText="1"/>
    </xf>
    <xf numFmtId="0" fontId="19" fillId="13" borderId="0" xfId="8" applyFont="1" applyFill="1" applyBorder="1" applyAlignment="1" applyProtection="1">
      <alignment vertical="center"/>
      <protection locked="0"/>
    </xf>
    <xf numFmtId="0" fontId="19" fillId="6" borderId="0" xfId="8" applyFont="1" applyFill="1" applyBorder="1" applyAlignment="1" applyProtection="1">
      <alignment vertical="center"/>
      <protection locked="0"/>
    </xf>
    <xf numFmtId="0" fontId="19" fillId="13" borderId="38" xfId="8" applyFont="1" applyFill="1" applyBorder="1" applyAlignment="1" applyProtection="1">
      <alignment vertical="center"/>
      <protection locked="0"/>
    </xf>
    <xf numFmtId="0" fontId="19" fillId="6" borderId="38" xfId="8" applyFont="1" applyFill="1" applyBorder="1" applyAlignment="1" applyProtection="1">
      <alignment vertical="center"/>
      <protection locked="0"/>
    </xf>
    <xf numFmtId="0" fontId="19" fillId="13" borderId="33" xfId="8" applyFont="1" applyFill="1" applyBorder="1" applyAlignment="1" applyProtection="1">
      <alignment horizontal="left" vertical="center"/>
      <protection locked="0"/>
    </xf>
    <xf numFmtId="0" fontId="19" fillId="6" borderId="0" xfId="8" applyFont="1" applyFill="1" applyBorder="1" applyAlignment="1" applyProtection="1">
      <alignment horizontal="left" vertical="center"/>
      <protection locked="0"/>
    </xf>
    <xf numFmtId="0" fontId="19" fillId="6" borderId="36" xfId="8" applyFont="1" applyFill="1" applyBorder="1" applyAlignment="1" applyProtection="1">
      <alignment horizontal="left" vertical="center"/>
      <protection locked="0"/>
    </xf>
    <xf numFmtId="0" fontId="19" fillId="13" borderId="0" xfId="8" applyFont="1" applyFill="1" applyBorder="1" applyAlignment="1" applyProtection="1">
      <alignment vertical="center" shrinkToFit="1"/>
      <protection locked="0"/>
    </xf>
    <xf numFmtId="0" fontId="19" fillId="6" borderId="36" xfId="8" applyFont="1" applyFill="1" applyBorder="1" applyAlignment="1" applyProtection="1">
      <alignment vertical="center" shrinkToFit="1"/>
      <protection locked="0"/>
    </xf>
    <xf numFmtId="0" fontId="19" fillId="0" borderId="0" xfId="8" applyFont="1" applyFill="1" applyBorder="1" applyAlignment="1" applyProtection="1">
      <alignment vertical="center" shrinkToFit="1"/>
      <protection locked="0"/>
    </xf>
    <xf numFmtId="0" fontId="19" fillId="0" borderId="36" xfId="8" applyFont="1" applyFill="1" applyBorder="1" applyAlignment="1" applyProtection="1">
      <alignment vertical="center" shrinkToFit="1"/>
      <protection locked="0"/>
    </xf>
    <xf numFmtId="0" fontId="19" fillId="13" borderId="33" xfId="8" applyFont="1" applyFill="1" applyBorder="1" applyAlignment="1" applyProtection="1">
      <alignment horizontal="center" vertical="center"/>
      <protection locked="0"/>
    </xf>
    <xf numFmtId="0" fontId="19" fillId="6" borderId="36" xfId="8" applyFont="1" applyFill="1" applyBorder="1" applyAlignment="1" applyProtection="1">
      <alignment horizontal="center" vertical="center"/>
      <protection locked="0"/>
    </xf>
    <xf numFmtId="0" fontId="19" fillId="0" borderId="93" xfId="1" applyFont="1" applyBorder="1" applyAlignment="1">
      <alignment horizontal="center" vertical="top" textRotation="255"/>
    </xf>
    <xf numFmtId="0" fontId="19" fillId="0" borderId="53" xfId="1" applyFont="1" applyBorder="1" applyAlignment="1">
      <alignment horizontal="center" vertical="top" textRotation="255"/>
    </xf>
    <xf numFmtId="0" fontId="19" fillId="0" borderId="19" xfId="8" applyFont="1" applyFill="1" applyBorder="1" applyAlignment="1" applyProtection="1">
      <alignment vertical="center"/>
      <protection locked="0"/>
    </xf>
    <xf numFmtId="0" fontId="19" fillId="0" borderId="20" xfId="8" applyFont="1" applyFill="1" applyBorder="1" applyAlignment="1" applyProtection="1">
      <alignment vertical="center"/>
      <protection locked="0"/>
    </xf>
    <xf numFmtId="0" fontId="19" fillId="0" borderId="21" xfId="8" applyFont="1" applyFill="1" applyBorder="1" applyAlignment="1" applyProtection="1">
      <alignment vertical="center"/>
      <protection locked="0"/>
    </xf>
    <xf numFmtId="0" fontId="19" fillId="13" borderId="0" xfId="8" applyFont="1" applyFill="1" applyBorder="1" applyAlignment="1" applyProtection="1">
      <alignment horizontal="center" vertical="center" shrinkToFit="1"/>
      <protection locked="0"/>
    </xf>
    <xf numFmtId="0" fontId="19" fillId="6" borderId="0" xfId="8" applyFont="1" applyFill="1" applyBorder="1" applyAlignment="1" applyProtection="1">
      <alignment horizontal="center" vertical="center" shrinkToFit="1"/>
      <protection locked="0"/>
    </xf>
    <xf numFmtId="0" fontId="19" fillId="13" borderId="40" xfId="8" applyFont="1" applyFill="1" applyBorder="1" applyAlignment="1" applyProtection="1">
      <alignment horizontal="center" vertical="center" shrinkToFit="1"/>
      <protection locked="0"/>
    </xf>
    <xf numFmtId="0" fontId="19" fillId="6" borderId="40" xfId="8" applyFont="1" applyFill="1" applyBorder="1" applyAlignment="1" applyProtection="1">
      <alignment horizontal="center" vertical="center" shrinkToFit="1"/>
      <protection locked="0"/>
    </xf>
    <xf numFmtId="0" fontId="19" fillId="13" borderId="40" xfId="8" applyFont="1" applyFill="1" applyBorder="1" applyAlignment="1" applyProtection="1">
      <alignment vertical="center"/>
      <protection locked="0"/>
    </xf>
    <xf numFmtId="0" fontId="19" fillId="6" borderId="40" xfId="8" applyFont="1" applyFill="1" applyBorder="1" applyAlignment="1" applyProtection="1">
      <alignment vertical="center"/>
      <protection locked="0"/>
    </xf>
    <xf numFmtId="0" fontId="19" fillId="13" borderId="0" xfId="8" applyFont="1" applyFill="1" applyBorder="1" applyAlignment="1">
      <alignment horizontal="center" vertical="center"/>
    </xf>
    <xf numFmtId="0" fontId="19" fillId="6" borderId="0" xfId="8" applyFont="1" applyFill="1" applyBorder="1" applyAlignment="1">
      <alignment horizontal="center" vertical="center"/>
    </xf>
    <xf numFmtId="0" fontId="19" fillId="13" borderId="40" xfId="8" applyFont="1" applyFill="1" applyBorder="1" applyAlignment="1">
      <alignment vertical="center"/>
    </xf>
    <xf numFmtId="0" fontId="19" fillId="6" borderId="40" xfId="8" applyFont="1" applyFill="1" applyBorder="1" applyAlignment="1">
      <alignment vertical="center"/>
    </xf>
    <xf numFmtId="0" fontId="19" fillId="13" borderId="0" xfId="8" applyFont="1" applyFill="1" applyBorder="1" applyAlignment="1" applyProtection="1">
      <alignment horizontal="center" vertical="center"/>
      <protection locked="0"/>
    </xf>
    <xf numFmtId="0" fontId="19" fillId="6" borderId="0" xfId="8" applyFont="1" applyFill="1" applyBorder="1" applyAlignment="1" applyProtection="1">
      <alignment horizontal="center" vertical="center"/>
      <protection locked="0"/>
    </xf>
    <xf numFmtId="0" fontId="19" fillId="13" borderId="16" xfId="8" applyFont="1" applyFill="1" applyBorder="1" applyAlignment="1">
      <alignment vertical="center"/>
    </xf>
    <xf numFmtId="0" fontId="19" fillId="6" borderId="16" xfId="8" applyFont="1" applyFill="1" applyBorder="1" applyAlignment="1">
      <alignment vertical="center"/>
    </xf>
    <xf numFmtId="0" fontId="19" fillId="0" borderId="28"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22" xfId="8" applyFont="1" applyFill="1" applyBorder="1" applyAlignment="1">
      <alignment horizontal="center" vertical="center"/>
    </xf>
    <xf numFmtId="0" fontId="19" fillId="0" borderId="28" xfId="8" applyFont="1" applyFill="1" applyBorder="1" applyAlignment="1">
      <alignment vertical="top" wrapText="1"/>
    </xf>
    <xf numFmtId="0" fontId="19" fillId="0" borderId="42" xfId="8" applyFont="1" applyFill="1" applyBorder="1" applyAlignment="1">
      <alignment vertical="top" wrapText="1"/>
    </xf>
    <xf numFmtId="0" fontId="19" fillId="0" borderId="29" xfId="8" applyFont="1" applyFill="1" applyBorder="1" applyAlignment="1">
      <alignment vertical="top" wrapText="1"/>
    </xf>
    <xf numFmtId="0" fontId="19" fillId="0" borderId="33" xfId="8" applyFont="1" applyFill="1" applyBorder="1" applyAlignment="1">
      <alignment vertical="top" wrapText="1"/>
    </xf>
    <xf numFmtId="0" fontId="19" fillId="0" borderId="0" xfId="8" applyFont="1" applyFill="1" applyBorder="1" applyAlignment="1">
      <alignment vertical="top" wrapText="1"/>
    </xf>
    <xf numFmtId="0" fontId="19" fillId="0" borderId="36" xfId="8" applyFont="1" applyFill="1" applyBorder="1" applyAlignment="1">
      <alignment vertical="top" wrapText="1"/>
    </xf>
    <xf numFmtId="0" fontId="19" fillId="0" borderId="19" xfId="8" applyFont="1" applyFill="1" applyBorder="1" applyAlignment="1">
      <alignment vertical="center"/>
    </xf>
    <xf numFmtId="0" fontId="19" fillId="0" borderId="20" xfId="8" applyFont="1" applyFill="1" applyBorder="1" applyAlignment="1">
      <alignment vertical="center"/>
    </xf>
    <xf numFmtId="0" fontId="19" fillId="0" borderId="21" xfId="8" applyFont="1" applyFill="1" applyBorder="1" applyAlignment="1">
      <alignment vertical="center"/>
    </xf>
    <xf numFmtId="0" fontId="19" fillId="13" borderId="0" xfId="8" applyFont="1" applyFill="1" applyBorder="1" applyAlignment="1">
      <alignment horizontal="center" vertical="center" shrinkToFit="1"/>
    </xf>
    <xf numFmtId="0" fontId="19" fillId="6" borderId="0" xfId="8" applyFont="1" applyFill="1" applyBorder="1" applyAlignment="1">
      <alignment horizontal="center" vertical="center" shrinkToFit="1"/>
    </xf>
    <xf numFmtId="0" fontId="19" fillId="13" borderId="40" xfId="8" applyFont="1" applyFill="1" applyBorder="1" applyAlignment="1">
      <alignment horizontal="center" vertical="center" shrinkToFit="1"/>
    </xf>
    <xf numFmtId="0" fontId="19" fillId="6" borderId="40" xfId="8" applyFont="1" applyFill="1" applyBorder="1" applyAlignment="1">
      <alignment horizontal="center" vertical="center" shrinkToFit="1"/>
    </xf>
    <xf numFmtId="0" fontId="19" fillId="13" borderId="38" xfId="8" applyFont="1" applyFill="1" applyBorder="1" applyAlignment="1" applyProtection="1">
      <alignment horizontal="center" vertical="center"/>
      <protection locked="0"/>
    </xf>
    <xf numFmtId="0" fontId="19" fillId="6" borderId="38" xfId="8" applyFont="1" applyFill="1" applyBorder="1" applyAlignment="1" applyProtection="1">
      <alignment horizontal="center" vertical="center"/>
      <protection locked="0"/>
    </xf>
    <xf numFmtId="0" fontId="19" fillId="13" borderId="33" xfId="8" applyFont="1" applyFill="1" applyBorder="1" applyAlignment="1" applyProtection="1">
      <alignment vertical="center"/>
      <protection locked="0"/>
    </xf>
    <xf numFmtId="0" fontId="19" fillId="6" borderId="36" xfId="8" applyFont="1" applyFill="1" applyBorder="1" applyAlignment="1" applyProtection="1">
      <alignment vertical="center"/>
      <protection locked="0"/>
    </xf>
    <xf numFmtId="0" fontId="19" fillId="13" borderId="16" xfId="8" applyFont="1" applyFill="1" applyBorder="1" applyAlignment="1" applyProtection="1">
      <alignment horizontal="center" vertical="center" shrinkToFit="1"/>
      <protection locked="0"/>
    </xf>
    <xf numFmtId="0" fontId="19" fillId="6" borderId="16" xfId="8" applyFont="1" applyFill="1" applyBorder="1" applyAlignment="1" applyProtection="1">
      <alignment horizontal="center" vertical="center" shrinkToFit="1"/>
      <protection locked="0"/>
    </xf>
    <xf numFmtId="0" fontId="19" fillId="13" borderId="38" xfId="8" applyFont="1" applyFill="1" applyBorder="1" applyAlignment="1" applyProtection="1">
      <alignment horizontal="center" vertical="center" shrinkToFit="1"/>
      <protection locked="0"/>
    </xf>
    <xf numFmtId="0" fontId="19" fillId="6" borderId="38" xfId="8" applyFont="1" applyFill="1" applyBorder="1" applyAlignment="1" applyProtection="1">
      <alignment horizontal="center" vertical="center" shrinkToFit="1"/>
      <protection locked="0"/>
    </xf>
    <xf numFmtId="0" fontId="19" fillId="6" borderId="0" xfId="8" applyFont="1" applyFill="1" applyBorder="1" applyAlignment="1" applyProtection="1">
      <alignment vertical="center" shrinkToFit="1"/>
      <protection locked="0"/>
    </xf>
    <xf numFmtId="0" fontId="19" fillId="0" borderId="14" xfId="1" applyFont="1" applyBorder="1" applyAlignment="1">
      <alignment horizontal="distributed" vertical="center" wrapText="1"/>
    </xf>
    <xf numFmtId="0" fontId="19" fillId="0" borderId="12" xfId="1" applyFont="1" applyBorder="1" applyAlignment="1">
      <alignment horizontal="distributed" vertical="center" wrapText="1"/>
    </xf>
    <xf numFmtId="0" fontId="19" fillId="0" borderId="13" xfId="1" applyFont="1" applyBorder="1" applyAlignment="1">
      <alignment horizontal="distributed" vertical="center" wrapText="1"/>
    </xf>
    <xf numFmtId="0" fontId="19" fillId="0" borderId="14"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19" fillId="0" borderId="43" xfId="1" applyFont="1" applyBorder="1" applyAlignment="1">
      <alignment horizontal="distributed" vertical="center"/>
    </xf>
    <xf numFmtId="0" fontId="19" fillId="0" borderId="40" xfId="1" applyFont="1" applyBorder="1" applyAlignment="1">
      <alignment horizontal="distributed" vertical="center"/>
    </xf>
    <xf numFmtId="0" fontId="19" fillId="0" borderId="41" xfId="1" applyFont="1" applyBorder="1" applyAlignment="1">
      <alignment horizontal="distributed" vertical="center"/>
    </xf>
    <xf numFmtId="0" fontId="19" fillId="13" borderId="40" xfId="1" applyFont="1" applyFill="1" applyBorder="1" applyAlignment="1">
      <alignment horizontal="center" vertical="center"/>
    </xf>
    <xf numFmtId="0" fontId="19" fillId="6" borderId="40" xfId="1" applyFont="1" applyFill="1" applyBorder="1" applyAlignment="1">
      <alignment horizontal="center" vertical="center"/>
    </xf>
    <xf numFmtId="0" fontId="19" fillId="13" borderId="42" xfId="1" applyFont="1" applyFill="1" applyBorder="1" applyAlignment="1" applyProtection="1">
      <alignment horizontal="center" vertical="center"/>
      <protection locked="0"/>
    </xf>
    <xf numFmtId="0" fontId="19" fillId="6" borderId="42" xfId="1" applyFont="1" applyFill="1" applyBorder="1" applyAlignment="1" applyProtection="1">
      <alignment horizontal="center" vertical="center"/>
      <protection locked="0"/>
    </xf>
    <xf numFmtId="0" fontId="19" fillId="0" borderId="28" xfId="1" applyFont="1" applyBorder="1" applyAlignment="1">
      <alignment horizontal="center" vertical="center"/>
    </xf>
    <xf numFmtId="0" fontId="19" fillId="0" borderId="29" xfId="1" applyFont="1" applyBorder="1" applyAlignment="1">
      <alignment horizontal="center" vertical="center"/>
    </xf>
    <xf numFmtId="0" fontId="19" fillId="0" borderId="19" xfId="1" applyFont="1" applyBorder="1" applyAlignment="1">
      <alignment horizontal="center" vertical="center"/>
    </xf>
    <xf numFmtId="0" fontId="19" fillId="0" borderId="21" xfId="1" applyFont="1" applyBorder="1" applyAlignment="1">
      <alignment horizontal="center" vertical="center"/>
    </xf>
    <xf numFmtId="0" fontId="19" fillId="0" borderId="19" xfId="1" applyFont="1" applyFill="1" applyBorder="1" applyAlignment="1">
      <alignment horizontal="distributed" vertical="center"/>
    </xf>
    <xf numFmtId="0" fontId="19" fillId="0" borderId="20" xfId="1" applyFont="1" applyFill="1" applyBorder="1" applyAlignment="1">
      <alignment horizontal="distributed" vertical="center"/>
    </xf>
    <xf numFmtId="0" fontId="19" fillId="0" borderId="21" xfId="1" applyFont="1" applyFill="1" applyBorder="1" applyAlignment="1">
      <alignment horizontal="distributed" vertical="center"/>
    </xf>
    <xf numFmtId="0" fontId="19" fillId="0" borderId="19" xfId="1" applyFont="1" applyBorder="1" applyAlignment="1">
      <alignment horizontal="distributed" vertical="center"/>
    </xf>
    <xf numFmtId="0" fontId="19" fillId="0" borderId="20" xfId="1" applyFont="1" applyBorder="1" applyAlignment="1">
      <alignment horizontal="distributed" vertical="center"/>
    </xf>
    <xf numFmtId="0" fontId="19" fillId="0" borderId="21" xfId="1" applyFont="1" applyBorder="1" applyAlignment="1">
      <alignment horizontal="distributed" vertical="center"/>
    </xf>
    <xf numFmtId="0" fontId="19" fillId="13" borderId="20" xfId="1" applyFont="1" applyFill="1" applyBorder="1" applyAlignment="1" applyProtection="1">
      <alignment horizontal="center" vertical="center"/>
      <protection locked="0"/>
    </xf>
    <xf numFmtId="0" fontId="19" fillId="6" borderId="20" xfId="1" applyFont="1" applyFill="1" applyBorder="1" applyAlignment="1" applyProtection="1">
      <alignment horizontal="center" vertical="center"/>
      <protection locked="0"/>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19" fillId="0" borderId="18"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cellXfs>
  <cellStyles count="14">
    <cellStyle name="パーセント 2" xfId="5" xr:uid="{00000000-0005-0000-0000-000000000000}"/>
    <cellStyle name="パーセント 3" xfId="13" xr:uid="{682B95F3-767C-4609-9F96-70321B0ABE5D}"/>
    <cellStyle name="標準" xfId="0" builtinId="0"/>
    <cellStyle name="標準 2" xfId="6" xr:uid="{00000000-0005-0000-0000-000002000000}"/>
    <cellStyle name="標準 2 2" xfId="11" xr:uid="{31B97199-E512-45A3-A959-E95AB7F01DCA}"/>
    <cellStyle name="標準 3" xfId="9" xr:uid="{00000000-0005-0000-0000-000003000000}"/>
    <cellStyle name="標準 4" xfId="3" xr:uid="{00000000-0005-0000-0000-000004000000}"/>
    <cellStyle name="標準_SGS-PE127 設計内容説明書（ＲＣ造・共同住宅等）" xfId="1" xr:uid="{00000000-0005-0000-0000-000005000000}"/>
    <cellStyle name="標準_Sheet1" xfId="2" xr:uid="{00000000-0005-0000-0000-000006000000}"/>
    <cellStyle name="標準_設計住宅性能評価（防犯）" xfId="10" xr:uid="{00000000-0005-0000-0000-000007000000}"/>
    <cellStyle name="標準_設計内容説明書　第二～四面" xfId="7" xr:uid="{00000000-0005-0000-0000-000008000000}"/>
    <cellStyle name="標準_設計内容説明書　第二面" xfId="4" xr:uid="{00000000-0005-0000-0000-000009000000}"/>
    <cellStyle name="標準_設計内容説明書(配布用）" xfId="8" xr:uid="{00000000-0005-0000-0000-00000A000000}"/>
    <cellStyle name="標準_別紙②新基準開口率計算シート" xfId="12" xr:uid="{A957ED13-212F-4A87-A29C-591B226D0EFB}"/>
  </cellStyles>
  <dxfs count="18">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patternType="solid"/>
      </fill>
    </dxf>
    <dxf>
      <fill>
        <patternFill>
          <bgColor theme="5" tint="0.79998168889431442"/>
        </patternFill>
      </fill>
    </dxf>
    <dxf>
      <fill>
        <patternFill>
          <bgColor theme="5" tint="0.79998168889431442"/>
        </patternFill>
      </fill>
    </dxf>
    <dxf>
      <fill>
        <patternFill patternType="gray125"/>
      </fill>
    </dxf>
    <dxf>
      <fill>
        <patternFill patternType="solid"/>
      </fill>
    </dxf>
    <dxf>
      <fill>
        <patternFill>
          <bgColor theme="5" tint="0.79998168889431442"/>
        </patternFill>
      </fill>
    </dxf>
    <dxf>
      <fill>
        <patternFill>
          <bgColor theme="5" tint="0.79998168889431442"/>
        </patternFill>
      </fill>
    </dxf>
    <dxf>
      <fill>
        <patternFill patternType="gray125"/>
      </fill>
    </dxf>
  </dxfs>
  <tableStyles count="0" defaultTableStyle="TableStyleMedium2" defaultPivotStyle="PivotStyleLight16"/>
  <colors>
    <mruColors>
      <color rgb="FF66FF99"/>
      <color rgb="FFCCFFCC"/>
      <color rgb="FFFFCC66"/>
      <color rgb="FF99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112</xdr:col>
      <xdr:colOff>19050</xdr:colOff>
      <xdr:row>0</xdr:row>
      <xdr:rowOff>57150</xdr:rowOff>
    </xdr:from>
    <xdr:to>
      <xdr:col>134</xdr:col>
      <xdr:colOff>98425</xdr:colOff>
      <xdr:row>3</xdr:row>
      <xdr:rowOff>31990</xdr:rowOff>
    </xdr:to>
    <xdr:pic>
      <xdr:nvPicPr>
        <xdr:cNvPr id="3" name="図 18">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59700" y="57150"/>
          <a:ext cx="3851275" cy="54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581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12</xdr:col>
      <xdr:colOff>0</xdr:colOff>
      <xdr:row>0</xdr:row>
      <xdr:rowOff>0</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0</xdr:row>
      <xdr:rowOff>0</xdr:rowOff>
    </xdr:from>
    <xdr:to>
      <xdr:col>12</xdr:col>
      <xdr:colOff>0</xdr:colOff>
      <xdr:row>0</xdr:row>
      <xdr:rowOff>0</xdr:rowOff>
    </xdr:to>
    <xdr:pic>
      <xdr:nvPicPr>
        <xdr:cNvPr id="3" name="Picture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0"/>
          <a:ext cx="1638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17D0-46FE-437E-BC55-DCC843362BF5}">
  <dimension ref="B2:AX64"/>
  <sheetViews>
    <sheetView tabSelected="1" view="pageBreakPreview" zoomScaleNormal="100" zoomScaleSheetLayoutView="100" workbookViewId="0">
      <selection activeCell="I4" sqref="I4:AL4"/>
    </sheetView>
  </sheetViews>
  <sheetFormatPr defaultColWidth="2.625" defaultRowHeight="15" customHeight="1" x14ac:dyDescent="0.15"/>
  <cols>
    <col min="1" max="5" width="2.625" style="1746"/>
    <col min="6" max="6" width="2.625" style="1852"/>
    <col min="7" max="20" width="2.625" style="1746"/>
    <col min="21" max="22" width="2.625" style="1746" customWidth="1"/>
    <col min="23" max="23" width="2.625" style="1746"/>
    <col min="24" max="24" width="2.625" style="1853"/>
    <col min="25" max="16384" width="2.625" style="1746"/>
  </cols>
  <sheetData>
    <row r="2" spans="2:50" s="1744" customFormat="1" ht="20.100000000000001" customHeight="1" x14ac:dyDescent="0.15">
      <c r="B2" s="2185" t="s">
        <v>1604</v>
      </c>
      <c r="C2" s="2185"/>
      <c r="D2" s="2185"/>
      <c r="E2" s="2185"/>
      <c r="F2" s="2185"/>
      <c r="G2" s="2185"/>
      <c r="H2" s="2185"/>
      <c r="I2" s="2185"/>
      <c r="J2" s="2185"/>
      <c r="K2" s="2185"/>
      <c r="L2" s="2185"/>
      <c r="M2" s="2185"/>
      <c r="N2" s="2185"/>
      <c r="O2" s="2185"/>
      <c r="P2" s="2185"/>
      <c r="Q2" s="2185"/>
      <c r="R2" s="2185"/>
      <c r="S2" s="2185"/>
      <c r="T2" s="2185"/>
      <c r="U2" s="2185"/>
      <c r="V2" s="2185"/>
      <c r="W2" s="2185"/>
      <c r="X2" s="2185"/>
      <c r="Y2" s="2185"/>
      <c r="Z2" s="2185"/>
      <c r="AA2" s="2185"/>
      <c r="AB2" s="2185"/>
      <c r="AC2" s="2185"/>
      <c r="AD2" s="2185"/>
      <c r="AE2" s="2185"/>
      <c r="AF2" s="2185"/>
      <c r="AG2" s="2185"/>
      <c r="AH2" s="2185"/>
      <c r="AI2" s="2185"/>
      <c r="AJ2" s="2185"/>
      <c r="AK2" s="2185"/>
      <c r="AL2" s="2185"/>
      <c r="AM2" s="1743"/>
      <c r="AN2" s="1743"/>
      <c r="AO2" s="1743"/>
    </row>
    <row r="3" spans="2:50" s="1744" customFormat="1" ht="15" customHeight="1" x14ac:dyDescent="0.15">
      <c r="B3" s="1745"/>
      <c r="C3" s="1746"/>
      <c r="D3" s="1746"/>
      <c r="E3" s="1747"/>
      <c r="F3" s="1746"/>
      <c r="G3" s="1746"/>
      <c r="H3" s="1748"/>
      <c r="I3" s="1748"/>
      <c r="J3" s="1748"/>
      <c r="K3" s="1748"/>
      <c r="L3" s="1748"/>
      <c r="M3" s="1748"/>
      <c r="N3" s="1748"/>
      <c r="O3" s="1748"/>
      <c r="P3" s="1748"/>
      <c r="Q3" s="1748"/>
      <c r="R3" s="1748"/>
      <c r="S3" s="1748"/>
      <c r="T3" s="1748"/>
      <c r="U3" s="1748"/>
      <c r="V3" s="1748"/>
      <c r="W3" s="1748"/>
      <c r="X3" s="1749"/>
      <c r="Y3" s="1748"/>
      <c r="Z3" s="1748"/>
      <c r="AA3" s="1748"/>
      <c r="AB3" s="1748"/>
      <c r="AC3" s="1748"/>
      <c r="AD3" s="1748"/>
      <c r="AE3" s="1748"/>
      <c r="AF3" s="1748"/>
      <c r="AG3" s="1748"/>
      <c r="AH3" s="1748"/>
      <c r="AI3" s="1748"/>
      <c r="AJ3" s="1748"/>
      <c r="AK3" s="1748"/>
      <c r="AL3" s="1748"/>
      <c r="AM3" s="1748"/>
      <c r="AN3" s="1748"/>
      <c r="AO3" s="1748"/>
    </row>
    <row r="4" spans="2:50" s="1744" customFormat="1" ht="15" customHeight="1" x14ac:dyDescent="0.15">
      <c r="B4" s="1750" t="s">
        <v>489</v>
      </c>
      <c r="C4" s="1751"/>
      <c r="D4" s="1751"/>
      <c r="E4" s="1751"/>
      <c r="F4" s="1751"/>
      <c r="G4" s="1751"/>
      <c r="H4" s="1752"/>
      <c r="I4" s="2186"/>
      <c r="J4" s="2187"/>
      <c r="K4" s="2187"/>
      <c r="L4" s="2187"/>
      <c r="M4" s="2187"/>
      <c r="N4" s="2187"/>
      <c r="O4" s="2187"/>
      <c r="P4" s="2187"/>
      <c r="Q4" s="2187"/>
      <c r="R4" s="2187"/>
      <c r="S4" s="2187"/>
      <c r="T4" s="2187"/>
      <c r="U4" s="2187"/>
      <c r="V4" s="2187"/>
      <c r="W4" s="2187"/>
      <c r="X4" s="2187"/>
      <c r="Y4" s="2187"/>
      <c r="Z4" s="2187"/>
      <c r="AA4" s="2187"/>
      <c r="AB4" s="2187"/>
      <c r="AC4" s="2187"/>
      <c r="AD4" s="2187"/>
      <c r="AE4" s="2187"/>
      <c r="AF4" s="2187"/>
      <c r="AG4" s="2187"/>
      <c r="AH4" s="2187"/>
      <c r="AI4" s="2187"/>
      <c r="AJ4" s="2187"/>
      <c r="AK4" s="2187"/>
      <c r="AL4" s="2188"/>
    </row>
    <row r="5" spans="2:50" s="1744" customFormat="1" ht="15" customHeight="1" x14ac:dyDescent="0.15">
      <c r="B5" s="1750" t="s">
        <v>488</v>
      </c>
      <c r="C5" s="1751"/>
      <c r="D5" s="1751"/>
      <c r="E5" s="1751"/>
      <c r="F5" s="1751"/>
      <c r="G5" s="1751"/>
      <c r="H5" s="1752"/>
      <c r="I5" s="2186"/>
      <c r="J5" s="2187"/>
      <c r="K5" s="2187"/>
      <c r="L5" s="2187"/>
      <c r="M5" s="2187"/>
      <c r="N5" s="2187"/>
      <c r="O5" s="2187"/>
      <c r="P5" s="2187"/>
      <c r="Q5" s="2187"/>
      <c r="R5" s="2187"/>
      <c r="S5" s="2187"/>
      <c r="T5" s="2187"/>
      <c r="U5" s="2187"/>
      <c r="V5" s="2187"/>
      <c r="W5" s="2187"/>
      <c r="X5" s="2187"/>
      <c r="Y5" s="2187"/>
      <c r="Z5" s="2187"/>
      <c r="AA5" s="2187"/>
      <c r="AB5" s="2187"/>
      <c r="AC5" s="2187"/>
      <c r="AD5" s="2187"/>
      <c r="AE5" s="2187"/>
      <c r="AF5" s="2187"/>
      <c r="AG5" s="2187"/>
      <c r="AH5" s="2187"/>
      <c r="AI5" s="2187"/>
      <c r="AJ5" s="2187"/>
      <c r="AK5" s="2187"/>
      <c r="AL5" s="2188"/>
    </row>
    <row r="6" spans="2:50" s="1754" customFormat="1" ht="15" customHeight="1" x14ac:dyDescent="0.15">
      <c r="B6" s="1750" t="s">
        <v>487</v>
      </c>
      <c r="C6" s="1753"/>
      <c r="D6" s="1751"/>
      <c r="E6" s="1751"/>
      <c r="F6" s="1751"/>
      <c r="G6" s="1751"/>
      <c r="H6" s="1752"/>
      <c r="I6" s="2186"/>
      <c r="J6" s="2187"/>
      <c r="K6" s="2187"/>
      <c r="L6" s="2187"/>
      <c r="M6" s="2187"/>
      <c r="N6" s="2187"/>
      <c r="O6" s="2187"/>
      <c r="P6" s="2187"/>
      <c r="Q6" s="2187"/>
      <c r="R6" s="2187"/>
      <c r="S6" s="2187"/>
      <c r="T6" s="2187"/>
      <c r="U6" s="2187"/>
      <c r="V6" s="2187"/>
      <c r="W6" s="2187"/>
      <c r="X6" s="2187"/>
      <c r="Y6" s="2187"/>
      <c r="Z6" s="2187"/>
      <c r="AA6" s="2187"/>
      <c r="AB6" s="2187"/>
      <c r="AC6" s="2187"/>
      <c r="AD6" s="2187"/>
      <c r="AE6" s="2187"/>
      <c r="AF6" s="2187"/>
      <c r="AG6" s="2187"/>
      <c r="AH6" s="2187"/>
      <c r="AI6" s="2187"/>
      <c r="AJ6" s="2187"/>
      <c r="AK6" s="2187"/>
      <c r="AL6" s="2188"/>
      <c r="AP6" s="1744"/>
      <c r="AQ6" s="1744"/>
      <c r="AR6" s="1744"/>
      <c r="AS6" s="1744"/>
      <c r="AT6" s="1744"/>
      <c r="AU6" s="1744"/>
      <c r="AV6" s="1744"/>
      <c r="AW6" s="1744"/>
      <c r="AX6" s="1744"/>
    </row>
    <row r="7" spans="2:50" s="1754" customFormat="1" ht="15" customHeight="1" x14ac:dyDescent="0.15">
      <c r="B7" s="1755" t="s">
        <v>3</v>
      </c>
      <c r="C7" s="1753"/>
      <c r="D7" s="1753"/>
      <c r="E7" s="1753"/>
      <c r="F7" s="1753"/>
      <c r="G7" s="1753"/>
      <c r="H7" s="1756"/>
      <c r="I7" s="2189" t="s">
        <v>1136</v>
      </c>
      <c r="J7" s="2190"/>
      <c r="K7" s="2190"/>
      <c r="L7" s="2190"/>
      <c r="M7" s="2190"/>
      <c r="N7" s="2190"/>
      <c r="O7" s="2190"/>
      <c r="P7" s="2190"/>
      <c r="Q7" s="2190"/>
      <c r="R7" s="2190"/>
      <c r="S7" s="2190"/>
      <c r="T7" s="2190"/>
      <c r="U7" s="2190"/>
      <c r="V7" s="2190"/>
      <c r="W7" s="2190"/>
      <c r="X7" s="2190"/>
      <c r="Y7" s="2190"/>
      <c r="Z7" s="2190"/>
      <c r="AA7" s="2190"/>
      <c r="AB7" s="2190"/>
      <c r="AC7" s="2190"/>
      <c r="AD7" s="2190"/>
      <c r="AE7" s="2190"/>
      <c r="AF7" s="2190"/>
      <c r="AG7" s="2190"/>
      <c r="AH7" s="2190"/>
      <c r="AI7" s="2190"/>
      <c r="AJ7" s="2190"/>
      <c r="AK7" s="2190"/>
      <c r="AL7" s="2191"/>
      <c r="AP7" s="1744"/>
      <c r="AQ7" s="1744"/>
      <c r="AR7" s="1744"/>
      <c r="AS7" s="1744"/>
      <c r="AT7" s="1744"/>
      <c r="AU7" s="1744"/>
      <c r="AV7" s="1744"/>
      <c r="AW7" s="1744"/>
      <c r="AX7" s="1744"/>
    </row>
    <row r="8" spans="2:50" s="1744" customFormat="1" ht="15" customHeight="1" thickBot="1" x14ac:dyDescent="0.2">
      <c r="B8" s="1745"/>
      <c r="C8" s="1745"/>
      <c r="D8" s="1745"/>
      <c r="E8" s="1745"/>
      <c r="H8" s="1748"/>
      <c r="I8" s="1748"/>
      <c r="J8" s="1748"/>
      <c r="K8" s="1748"/>
      <c r="L8" s="1748"/>
      <c r="M8" s="1748"/>
      <c r="N8" s="1748"/>
      <c r="O8" s="1748"/>
      <c r="P8" s="1748"/>
      <c r="S8" s="1748"/>
      <c r="T8" s="1748"/>
      <c r="U8" s="1748"/>
      <c r="V8" s="1748"/>
      <c r="W8" s="1748"/>
      <c r="X8" s="1749"/>
      <c r="Y8" s="1748"/>
      <c r="Z8" s="1748"/>
      <c r="AA8" s="1748"/>
      <c r="AB8" s="1748"/>
      <c r="AC8" s="1748"/>
      <c r="AD8" s="1748"/>
      <c r="AE8" s="1748"/>
      <c r="AF8" s="1748"/>
      <c r="AG8" s="1748"/>
      <c r="AH8" s="1748"/>
      <c r="AI8" s="1748"/>
      <c r="AJ8" s="1748"/>
      <c r="AK8" s="1748"/>
      <c r="AL8" s="1748"/>
      <c r="AM8" s="1748"/>
      <c r="AN8" s="1748"/>
      <c r="AO8" s="1748"/>
    </row>
    <row r="9" spans="2:50" s="1754" customFormat="1" ht="15" customHeight="1" thickBot="1" x14ac:dyDescent="0.2">
      <c r="B9" s="1754" t="s">
        <v>498</v>
      </c>
      <c r="D9" s="1757"/>
      <c r="F9" s="1758"/>
      <c r="G9" s="1759"/>
      <c r="H9" s="1754" t="s">
        <v>499</v>
      </c>
      <c r="K9" s="1755"/>
      <c r="L9" s="1756"/>
      <c r="M9" s="1754" t="s">
        <v>529</v>
      </c>
      <c r="P9" s="1749"/>
      <c r="Q9" s="1757"/>
      <c r="R9" s="1757"/>
      <c r="S9" s="1757"/>
      <c r="T9" s="1757"/>
      <c r="AP9" s="1744"/>
      <c r="AQ9" s="1744"/>
      <c r="AR9" s="1744"/>
      <c r="AS9" s="1744"/>
      <c r="AT9" s="1744"/>
      <c r="AU9" s="1744"/>
      <c r="AV9" s="1744"/>
      <c r="AW9" s="1744"/>
      <c r="AX9" s="1744"/>
    </row>
    <row r="10" spans="2:50" s="1754" customFormat="1" ht="15" customHeight="1" x14ac:dyDescent="0.15">
      <c r="D10" s="1757"/>
      <c r="F10" s="1744"/>
      <c r="G10" s="1744"/>
      <c r="K10" s="1760"/>
      <c r="L10" s="1760"/>
      <c r="P10" s="1749"/>
      <c r="Q10" s="1757"/>
      <c r="R10" s="1757"/>
      <c r="S10" s="1757"/>
      <c r="T10" s="1757"/>
      <c r="AL10" s="1761" t="s">
        <v>1605</v>
      </c>
      <c r="AP10" s="1744"/>
      <c r="AQ10" s="1744"/>
      <c r="AR10" s="1744"/>
      <c r="AS10" s="1744"/>
      <c r="AT10" s="1744"/>
      <c r="AU10" s="1744"/>
      <c r="AV10" s="1744"/>
      <c r="AW10" s="1744"/>
      <c r="AX10" s="1744"/>
    </row>
    <row r="11" spans="2:50" s="1754" customFormat="1" ht="15" customHeight="1" x14ac:dyDescent="0.15">
      <c r="B11" s="2180" t="s">
        <v>373</v>
      </c>
      <c r="C11" s="2181"/>
      <c r="D11" s="2181"/>
      <c r="E11" s="2181"/>
      <c r="F11" s="2181"/>
      <c r="G11" s="2181"/>
      <c r="H11" s="2181"/>
      <c r="I11" s="2181"/>
      <c r="J11" s="2181"/>
      <c r="K11" s="2181"/>
      <c r="L11" s="2181"/>
      <c r="M11" s="2181"/>
      <c r="N11" s="2181"/>
      <c r="O11" s="2181"/>
      <c r="P11" s="2181"/>
      <c r="Q11" s="2181"/>
      <c r="R11" s="2181"/>
      <c r="S11" s="2181"/>
      <c r="T11" s="2181"/>
      <c r="U11" s="2181"/>
      <c r="V11" s="1762"/>
      <c r="W11" s="2182" t="s">
        <v>486</v>
      </c>
      <c r="X11" s="2183"/>
      <c r="Y11" s="2183"/>
      <c r="Z11" s="2183"/>
      <c r="AA11" s="2183"/>
      <c r="AB11" s="2183"/>
      <c r="AC11" s="2183"/>
      <c r="AD11" s="2183"/>
      <c r="AE11" s="2183"/>
      <c r="AF11" s="2183"/>
      <c r="AG11" s="2183"/>
      <c r="AH11" s="2183"/>
      <c r="AI11" s="2183"/>
      <c r="AJ11" s="2183"/>
      <c r="AK11" s="2183"/>
      <c r="AL11" s="2184"/>
      <c r="AP11" s="1744"/>
      <c r="AQ11" s="1744"/>
      <c r="AR11" s="1744"/>
      <c r="AS11" s="1744"/>
      <c r="AT11" s="1744"/>
      <c r="AU11" s="1744"/>
      <c r="AV11" s="1744"/>
      <c r="AW11" s="1744"/>
      <c r="AX11" s="1744"/>
    </row>
    <row r="12" spans="2:50" s="1754" customFormat="1" ht="15" customHeight="1" thickBot="1" x14ac:dyDescent="0.2">
      <c r="B12" s="1763" t="s">
        <v>1606</v>
      </c>
      <c r="H12" s="1764"/>
      <c r="I12" s="1757"/>
      <c r="J12" s="1757"/>
      <c r="K12" s="1757"/>
      <c r="L12" s="1757"/>
      <c r="M12" s="1757"/>
      <c r="N12" s="1757"/>
      <c r="O12" s="1757"/>
      <c r="P12" s="1757"/>
      <c r="Q12" s="1757"/>
      <c r="R12" s="1757"/>
      <c r="U12" s="2176" t="s">
        <v>530</v>
      </c>
      <c r="V12" s="2177"/>
      <c r="W12" s="2178"/>
      <c r="X12" s="2165"/>
      <c r="Y12" s="2165"/>
      <c r="Z12" s="2165"/>
      <c r="AA12" s="2165"/>
      <c r="AB12" s="2165"/>
      <c r="AC12" s="2165"/>
      <c r="AD12" s="2165"/>
      <c r="AE12" s="2165"/>
      <c r="AF12" s="2165"/>
      <c r="AG12" s="2165"/>
      <c r="AH12" s="2165"/>
      <c r="AI12" s="2165"/>
      <c r="AJ12" s="2165"/>
      <c r="AK12" s="2165"/>
      <c r="AL12" s="2166"/>
      <c r="AP12" s="1744"/>
      <c r="AQ12" s="1744"/>
      <c r="AR12" s="1744"/>
      <c r="AS12" s="1744"/>
      <c r="AT12" s="1744"/>
      <c r="AU12" s="1744"/>
      <c r="AV12" s="1744"/>
      <c r="AW12" s="1744"/>
      <c r="AX12" s="1744"/>
    </row>
    <row r="13" spans="2:50" s="1754" customFormat="1" ht="15" customHeight="1" x14ac:dyDescent="0.15">
      <c r="B13" s="1765"/>
      <c r="C13" s="1766" t="s">
        <v>485</v>
      </c>
      <c r="D13" s="1767"/>
      <c r="E13" s="1767"/>
      <c r="F13" s="1767"/>
      <c r="G13" s="1767"/>
      <c r="H13" s="1767"/>
      <c r="I13" s="1768"/>
      <c r="J13" s="1768"/>
      <c r="K13" s="1768"/>
      <c r="L13" s="1768"/>
      <c r="M13" s="1768"/>
      <c r="N13" s="1768"/>
      <c r="O13" s="1768"/>
      <c r="P13" s="1768"/>
      <c r="Q13" s="1768"/>
      <c r="R13" s="1768"/>
      <c r="S13" s="1767"/>
      <c r="T13" s="1767"/>
      <c r="U13" s="1769"/>
      <c r="V13" s="1770"/>
      <c r="W13" s="2167"/>
      <c r="X13" s="2167"/>
      <c r="Y13" s="2167"/>
      <c r="Z13" s="2167"/>
      <c r="AA13" s="2167"/>
      <c r="AB13" s="2167"/>
      <c r="AC13" s="2167"/>
      <c r="AD13" s="2167"/>
      <c r="AE13" s="2167"/>
      <c r="AF13" s="2167"/>
      <c r="AG13" s="2167"/>
      <c r="AH13" s="2167"/>
      <c r="AI13" s="2167"/>
      <c r="AJ13" s="2167"/>
      <c r="AK13" s="2167"/>
      <c r="AL13" s="2168"/>
      <c r="AP13" s="1744"/>
      <c r="AQ13" s="1744"/>
      <c r="AR13" s="1744"/>
      <c r="AS13" s="1744"/>
      <c r="AT13" s="1744"/>
      <c r="AU13" s="1744"/>
      <c r="AV13" s="1744"/>
      <c r="AW13" s="1744"/>
      <c r="AX13" s="1744"/>
    </row>
    <row r="14" spans="2:50" s="1754" customFormat="1" ht="15" customHeight="1" x14ac:dyDescent="0.15">
      <c r="B14" s="1765"/>
      <c r="C14" s="1771" t="s">
        <v>484</v>
      </c>
      <c r="D14" s="1772"/>
      <c r="E14" s="1772"/>
      <c r="F14" s="1772"/>
      <c r="G14" s="1772"/>
      <c r="H14" s="1772"/>
      <c r="I14" s="1772"/>
      <c r="J14" s="1773"/>
      <c r="K14" s="1774"/>
      <c r="L14" s="1774"/>
      <c r="M14" s="1774"/>
      <c r="N14" s="1774"/>
      <c r="O14" s="1772"/>
      <c r="P14" s="1772"/>
      <c r="Q14" s="1772"/>
      <c r="R14" s="1772"/>
      <c r="S14" s="1772"/>
      <c r="T14" s="1772"/>
      <c r="U14" s="2139" t="s">
        <v>13</v>
      </c>
      <c r="V14" s="2140"/>
      <c r="W14" s="2141"/>
      <c r="X14" s="2141"/>
      <c r="Y14" s="2141"/>
      <c r="Z14" s="2141"/>
      <c r="AA14" s="2141"/>
      <c r="AB14" s="2141"/>
      <c r="AC14" s="2141"/>
      <c r="AD14" s="2141"/>
      <c r="AE14" s="2141"/>
      <c r="AF14" s="2141"/>
      <c r="AG14" s="2141"/>
      <c r="AH14" s="2141"/>
      <c r="AI14" s="2141"/>
      <c r="AJ14" s="2141"/>
      <c r="AK14" s="2141"/>
      <c r="AL14" s="2179"/>
      <c r="AP14" s="1744"/>
      <c r="AQ14" s="1744"/>
      <c r="AR14" s="1744"/>
      <c r="AS14" s="1744"/>
      <c r="AT14" s="1744"/>
      <c r="AU14" s="1744"/>
      <c r="AV14" s="1744"/>
      <c r="AW14" s="1744"/>
      <c r="AX14" s="1744"/>
    </row>
    <row r="15" spans="2:50" s="1754" customFormat="1" ht="15" customHeight="1" x14ac:dyDescent="0.15">
      <c r="B15" s="1765"/>
      <c r="C15" s="1775" t="s">
        <v>483</v>
      </c>
      <c r="D15" s="1776"/>
      <c r="E15" s="1776"/>
      <c r="F15" s="1776"/>
      <c r="G15" s="1776"/>
      <c r="H15" s="1776"/>
      <c r="I15" s="1776"/>
      <c r="J15" s="1777"/>
      <c r="K15" s="1778"/>
      <c r="L15" s="1778"/>
      <c r="M15" s="1778"/>
      <c r="N15" s="1778"/>
      <c r="O15" s="1776"/>
      <c r="P15" s="1776"/>
      <c r="Q15" s="1776"/>
      <c r="R15" s="1776"/>
      <c r="S15" s="1776"/>
      <c r="T15" s="1776"/>
      <c r="U15" s="1779"/>
      <c r="V15" s="1780"/>
      <c r="W15" s="2141"/>
      <c r="X15" s="2141"/>
      <c r="Y15" s="2141"/>
      <c r="Z15" s="2141"/>
      <c r="AA15" s="2141"/>
      <c r="AB15" s="2141"/>
      <c r="AC15" s="2141"/>
      <c r="AD15" s="2141"/>
      <c r="AE15" s="2141"/>
      <c r="AF15" s="2141"/>
      <c r="AG15" s="2141"/>
      <c r="AH15" s="2141"/>
      <c r="AI15" s="2141"/>
      <c r="AJ15" s="2141"/>
      <c r="AK15" s="2141"/>
      <c r="AL15" s="2179"/>
      <c r="AP15" s="1744"/>
      <c r="AQ15" s="1744"/>
      <c r="AR15" s="1744"/>
      <c r="AS15" s="1744"/>
      <c r="AT15" s="1744"/>
      <c r="AU15" s="1744"/>
      <c r="AV15" s="1744"/>
      <c r="AW15" s="1744"/>
      <c r="AX15" s="1744"/>
    </row>
    <row r="16" spans="2:50" s="1754" customFormat="1" ht="15" customHeight="1" x14ac:dyDescent="0.15">
      <c r="B16" s="1765"/>
      <c r="C16" s="1771" t="s">
        <v>1607</v>
      </c>
      <c r="D16" s="1772"/>
      <c r="E16" s="1772"/>
      <c r="F16" s="1772"/>
      <c r="G16" s="1772"/>
      <c r="H16" s="1772"/>
      <c r="I16" s="1774"/>
      <c r="J16" s="1774"/>
      <c r="K16" s="1774"/>
      <c r="L16" s="1774"/>
      <c r="M16" s="1774"/>
      <c r="N16" s="1774"/>
      <c r="O16" s="1774"/>
      <c r="P16" s="1774"/>
      <c r="Q16" s="1774"/>
      <c r="R16" s="1774"/>
      <c r="S16" s="1772"/>
      <c r="T16" s="1772"/>
      <c r="U16" s="2139" t="s">
        <v>13</v>
      </c>
      <c r="V16" s="2140"/>
      <c r="W16" s="2141"/>
      <c r="X16" s="2141"/>
      <c r="Y16" s="2141"/>
      <c r="Z16" s="2141"/>
      <c r="AA16" s="2141"/>
      <c r="AB16" s="2141"/>
      <c r="AC16" s="2141"/>
      <c r="AD16" s="2141"/>
      <c r="AE16" s="2141"/>
      <c r="AF16" s="2141"/>
      <c r="AG16" s="2141"/>
      <c r="AH16" s="2141"/>
      <c r="AI16" s="2141"/>
      <c r="AJ16" s="2141"/>
      <c r="AK16" s="2141"/>
      <c r="AL16" s="2179"/>
      <c r="AP16" s="1744"/>
      <c r="AQ16" s="1744"/>
      <c r="AR16" s="1744"/>
      <c r="AS16" s="1744"/>
      <c r="AT16" s="1744"/>
      <c r="AU16" s="1744"/>
      <c r="AV16" s="1744"/>
      <c r="AW16" s="1744"/>
      <c r="AX16" s="1744"/>
    </row>
    <row r="17" spans="2:50" s="1754" customFormat="1" ht="15" customHeight="1" x14ac:dyDescent="0.15">
      <c r="B17" s="1781"/>
      <c r="C17" s="1771" t="s">
        <v>1608</v>
      </c>
      <c r="D17" s="1772"/>
      <c r="E17" s="1772"/>
      <c r="F17" s="1772"/>
      <c r="G17" s="1772"/>
      <c r="H17" s="1772"/>
      <c r="I17" s="1774"/>
      <c r="J17" s="1774"/>
      <c r="K17" s="1774"/>
      <c r="L17" s="1774"/>
      <c r="M17" s="1774"/>
      <c r="N17" s="1774"/>
      <c r="O17" s="1774"/>
      <c r="P17" s="1774"/>
      <c r="Q17" s="1774"/>
      <c r="R17" s="1774"/>
      <c r="S17" s="1772"/>
      <c r="T17" s="1772"/>
      <c r="U17" s="2139" t="s">
        <v>13</v>
      </c>
      <c r="V17" s="2140"/>
      <c r="W17" s="2141"/>
      <c r="X17" s="2141"/>
      <c r="Y17" s="2141"/>
      <c r="Z17" s="2141"/>
      <c r="AA17" s="2141"/>
      <c r="AB17" s="2141"/>
      <c r="AC17" s="2141"/>
      <c r="AD17" s="2141"/>
      <c r="AE17" s="2141"/>
      <c r="AF17" s="2141"/>
      <c r="AG17" s="2141"/>
      <c r="AH17" s="2141"/>
      <c r="AI17" s="2141"/>
      <c r="AJ17" s="2141"/>
      <c r="AK17" s="2141"/>
      <c r="AL17" s="2179"/>
      <c r="AP17" s="1744"/>
      <c r="AQ17" s="1744"/>
      <c r="AR17" s="1744"/>
      <c r="AS17" s="1744"/>
      <c r="AT17" s="1744"/>
      <c r="AU17" s="1744"/>
      <c r="AV17" s="1744"/>
      <c r="AW17" s="1744"/>
      <c r="AX17" s="1744"/>
    </row>
    <row r="18" spans="2:50" s="1754" customFormat="1" ht="15" customHeight="1" x14ac:dyDescent="0.15">
      <c r="B18" s="1765"/>
      <c r="C18" s="1775" t="s">
        <v>531</v>
      </c>
      <c r="D18" s="1776"/>
      <c r="E18" s="1776"/>
      <c r="F18" s="1776"/>
      <c r="G18" s="1776"/>
      <c r="H18" s="1776"/>
      <c r="I18" s="1776"/>
      <c r="J18" s="1777"/>
      <c r="K18" s="1778"/>
      <c r="L18" s="1778"/>
      <c r="M18" s="1778"/>
      <c r="N18" s="1778"/>
      <c r="O18" s="1776"/>
      <c r="P18" s="1776"/>
      <c r="Q18" s="1776"/>
      <c r="R18" s="1776"/>
      <c r="S18" s="1776"/>
      <c r="T18" s="1776"/>
      <c r="U18" s="1779"/>
      <c r="V18" s="1780"/>
      <c r="W18" s="2141"/>
      <c r="X18" s="2141"/>
      <c r="Y18" s="2141"/>
      <c r="Z18" s="2141"/>
      <c r="AA18" s="2141"/>
      <c r="AB18" s="2141"/>
      <c r="AC18" s="2141"/>
      <c r="AD18" s="2141"/>
      <c r="AE18" s="2141"/>
      <c r="AF18" s="2141"/>
      <c r="AG18" s="2141"/>
      <c r="AH18" s="2141"/>
      <c r="AI18" s="2141"/>
      <c r="AJ18" s="2141"/>
      <c r="AK18" s="2141"/>
      <c r="AL18" s="2179"/>
      <c r="AP18" s="1744"/>
      <c r="AQ18" s="1744"/>
      <c r="AR18" s="1744"/>
      <c r="AS18" s="1744"/>
      <c r="AT18" s="1744"/>
      <c r="AU18" s="1744"/>
      <c r="AV18" s="1744"/>
      <c r="AW18" s="1744"/>
      <c r="AX18" s="1744"/>
    </row>
    <row r="19" spans="2:50" s="1754" customFormat="1" ht="15" customHeight="1" thickBot="1" x14ac:dyDescent="0.2">
      <c r="B19" s="1781"/>
      <c r="C19" s="1782" t="s">
        <v>532</v>
      </c>
      <c r="D19" s="1783"/>
      <c r="E19" s="1783"/>
      <c r="F19" s="1783"/>
      <c r="G19" s="1783"/>
      <c r="H19" s="1783"/>
      <c r="I19" s="1783"/>
      <c r="J19" s="1784"/>
      <c r="K19" s="1785"/>
      <c r="L19" s="1785"/>
      <c r="M19" s="1785"/>
      <c r="N19" s="1785"/>
      <c r="O19" s="1783"/>
      <c r="P19" s="1783"/>
      <c r="Q19" s="1783"/>
      <c r="R19" s="1783"/>
      <c r="S19" s="1783"/>
      <c r="T19" s="1783"/>
      <c r="U19" s="1786"/>
      <c r="V19" s="1787"/>
      <c r="W19" s="2169"/>
      <c r="X19" s="2169"/>
      <c r="Y19" s="2169"/>
      <c r="Z19" s="2169"/>
      <c r="AA19" s="2169"/>
      <c r="AB19" s="2169"/>
      <c r="AC19" s="2169"/>
      <c r="AD19" s="2169"/>
      <c r="AE19" s="2169"/>
      <c r="AF19" s="2169"/>
      <c r="AG19" s="2169"/>
      <c r="AH19" s="2169"/>
      <c r="AI19" s="2169"/>
      <c r="AJ19" s="2169"/>
      <c r="AK19" s="2169"/>
      <c r="AL19" s="2170"/>
      <c r="AP19" s="1744"/>
      <c r="AQ19" s="1744"/>
      <c r="AR19" s="1744"/>
      <c r="AS19" s="1744"/>
      <c r="AT19" s="1744"/>
      <c r="AU19" s="1744"/>
      <c r="AV19" s="1744"/>
      <c r="AW19" s="1744"/>
      <c r="AX19" s="1744"/>
    </row>
    <row r="20" spans="2:50" s="1754" customFormat="1" ht="15" customHeight="1" x14ac:dyDescent="0.15">
      <c r="B20" s="1788" t="s">
        <v>1609</v>
      </c>
      <c r="C20" s="1757"/>
      <c r="H20" s="1764"/>
      <c r="I20" s="1757"/>
      <c r="J20" s="1757"/>
      <c r="K20" s="1757"/>
      <c r="L20" s="1757"/>
      <c r="M20" s="1757"/>
      <c r="U20" s="2157" t="s">
        <v>530</v>
      </c>
      <c r="V20" s="2158"/>
      <c r="W20" s="2159"/>
      <c r="X20" s="2159"/>
      <c r="Y20" s="2159"/>
      <c r="Z20" s="2159"/>
      <c r="AA20" s="2159"/>
      <c r="AB20" s="2159"/>
      <c r="AC20" s="2159"/>
      <c r="AD20" s="2159"/>
      <c r="AE20" s="2159"/>
      <c r="AF20" s="2159"/>
      <c r="AG20" s="2159"/>
      <c r="AH20" s="2159"/>
      <c r="AI20" s="2159"/>
      <c r="AJ20" s="2159"/>
      <c r="AK20" s="2159"/>
      <c r="AL20" s="2160"/>
      <c r="AP20" s="1744"/>
      <c r="AQ20" s="1744"/>
      <c r="AR20" s="1744"/>
      <c r="AS20" s="1744"/>
      <c r="AT20" s="1744"/>
      <c r="AU20" s="1744"/>
      <c r="AV20" s="1744"/>
      <c r="AW20" s="1744"/>
      <c r="AX20" s="1744"/>
    </row>
    <row r="21" spans="2:50" s="1754" customFormat="1" ht="15" customHeight="1" x14ac:dyDescent="0.15">
      <c r="B21" s="1789"/>
      <c r="C21" s="1790" t="s">
        <v>481</v>
      </c>
      <c r="D21" s="1772"/>
      <c r="E21" s="1772"/>
      <c r="F21" s="1772"/>
      <c r="G21" s="1772"/>
      <c r="H21" s="1773"/>
      <c r="I21" s="1774"/>
      <c r="J21" s="1774"/>
      <c r="K21" s="1774"/>
      <c r="L21" s="1774"/>
      <c r="M21" s="1774"/>
      <c r="N21" s="1772"/>
      <c r="O21" s="1772"/>
      <c r="P21" s="1772"/>
      <c r="Q21" s="1772"/>
      <c r="R21" s="1772"/>
      <c r="S21" s="1772"/>
      <c r="T21" s="1772"/>
      <c r="U21" s="2139" t="s">
        <v>13</v>
      </c>
      <c r="V21" s="2140"/>
      <c r="W21" s="2141"/>
      <c r="X21" s="2141"/>
      <c r="Y21" s="2141"/>
      <c r="Z21" s="2141"/>
      <c r="AA21" s="2141"/>
      <c r="AB21" s="2141"/>
      <c r="AC21" s="2141"/>
      <c r="AD21" s="2141"/>
      <c r="AE21" s="2141"/>
      <c r="AF21" s="2141"/>
      <c r="AG21" s="2141"/>
      <c r="AH21" s="2141"/>
      <c r="AI21" s="2141"/>
      <c r="AJ21" s="2141"/>
      <c r="AK21" s="2141"/>
      <c r="AL21" s="2142"/>
      <c r="AP21" s="1744"/>
      <c r="AQ21" s="1744"/>
      <c r="AR21" s="1744"/>
      <c r="AS21" s="1744"/>
      <c r="AT21" s="1744"/>
      <c r="AU21" s="1744"/>
      <c r="AV21" s="1744"/>
      <c r="AW21" s="1744"/>
      <c r="AX21" s="1744"/>
    </row>
    <row r="22" spans="2:50" s="1754" customFormat="1" ht="15" customHeight="1" x14ac:dyDescent="0.15">
      <c r="B22" s="1789"/>
      <c r="C22" s="1790" t="s">
        <v>480</v>
      </c>
      <c r="D22" s="1772"/>
      <c r="E22" s="1772"/>
      <c r="F22" s="1772"/>
      <c r="G22" s="1772"/>
      <c r="H22" s="1773"/>
      <c r="I22" s="1774"/>
      <c r="J22" s="1774"/>
      <c r="K22" s="1774"/>
      <c r="L22" s="1774"/>
      <c r="M22" s="1774"/>
      <c r="N22" s="1772"/>
      <c r="O22" s="1772"/>
      <c r="P22" s="1772"/>
      <c r="Q22" s="1772"/>
      <c r="R22" s="1772"/>
      <c r="S22" s="1772"/>
      <c r="T22" s="1772"/>
      <c r="U22" s="2139" t="s">
        <v>13</v>
      </c>
      <c r="V22" s="2140"/>
      <c r="W22" s="2141"/>
      <c r="X22" s="2141"/>
      <c r="Y22" s="2141"/>
      <c r="Z22" s="2141"/>
      <c r="AA22" s="2141"/>
      <c r="AB22" s="2141"/>
      <c r="AC22" s="2141"/>
      <c r="AD22" s="2141"/>
      <c r="AE22" s="2141"/>
      <c r="AF22" s="2141"/>
      <c r="AG22" s="2141"/>
      <c r="AH22" s="2141"/>
      <c r="AI22" s="2141"/>
      <c r="AJ22" s="2141"/>
      <c r="AK22" s="2141"/>
      <c r="AL22" s="2142"/>
      <c r="AP22" s="1744"/>
      <c r="AQ22" s="1744"/>
      <c r="AR22" s="1744"/>
      <c r="AS22" s="1744"/>
      <c r="AT22" s="1744"/>
      <c r="AU22" s="1744"/>
      <c r="AV22" s="1744"/>
      <c r="AW22" s="1744"/>
      <c r="AX22" s="1744"/>
    </row>
    <row r="23" spans="2:50" s="1754" customFormat="1" ht="15" customHeight="1" x14ac:dyDescent="0.15">
      <c r="B23" s="1789"/>
      <c r="C23" s="1790" t="s">
        <v>479</v>
      </c>
      <c r="D23" s="1772"/>
      <c r="E23" s="1772"/>
      <c r="F23" s="1772"/>
      <c r="G23" s="1772"/>
      <c r="H23" s="1773"/>
      <c r="I23" s="1774"/>
      <c r="J23" s="1774"/>
      <c r="K23" s="1774"/>
      <c r="L23" s="1774"/>
      <c r="M23" s="1774"/>
      <c r="N23" s="1772"/>
      <c r="O23" s="1772"/>
      <c r="P23" s="1772"/>
      <c r="Q23" s="1772"/>
      <c r="R23" s="1772"/>
      <c r="S23" s="1772"/>
      <c r="T23" s="1772"/>
      <c r="U23" s="2139" t="s">
        <v>13</v>
      </c>
      <c r="V23" s="2140"/>
      <c r="W23" s="2141"/>
      <c r="X23" s="2141"/>
      <c r="Y23" s="2141"/>
      <c r="Z23" s="2141"/>
      <c r="AA23" s="2141"/>
      <c r="AB23" s="2141"/>
      <c r="AC23" s="2141"/>
      <c r="AD23" s="2141"/>
      <c r="AE23" s="2141"/>
      <c r="AF23" s="2141"/>
      <c r="AG23" s="2141"/>
      <c r="AH23" s="2141"/>
      <c r="AI23" s="2141"/>
      <c r="AJ23" s="2141"/>
      <c r="AK23" s="2141"/>
      <c r="AL23" s="2142"/>
      <c r="AP23" s="1744"/>
      <c r="AQ23" s="1744" t="s">
        <v>1610</v>
      </c>
      <c r="AR23" s="1744"/>
      <c r="AS23" s="1744"/>
      <c r="AT23" s="1744"/>
      <c r="AU23" s="1744"/>
      <c r="AV23" s="1744"/>
      <c r="AW23" s="1744"/>
      <c r="AX23" s="1744"/>
    </row>
    <row r="24" spans="2:50" s="1754" customFormat="1" ht="15" customHeight="1" x14ac:dyDescent="0.15">
      <c r="B24" s="1789"/>
      <c r="C24" s="1790" t="s">
        <v>478</v>
      </c>
      <c r="D24" s="1772"/>
      <c r="E24" s="1772"/>
      <c r="F24" s="1772"/>
      <c r="G24" s="1772"/>
      <c r="H24" s="1772"/>
      <c r="I24" s="1772"/>
      <c r="J24" s="1774"/>
      <c r="K24" s="1774"/>
      <c r="L24" s="1774"/>
      <c r="M24" s="1774"/>
      <c r="N24" s="1772"/>
      <c r="O24" s="1772"/>
      <c r="P24" s="1772"/>
      <c r="Q24" s="1772"/>
      <c r="R24" s="1772"/>
      <c r="S24" s="1772"/>
      <c r="T24" s="1772"/>
      <c r="U24" s="2139" t="s">
        <v>13</v>
      </c>
      <c r="V24" s="2140"/>
      <c r="W24" s="2141"/>
      <c r="X24" s="2141"/>
      <c r="Y24" s="2141"/>
      <c r="Z24" s="2141"/>
      <c r="AA24" s="2141"/>
      <c r="AB24" s="2141"/>
      <c r="AC24" s="2141"/>
      <c r="AD24" s="2141"/>
      <c r="AE24" s="2141"/>
      <c r="AF24" s="2141"/>
      <c r="AG24" s="2141"/>
      <c r="AH24" s="2141"/>
      <c r="AI24" s="2141"/>
      <c r="AJ24" s="2141"/>
      <c r="AK24" s="2141"/>
      <c r="AL24" s="2142"/>
      <c r="AP24" s="1744"/>
      <c r="AQ24" s="1744"/>
      <c r="AR24" s="1744"/>
      <c r="AS24" s="1744"/>
      <c r="AT24" s="1744"/>
      <c r="AU24" s="1744"/>
      <c r="AV24" s="1744"/>
      <c r="AW24" s="1744"/>
      <c r="AX24" s="1744"/>
    </row>
    <row r="25" spans="2:50" s="1754" customFormat="1" ht="15" customHeight="1" x14ac:dyDescent="0.15">
      <c r="B25" s="1791"/>
      <c r="C25" s="1792" t="s">
        <v>1611</v>
      </c>
      <c r="D25" s="1793"/>
      <c r="E25" s="1793"/>
      <c r="F25" s="1793"/>
      <c r="G25" s="1793"/>
      <c r="H25" s="1793"/>
      <c r="I25" s="1793"/>
      <c r="J25" s="1793"/>
      <c r="K25" s="1794"/>
      <c r="L25" s="1794"/>
      <c r="M25" s="1794"/>
      <c r="N25" s="1793"/>
      <c r="O25" s="1795"/>
      <c r="P25" s="1772"/>
      <c r="Q25" s="1772"/>
      <c r="R25" s="1772"/>
      <c r="S25" s="1772"/>
      <c r="T25" s="1772"/>
      <c r="U25" s="2139" t="s">
        <v>13</v>
      </c>
      <c r="V25" s="2140"/>
      <c r="W25" s="2141"/>
      <c r="X25" s="2141"/>
      <c r="Y25" s="2141"/>
      <c r="Z25" s="2141"/>
      <c r="AA25" s="2141"/>
      <c r="AB25" s="2141"/>
      <c r="AC25" s="2141"/>
      <c r="AD25" s="2141"/>
      <c r="AE25" s="2141"/>
      <c r="AF25" s="2141"/>
      <c r="AG25" s="2141"/>
      <c r="AH25" s="2141"/>
      <c r="AI25" s="2141"/>
      <c r="AJ25" s="2141"/>
      <c r="AK25" s="2141"/>
      <c r="AL25" s="2142"/>
      <c r="AP25" s="1744"/>
      <c r="AQ25" s="1744"/>
      <c r="AR25" s="1744"/>
      <c r="AS25" s="1744"/>
      <c r="AT25" s="1744"/>
      <c r="AU25" s="1744"/>
      <c r="AV25" s="1744"/>
      <c r="AW25" s="1744"/>
      <c r="AX25" s="1744"/>
    </row>
    <row r="26" spans="2:50" s="1754" customFormat="1" ht="15" customHeight="1" x14ac:dyDescent="0.15">
      <c r="B26" s="1791"/>
      <c r="C26" s="1792" t="s">
        <v>1612</v>
      </c>
      <c r="D26" s="1793"/>
      <c r="E26" s="1793"/>
      <c r="F26" s="1793"/>
      <c r="G26" s="1793"/>
      <c r="H26" s="1793"/>
      <c r="I26" s="1793"/>
      <c r="J26" s="1793"/>
      <c r="K26" s="1794"/>
      <c r="L26" s="1794"/>
      <c r="M26" s="1794"/>
      <c r="N26" s="1793"/>
      <c r="O26" s="1795"/>
      <c r="P26" s="1772"/>
      <c r="Q26" s="1772"/>
      <c r="R26" s="1772"/>
      <c r="S26" s="1772"/>
      <c r="T26" s="1772"/>
      <c r="U26" s="2139" t="s">
        <v>13</v>
      </c>
      <c r="V26" s="2140"/>
      <c r="W26" s="2141"/>
      <c r="X26" s="2141"/>
      <c r="Y26" s="2141"/>
      <c r="Z26" s="2141"/>
      <c r="AA26" s="2141"/>
      <c r="AB26" s="2141"/>
      <c r="AC26" s="2141"/>
      <c r="AD26" s="2141"/>
      <c r="AE26" s="2141"/>
      <c r="AF26" s="2141"/>
      <c r="AG26" s="2141"/>
      <c r="AH26" s="2141"/>
      <c r="AI26" s="2141"/>
      <c r="AJ26" s="2141"/>
      <c r="AK26" s="2141"/>
      <c r="AL26" s="2142"/>
      <c r="AP26" s="1744"/>
      <c r="AQ26" s="1744"/>
      <c r="AR26" s="1744"/>
      <c r="AS26" s="1744"/>
      <c r="AT26" s="1744"/>
      <c r="AU26" s="1744"/>
      <c r="AV26" s="1744"/>
      <c r="AW26" s="1744"/>
      <c r="AX26" s="1744"/>
    </row>
    <row r="27" spans="2:50" s="1754" customFormat="1" ht="15" customHeight="1" x14ac:dyDescent="0.15">
      <c r="B27" s="1796"/>
      <c r="C27" s="1790" t="s">
        <v>477</v>
      </c>
      <c r="D27" s="1797"/>
      <c r="E27" s="1797"/>
      <c r="F27" s="1797"/>
      <c r="G27" s="1797"/>
      <c r="H27" s="1797"/>
      <c r="I27" s="1797"/>
      <c r="J27" s="1797"/>
      <c r="K27" s="1797"/>
      <c r="L27" s="1797"/>
      <c r="M27" s="1797"/>
      <c r="N27" s="1797"/>
      <c r="O27" s="1797"/>
      <c r="P27" s="1797"/>
      <c r="Q27" s="1797"/>
      <c r="R27" s="1797"/>
      <c r="S27" s="1772"/>
      <c r="T27" s="1772"/>
      <c r="U27" s="2139" t="s">
        <v>13</v>
      </c>
      <c r="V27" s="2140"/>
      <c r="W27" s="2141"/>
      <c r="X27" s="2141"/>
      <c r="Y27" s="2141"/>
      <c r="Z27" s="2141"/>
      <c r="AA27" s="2141"/>
      <c r="AB27" s="2141"/>
      <c r="AC27" s="2141"/>
      <c r="AD27" s="2141"/>
      <c r="AE27" s="2141"/>
      <c r="AF27" s="2141"/>
      <c r="AG27" s="2141"/>
      <c r="AH27" s="2141"/>
      <c r="AI27" s="2141"/>
      <c r="AJ27" s="2141"/>
      <c r="AK27" s="2141"/>
      <c r="AL27" s="2142"/>
      <c r="AP27" s="1744"/>
      <c r="AQ27" s="1744"/>
      <c r="AR27" s="1744"/>
      <c r="AS27" s="1744"/>
      <c r="AT27" s="1744"/>
      <c r="AU27" s="1744"/>
      <c r="AV27" s="1744"/>
      <c r="AW27" s="1744"/>
      <c r="AX27" s="1744"/>
    </row>
    <row r="28" spans="2:50" s="1754" customFormat="1" ht="15" customHeight="1" thickBot="1" x14ac:dyDescent="0.2">
      <c r="B28" s="1763" t="s">
        <v>1613</v>
      </c>
      <c r="C28" s="1798"/>
      <c r="F28" s="1798"/>
      <c r="G28" s="1798"/>
      <c r="H28" s="1798"/>
      <c r="I28" s="1798"/>
      <c r="J28" s="1798"/>
      <c r="K28" s="1798"/>
      <c r="L28" s="1798"/>
      <c r="M28" s="1798"/>
      <c r="N28" s="1798"/>
      <c r="O28" s="1798"/>
      <c r="P28" s="1798"/>
      <c r="Q28" s="1798"/>
      <c r="R28" s="1798"/>
      <c r="U28" s="1799"/>
      <c r="V28" s="1800"/>
      <c r="W28" s="2159"/>
      <c r="X28" s="2159"/>
      <c r="Y28" s="2159"/>
      <c r="Z28" s="2159"/>
      <c r="AA28" s="2159"/>
      <c r="AB28" s="2159"/>
      <c r="AC28" s="2159"/>
      <c r="AD28" s="2159"/>
      <c r="AE28" s="2159"/>
      <c r="AF28" s="2159"/>
      <c r="AG28" s="2159"/>
      <c r="AH28" s="2159"/>
      <c r="AI28" s="2159"/>
      <c r="AJ28" s="2159"/>
      <c r="AK28" s="2159"/>
      <c r="AL28" s="2160"/>
      <c r="AP28" s="1744"/>
      <c r="AQ28" s="1744"/>
      <c r="AR28" s="1744"/>
      <c r="AS28" s="1744"/>
      <c r="AT28" s="1744"/>
      <c r="AU28" s="1744"/>
      <c r="AV28" s="1744"/>
      <c r="AW28" s="1744"/>
      <c r="AX28" s="1744"/>
    </row>
    <row r="29" spans="2:50" s="1754" customFormat="1" ht="15" customHeight="1" thickBot="1" x14ac:dyDescent="0.2">
      <c r="B29" s="1801"/>
      <c r="C29" s="1802" t="s">
        <v>476</v>
      </c>
      <c r="D29" s="1803"/>
      <c r="E29" s="1803"/>
      <c r="F29" s="1804"/>
      <c r="G29" s="1804"/>
      <c r="H29" s="1804"/>
      <c r="I29" s="1804"/>
      <c r="J29" s="1804"/>
      <c r="K29" s="1804"/>
      <c r="L29" s="1804"/>
      <c r="M29" s="1804"/>
      <c r="N29" s="1804"/>
      <c r="O29" s="1804"/>
      <c r="P29" s="1804"/>
      <c r="Q29" s="1804"/>
      <c r="R29" s="1804"/>
      <c r="S29" s="1803"/>
      <c r="T29" s="1803"/>
      <c r="U29" s="1805"/>
      <c r="V29" s="1806"/>
      <c r="W29" s="2174"/>
      <c r="X29" s="2174"/>
      <c r="Y29" s="2174"/>
      <c r="Z29" s="2174"/>
      <c r="AA29" s="2174"/>
      <c r="AB29" s="2174"/>
      <c r="AC29" s="2174"/>
      <c r="AD29" s="2174"/>
      <c r="AE29" s="2174"/>
      <c r="AF29" s="2174"/>
      <c r="AG29" s="2174"/>
      <c r="AH29" s="2174"/>
      <c r="AI29" s="2174"/>
      <c r="AJ29" s="2174"/>
      <c r="AK29" s="2174"/>
      <c r="AL29" s="2175"/>
      <c r="AP29" s="1744"/>
      <c r="AQ29" s="1744"/>
      <c r="AR29" s="1744"/>
      <c r="AS29" s="1744"/>
      <c r="AT29" s="1744"/>
      <c r="AU29" s="1744"/>
      <c r="AV29" s="1744"/>
      <c r="AW29" s="1744"/>
      <c r="AX29" s="1744"/>
    </row>
    <row r="30" spans="2:50" s="1754" customFormat="1" ht="15" customHeight="1" x14ac:dyDescent="0.15">
      <c r="B30" s="1763" t="s">
        <v>1614</v>
      </c>
      <c r="C30" s="1798"/>
      <c r="F30" s="1798"/>
      <c r="G30" s="1798"/>
      <c r="H30" s="1798"/>
      <c r="I30" s="1798"/>
      <c r="J30" s="1798"/>
      <c r="K30" s="1798"/>
      <c r="L30" s="1798"/>
      <c r="M30" s="1798"/>
      <c r="N30" s="1798"/>
      <c r="O30" s="1798"/>
      <c r="P30" s="1798"/>
      <c r="Q30" s="1798"/>
      <c r="R30" s="1798"/>
      <c r="U30" s="1799"/>
      <c r="V30" s="1800"/>
      <c r="W30" s="2159"/>
      <c r="X30" s="2159"/>
      <c r="Y30" s="2159"/>
      <c r="Z30" s="2159"/>
      <c r="AA30" s="2159"/>
      <c r="AB30" s="2159"/>
      <c r="AC30" s="2159"/>
      <c r="AD30" s="2159"/>
      <c r="AE30" s="2159"/>
      <c r="AF30" s="2159"/>
      <c r="AG30" s="2159"/>
      <c r="AH30" s="2159"/>
      <c r="AI30" s="2159"/>
      <c r="AJ30" s="2159"/>
      <c r="AK30" s="2159"/>
      <c r="AL30" s="2160"/>
      <c r="AP30" s="1744"/>
      <c r="AQ30" s="1744"/>
      <c r="AR30" s="1744"/>
      <c r="AS30" s="1744"/>
      <c r="AT30" s="1744"/>
      <c r="AU30" s="1744"/>
      <c r="AV30" s="1744"/>
      <c r="AW30" s="1744"/>
      <c r="AX30" s="1744"/>
    </row>
    <row r="31" spans="2:50" s="1754" customFormat="1" ht="15" customHeight="1" thickBot="1" x14ac:dyDescent="0.2">
      <c r="B31" s="1807"/>
      <c r="C31" s="1808" t="s">
        <v>475</v>
      </c>
      <c r="D31" s="1809"/>
      <c r="E31" s="1809"/>
      <c r="F31" s="1810"/>
      <c r="G31" s="1810"/>
      <c r="H31" s="1810"/>
      <c r="I31" s="1810"/>
      <c r="J31" s="1810"/>
      <c r="K31" s="1810"/>
      <c r="L31" s="1810"/>
      <c r="M31" s="1810"/>
      <c r="N31" s="1810"/>
      <c r="O31" s="1810"/>
      <c r="P31" s="1810"/>
      <c r="Q31" s="1810"/>
      <c r="R31" s="1810"/>
      <c r="S31" s="1809"/>
      <c r="T31" s="1809"/>
      <c r="U31" s="1811"/>
      <c r="V31" s="1812"/>
      <c r="W31" s="2165"/>
      <c r="X31" s="2165"/>
      <c r="Y31" s="2165"/>
      <c r="Z31" s="2165"/>
      <c r="AA31" s="2165"/>
      <c r="AB31" s="2165"/>
      <c r="AC31" s="2165"/>
      <c r="AD31" s="2165"/>
      <c r="AE31" s="2165"/>
      <c r="AF31" s="2165"/>
      <c r="AG31" s="2165"/>
      <c r="AH31" s="2165"/>
      <c r="AI31" s="2165"/>
      <c r="AJ31" s="2165"/>
      <c r="AK31" s="2165"/>
      <c r="AL31" s="2166"/>
      <c r="AP31" s="1744"/>
      <c r="AQ31" s="1744"/>
      <c r="AR31" s="1744"/>
      <c r="AS31" s="1744"/>
      <c r="AT31" s="1744"/>
      <c r="AU31" s="1744"/>
      <c r="AV31" s="1744"/>
      <c r="AW31" s="1744"/>
      <c r="AX31" s="1744"/>
    </row>
    <row r="32" spans="2:50" s="1754" customFormat="1" ht="15" customHeight="1" x14ac:dyDescent="0.15">
      <c r="B32" s="1807"/>
      <c r="C32" s="1813" t="s">
        <v>474</v>
      </c>
      <c r="D32" s="1767"/>
      <c r="E32" s="1767"/>
      <c r="F32" s="1814"/>
      <c r="G32" s="1815"/>
      <c r="H32" s="1815"/>
      <c r="I32" s="1815"/>
      <c r="J32" s="1815"/>
      <c r="K32" s="1815"/>
      <c r="L32" s="1815"/>
      <c r="M32" s="1815"/>
      <c r="N32" s="1815"/>
      <c r="O32" s="1815"/>
      <c r="P32" s="1815"/>
      <c r="Q32" s="1815"/>
      <c r="R32" s="1815"/>
      <c r="S32" s="1767"/>
      <c r="T32" s="1767"/>
      <c r="U32" s="1769"/>
      <c r="V32" s="1770"/>
      <c r="W32" s="2167"/>
      <c r="X32" s="2167"/>
      <c r="Y32" s="2167"/>
      <c r="Z32" s="2167"/>
      <c r="AA32" s="2167"/>
      <c r="AB32" s="2167"/>
      <c r="AC32" s="2167"/>
      <c r="AD32" s="2167"/>
      <c r="AE32" s="2167"/>
      <c r="AF32" s="2167"/>
      <c r="AG32" s="2167"/>
      <c r="AH32" s="2167"/>
      <c r="AI32" s="2167"/>
      <c r="AJ32" s="2167"/>
      <c r="AK32" s="2167"/>
      <c r="AL32" s="2168"/>
      <c r="AP32" s="1744"/>
      <c r="AQ32" s="1744"/>
      <c r="AR32" s="1744"/>
      <c r="AS32" s="1744"/>
      <c r="AT32" s="1744"/>
      <c r="AU32" s="1744"/>
      <c r="AV32" s="1744"/>
      <c r="AW32" s="1744"/>
      <c r="AX32" s="1744"/>
    </row>
    <row r="33" spans="2:50" s="1754" customFormat="1" ht="15" customHeight="1" thickBot="1" x14ac:dyDescent="0.2">
      <c r="B33" s="1807"/>
      <c r="C33" s="1816" t="s">
        <v>473</v>
      </c>
      <c r="D33" s="1783"/>
      <c r="E33" s="1783"/>
      <c r="F33" s="1817"/>
      <c r="G33" s="1817"/>
      <c r="H33" s="1817"/>
      <c r="I33" s="1817"/>
      <c r="J33" s="1817"/>
      <c r="K33" s="1817"/>
      <c r="L33" s="1817"/>
      <c r="M33" s="1817"/>
      <c r="N33" s="1817"/>
      <c r="O33" s="1817"/>
      <c r="P33" s="1817"/>
      <c r="Q33" s="1817"/>
      <c r="R33" s="1817"/>
      <c r="S33" s="1783"/>
      <c r="T33" s="1783"/>
      <c r="U33" s="1786"/>
      <c r="V33" s="1787"/>
      <c r="W33" s="2169"/>
      <c r="X33" s="2169"/>
      <c r="Y33" s="2169"/>
      <c r="Z33" s="2169"/>
      <c r="AA33" s="2169"/>
      <c r="AB33" s="2169"/>
      <c r="AC33" s="2169"/>
      <c r="AD33" s="2169"/>
      <c r="AE33" s="2169"/>
      <c r="AF33" s="2169"/>
      <c r="AG33" s="2169"/>
      <c r="AH33" s="2169"/>
      <c r="AI33" s="2169"/>
      <c r="AJ33" s="2169"/>
      <c r="AK33" s="2169"/>
      <c r="AL33" s="2170"/>
      <c r="AP33" s="1744"/>
      <c r="AQ33" s="1744"/>
      <c r="AR33" s="1744"/>
      <c r="AS33" s="1744"/>
      <c r="AT33" s="1744"/>
      <c r="AU33" s="1744"/>
      <c r="AV33" s="1744"/>
      <c r="AW33" s="1744"/>
      <c r="AX33" s="1744"/>
    </row>
    <row r="34" spans="2:50" s="1754" customFormat="1" ht="15" customHeight="1" x14ac:dyDescent="0.15">
      <c r="B34" s="1818"/>
      <c r="C34" s="1819" t="s">
        <v>472</v>
      </c>
      <c r="D34" s="1820"/>
      <c r="E34" s="1820"/>
      <c r="F34" s="1821"/>
      <c r="G34" s="1821"/>
      <c r="H34" s="1821"/>
      <c r="I34" s="1821"/>
      <c r="J34" s="1821"/>
      <c r="K34" s="1821"/>
      <c r="L34" s="1821"/>
      <c r="M34" s="1821"/>
      <c r="N34" s="1821"/>
      <c r="O34" s="1821"/>
      <c r="P34" s="1821"/>
      <c r="Q34" s="1821"/>
      <c r="R34" s="1821"/>
      <c r="S34" s="1820"/>
      <c r="T34" s="1820"/>
      <c r="U34" s="2171" t="s">
        <v>13</v>
      </c>
      <c r="V34" s="2172"/>
      <c r="W34" s="2167"/>
      <c r="X34" s="2167"/>
      <c r="Y34" s="2167"/>
      <c r="Z34" s="2167"/>
      <c r="AA34" s="2167"/>
      <c r="AB34" s="2167"/>
      <c r="AC34" s="2167"/>
      <c r="AD34" s="2167"/>
      <c r="AE34" s="2167"/>
      <c r="AF34" s="2167"/>
      <c r="AG34" s="2167"/>
      <c r="AH34" s="2167"/>
      <c r="AI34" s="2167"/>
      <c r="AJ34" s="2167"/>
      <c r="AK34" s="2167"/>
      <c r="AL34" s="2173"/>
      <c r="AP34" s="1744"/>
      <c r="AQ34" s="1744"/>
      <c r="AR34" s="1744"/>
      <c r="AS34" s="1744"/>
      <c r="AT34" s="1744"/>
      <c r="AU34" s="1744"/>
      <c r="AV34" s="1744"/>
      <c r="AW34" s="1744"/>
      <c r="AX34" s="1744"/>
    </row>
    <row r="35" spans="2:50" s="1754" customFormat="1" ht="15" customHeight="1" x14ac:dyDescent="0.15">
      <c r="B35" s="1763" t="s">
        <v>1615</v>
      </c>
      <c r="C35" s="1798"/>
      <c r="F35" s="1798"/>
      <c r="G35" s="1798"/>
      <c r="H35" s="1798"/>
      <c r="I35" s="1798"/>
      <c r="J35" s="1798"/>
      <c r="K35" s="1798"/>
      <c r="L35" s="1798"/>
      <c r="U35" s="2157" t="s">
        <v>530</v>
      </c>
      <c r="V35" s="2158"/>
      <c r="W35" s="2159"/>
      <c r="X35" s="2159"/>
      <c r="Y35" s="2159"/>
      <c r="Z35" s="2159"/>
      <c r="AA35" s="2159"/>
      <c r="AB35" s="2159"/>
      <c r="AC35" s="2159"/>
      <c r="AD35" s="2159"/>
      <c r="AE35" s="2159"/>
      <c r="AF35" s="2159"/>
      <c r="AG35" s="2159"/>
      <c r="AH35" s="2159"/>
      <c r="AI35" s="2159"/>
      <c r="AJ35" s="2159"/>
      <c r="AK35" s="2159"/>
      <c r="AL35" s="2160"/>
      <c r="AP35" s="1744"/>
      <c r="AQ35" s="1744"/>
      <c r="AR35" s="1744"/>
      <c r="AS35" s="1744"/>
      <c r="AT35" s="1744"/>
      <c r="AU35" s="1744"/>
      <c r="AV35" s="1744"/>
      <c r="AW35" s="1744"/>
      <c r="AX35" s="1744"/>
    </row>
    <row r="36" spans="2:50" s="1754" customFormat="1" ht="15" customHeight="1" x14ac:dyDescent="0.15">
      <c r="B36" s="1807"/>
      <c r="C36" s="1822" t="s">
        <v>490</v>
      </c>
      <c r="D36" s="1823"/>
      <c r="E36" s="1823"/>
      <c r="F36" s="1824"/>
      <c r="G36" s="1824"/>
      <c r="H36" s="1824"/>
      <c r="I36" s="1824"/>
      <c r="J36" s="1825" t="s">
        <v>641</v>
      </c>
      <c r="K36" s="2161" t="s">
        <v>1616</v>
      </c>
      <c r="L36" s="2161"/>
      <c r="M36" s="2161"/>
      <c r="N36" s="2162"/>
      <c r="O36" s="2162"/>
      <c r="P36" s="1825" t="s">
        <v>970</v>
      </c>
      <c r="Q36" s="1824"/>
      <c r="R36" s="1824"/>
      <c r="S36" s="1823"/>
      <c r="T36" s="1823"/>
      <c r="U36" s="2163" t="s">
        <v>13</v>
      </c>
      <c r="V36" s="2164"/>
      <c r="W36" s="2151"/>
      <c r="X36" s="2151"/>
      <c r="Y36" s="2151"/>
      <c r="Z36" s="2151"/>
      <c r="AA36" s="2151"/>
      <c r="AB36" s="2151"/>
      <c r="AC36" s="2151"/>
      <c r="AD36" s="2151"/>
      <c r="AE36" s="2151"/>
      <c r="AF36" s="2151"/>
      <c r="AG36" s="2151"/>
      <c r="AH36" s="2151"/>
      <c r="AI36" s="2151"/>
      <c r="AJ36" s="2151"/>
      <c r="AK36" s="2151"/>
      <c r="AL36" s="2152"/>
      <c r="AP36" s="1744"/>
      <c r="AQ36" s="1744"/>
      <c r="AR36" s="1744"/>
      <c r="AS36" s="1744"/>
      <c r="AT36" s="1744"/>
      <c r="AU36" s="1744"/>
      <c r="AV36" s="1744"/>
      <c r="AW36" s="1744"/>
      <c r="AX36" s="1744"/>
    </row>
    <row r="37" spans="2:50" s="1754" customFormat="1" ht="15" customHeight="1" x14ac:dyDescent="0.15">
      <c r="B37" s="1807"/>
      <c r="C37" s="1826" t="s">
        <v>528</v>
      </c>
      <c r="D37" s="1827"/>
      <c r="E37" s="1827"/>
      <c r="F37" s="1828"/>
      <c r="G37" s="1828"/>
      <c r="H37" s="1828"/>
      <c r="I37" s="1828"/>
      <c r="J37" s="1828"/>
      <c r="K37" s="1828"/>
      <c r="L37" s="1828"/>
      <c r="M37" s="1828"/>
      <c r="N37" s="1828"/>
      <c r="O37" s="1828"/>
      <c r="P37" s="1828"/>
      <c r="Q37" s="1828"/>
      <c r="R37" s="1828"/>
      <c r="S37" s="1827"/>
      <c r="T37" s="1827"/>
      <c r="U37" s="2153" t="s">
        <v>13</v>
      </c>
      <c r="V37" s="2154"/>
      <c r="W37" s="2155"/>
      <c r="X37" s="2155"/>
      <c r="Y37" s="2155"/>
      <c r="Z37" s="2155"/>
      <c r="AA37" s="2155"/>
      <c r="AB37" s="2155"/>
      <c r="AC37" s="2155"/>
      <c r="AD37" s="2155"/>
      <c r="AE37" s="2155"/>
      <c r="AF37" s="2155"/>
      <c r="AG37" s="2155"/>
      <c r="AH37" s="2155"/>
      <c r="AI37" s="2155"/>
      <c r="AJ37" s="2155"/>
      <c r="AK37" s="2155"/>
      <c r="AL37" s="2156"/>
      <c r="AP37" s="1744"/>
      <c r="AQ37" s="1744"/>
      <c r="AR37" s="1744"/>
      <c r="AS37" s="1744"/>
      <c r="AT37" s="1744"/>
      <c r="AU37" s="1744"/>
      <c r="AV37" s="1744"/>
      <c r="AW37" s="1744"/>
      <c r="AX37" s="1744"/>
    </row>
    <row r="38" spans="2:50" s="1754" customFormat="1" ht="15" customHeight="1" x14ac:dyDescent="0.15">
      <c r="B38" s="1763" t="s">
        <v>1617</v>
      </c>
      <c r="C38" s="1798"/>
      <c r="F38" s="1798"/>
      <c r="G38" s="1798"/>
      <c r="H38" s="1798"/>
      <c r="I38" s="1798"/>
      <c r="J38" s="1798"/>
      <c r="K38" s="1798"/>
      <c r="L38" s="1798"/>
      <c r="M38" s="1798"/>
      <c r="N38" s="1798"/>
      <c r="O38" s="1798"/>
      <c r="P38" s="1798"/>
      <c r="Q38" s="1798"/>
      <c r="R38" s="1798"/>
      <c r="U38" s="2157" t="s">
        <v>530</v>
      </c>
      <c r="V38" s="2158"/>
      <c r="W38" s="2159"/>
      <c r="X38" s="2159"/>
      <c r="Y38" s="2159"/>
      <c r="Z38" s="2159"/>
      <c r="AA38" s="2159"/>
      <c r="AB38" s="2159"/>
      <c r="AC38" s="2159"/>
      <c r="AD38" s="2159"/>
      <c r="AE38" s="2159"/>
      <c r="AF38" s="2159"/>
      <c r="AG38" s="2159"/>
      <c r="AH38" s="2159"/>
      <c r="AI38" s="2159"/>
      <c r="AJ38" s="2159"/>
      <c r="AK38" s="2159"/>
      <c r="AL38" s="2160"/>
      <c r="AP38" s="1744"/>
      <c r="AQ38" s="1744"/>
      <c r="AR38" s="1744"/>
      <c r="AS38" s="1744"/>
      <c r="AT38" s="1744"/>
      <c r="AU38" s="1744"/>
      <c r="AV38" s="1744"/>
      <c r="AW38" s="1744"/>
      <c r="AX38" s="1744"/>
    </row>
    <row r="39" spans="2:50" s="1754" customFormat="1" ht="15" customHeight="1" x14ac:dyDescent="0.15">
      <c r="B39" s="1829"/>
      <c r="C39" s="1790" t="s">
        <v>471</v>
      </c>
      <c r="D39" s="1772"/>
      <c r="E39" s="1772"/>
      <c r="F39" s="1797"/>
      <c r="G39" s="1797"/>
      <c r="H39" s="1797"/>
      <c r="I39" s="1797"/>
      <c r="J39" s="1797"/>
      <c r="K39" s="1797"/>
      <c r="L39" s="1797"/>
      <c r="M39" s="1797"/>
      <c r="N39" s="1797"/>
      <c r="O39" s="1797"/>
      <c r="P39" s="1797"/>
      <c r="Q39" s="1797"/>
      <c r="R39" s="1797"/>
      <c r="S39" s="1772"/>
      <c r="T39" s="1772"/>
      <c r="U39" s="2139" t="s">
        <v>13</v>
      </c>
      <c r="V39" s="2140"/>
      <c r="W39" s="2141"/>
      <c r="X39" s="2141"/>
      <c r="Y39" s="2141"/>
      <c r="Z39" s="2141"/>
      <c r="AA39" s="2141"/>
      <c r="AB39" s="2141"/>
      <c r="AC39" s="2141"/>
      <c r="AD39" s="2141"/>
      <c r="AE39" s="2141"/>
      <c r="AF39" s="2141"/>
      <c r="AG39" s="2141"/>
      <c r="AH39" s="2141"/>
      <c r="AI39" s="2141"/>
      <c r="AJ39" s="2141"/>
      <c r="AK39" s="2141"/>
      <c r="AL39" s="2142"/>
      <c r="AP39" s="1744"/>
      <c r="AQ39" s="1744"/>
      <c r="AR39" s="1744"/>
      <c r="AS39" s="1744"/>
      <c r="AT39" s="1744"/>
      <c r="AU39" s="1744"/>
      <c r="AV39" s="1744"/>
      <c r="AW39" s="1744"/>
      <c r="AX39" s="1744"/>
    </row>
    <row r="40" spans="2:50" s="1754" customFormat="1" ht="15" customHeight="1" x14ac:dyDescent="0.15">
      <c r="B40" s="1829"/>
      <c r="C40" s="1790" t="s">
        <v>470</v>
      </c>
      <c r="D40" s="1772"/>
      <c r="E40" s="1772"/>
      <c r="F40" s="1797"/>
      <c r="G40" s="1797"/>
      <c r="H40" s="1797" t="s">
        <v>469</v>
      </c>
      <c r="I40" s="1797"/>
      <c r="J40" s="1797"/>
      <c r="K40" s="1797"/>
      <c r="L40" s="1797"/>
      <c r="M40" s="1797"/>
      <c r="N40" s="1797"/>
      <c r="O40" s="1772"/>
      <c r="P40" s="1772"/>
      <c r="Q40" s="1772"/>
      <c r="R40" s="1772"/>
      <c r="S40" s="1772"/>
      <c r="T40" s="1772"/>
      <c r="U40" s="2139" t="s">
        <v>13</v>
      </c>
      <c r="V40" s="2140"/>
      <c r="W40" s="2141"/>
      <c r="X40" s="2141"/>
      <c r="Y40" s="2141"/>
      <c r="Z40" s="2141"/>
      <c r="AA40" s="2141"/>
      <c r="AB40" s="2141"/>
      <c r="AC40" s="2141"/>
      <c r="AD40" s="2141"/>
      <c r="AE40" s="2141"/>
      <c r="AF40" s="2141"/>
      <c r="AG40" s="2141"/>
      <c r="AH40" s="2141"/>
      <c r="AI40" s="2141"/>
      <c r="AJ40" s="2141"/>
      <c r="AK40" s="2141"/>
      <c r="AL40" s="2142"/>
      <c r="AP40" s="1744"/>
      <c r="AQ40" s="1744"/>
      <c r="AR40" s="1744"/>
      <c r="AS40" s="1744"/>
      <c r="AT40" s="1744"/>
      <c r="AU40" s="1744"/>
      <c r="AV40" s="1744"/>
      <c r="AW40" s="1744"/>
      <c r="AX40" s="1744"/>
    </row>
    <row r="41" spans="2:50" s="1754" customFormat="1" ht="15" customHeight="1" x14ac:dyDescent="0.15">
      <c r="B41" s="1818"/>
      <c r="C41" s="1790"/>
      <c r="D41" s="1772"/>
      <c r="E41" s="1772"/>
      <c r="F41" s="1797"/>
      <c r="G41" s="1797"/>
      <c r="H41" s="1797" t="s">
        <v>468</v>
      </c>
      <c r="I41" s="1772"/>
      <c r="J41" s="1797"/>
      <c r="K41" s="1797"/>
      <c r="L41" s="1797"/>
      <c r="M41" s="1797"/>
      <c r="N41" s="1797"/>
      <c r="O41" s="1797"/>
      <c r="P41" s="1797"/>
      <c r="Q41" s="1797"/>
      <c r="R41" s="1797"/>
      <c r="S41" s="1772"/>
      <c r="T41" s="1772"/>
      <c r="U41" s="2139" t="s">
        <v>13</v>
      </c>
      <c r="V41" s="2140"/>
      <c r="W41" s="2141"/>
      <c r="X41" s="2141"/>
      <c r="Y41" s="2141"/>
      <c r="Z41" s="2141"/>
      <c r="AA41" s="2141"/>
      <c r="AB41" s="2141"/>
      <c r="AC41" s="2141"/>
      <c r="AD41" s="2141"/>
      <c r="AE41" s="2141"/>
      <c r="AF41" s="2141"/>
      <c r="AG41" s="2141"/>
      <c r="AH41" s="2141"/>
      <c r="AI41" s="2141"/>
      <c r="AJ41" s="2141"/>
      <c r="AK41" s="2141"/>
      <c r="AL41" s="2142"/>
      <c r="AP41" s="1744"/>
      <c r="AQ41" s="1744"/>
      <c r="AR41" s="1744"/>
      <c r="AS41" s="1744"/>
      <c r="AT41" s="1744"/>
      <c r="AU41" s="1744"/>
      <c r="AV41" s="1744"/>
      <c r="AW41" s="1744"/>
      <c r="AX41" s="1744"/>
    </row>
    <row r="42" spans="2:50" s="1754" customFormat="1" ht="15" customHeight="1" x14ac:dyDescent="0.15">
      <c r="B42" s="1830" t="s">
        <v>1618</v>
      </c>
      <c r="C42" s="1797"/>
      <c r="D42" s="1772"/>
      <c r="E42" s="1772"/>
      <c r="F42" s="1797"/>
      <c r="G42" s="1797"/>
      <c r="H42" s="1797"/>
      <c r="I42" s="1797"/>
      <c r="J42" s="1797"/>
      <c r="K42" s="1797"/>
      <c r="L42" s="1797"/>
      <c r="M42" s="1797"/>
      <c r="N42" s="1797"/>
      <c r="O42" s="1797"/>
      <c r="P42" s="1797"/>
      <c r="Q42" s="1797"/>
      <c r="R42" s="1797"/>
      <c r="S42" s="1772"/>
      <c r="T42" s="1772"/>
      <c r="U42" s="2143" t="s">
        <v>530</v>
      </c>
      <c r="V42" s="2144"/>
      <c r="W42" s="2141"/>
      <c r="X42" s="2141"/>
      <c r="Y42" s="2141"/>
      <c r="Z42" s="2141"/>
      <c r="AA42" s="2141"/>
      <c r="AB42" s="2141"/>
      <c r="AC42" s="2141"/>
      <c r="AD42" s="2141"/>
      <c r="AE42" s="2141"/>
      <c r="AF42" s="2141"/>
      <c r="AG42" s="2141"/>
      <c r="AH42" s="2141"/>
      <c r="AI42" s="2141"/>
      <c r="AJ42" s="2141"/>
      <c r="AK42" s="2141"/>
      <c r="AL42" s="2142"/>
      <c r="AP42" s="1744"/>
      <c r="AQ42" s="1744"/>
      <c r="AR42" s="1744"/>
      <c r="AS42" s="1744"/>
      <c r="AT42" s="1744"/>
      <c r="AU42" s="1744"/>
      <c r="AV42" s="1744"/>
      <c r="AW42" s="1744"/>
      <c r="AX42" s="1744"/>
    </row>
    <row r="43" spans="2:50" s="1754" customFormat="1" ht="15" customHeight="1" x14ac:dyDescent="0.15">
      <c r="B43" s="1831"/>
      <c r="C43" s="1797" t="s">
        <v>467</v>
      </c>
      <c r="D43" s="1772"/>
      <c r="E43" s="1772"/>
      <c r="F43" s="1797"/>
      <c r="G43" s="1797"/>
      <c r="H43" s="1797"/>
      <c r="I43" s="1797"/>
      <c r="J43" s="1797"/>
      <c r="K43" s="1797"/>
      <c r="L43" s="1797"/>
      <c r="M43" s="1797"/>
      <c r="N43" s="1797"/>
      <c r="O43" s="1797"/>
      <c r="P43" s="1797"/>
      <c r="Q43" s="1797"/>
      <c r="R43" s="1797"/>
      <c r="S43" s="1772"/>
      <c r="T43" s="1772"/>
      <c r="U43" s="2139" t="s">
        <v>13</v>
      </c>
      <c r="V43" s="2140"/>
      <c r="W43" s="2141"/>
      <c r="X43" s="2141"/>
      <c r="Y43" s="2141"/>
      <c r="Z43" s="2141"/>
      <c r="AA43" s="2141"/>
      <c r="AB43" s="2141"/>
      <c r="AC43" s="2141"/>
      <c r="AD43" s="2141"/>
      <c r="AE43" s="2141"/>
      <c r="AF43" s="2141"/>
      <c r="AG43" s="2141"/>
      <c r="AH43" s="2141"/>
      <c r="AI43" s="2141"/>
      <c r="AJ43" s="2141"/>
      <c r="AK43" s="2141"/>
      <c r="AL43" s="2142"/>
      <c r="AP43" s="1744"/>
      <c r="AQ43" s="1744"/>
      <c r="AR43" s="1744"/>
      <c r="AS43" s="1744"/>
      <c r="AT43" s="1744"/>
      <c r="AU43" s="1744"/>
      <c r="AV43" s="1744"/>
      <c r="AW43" s="1744"/>
      <c r="AX43" s="1744"/>
    </row>
    <row r="44" spans="2:50" s="1754" customFormat="1" ht="15" customHeight="1" x14ac:dyDescent="0.15">
      <c r="B44" s="1832"/>
      <c r="C44" s="1833" t="s">
        <v>466</v>
      </c>
      <c r="D44" s="1834"/>
      <c r="E44" s="1834"/>
      <c r="F44" s="1833"/>
      <c r="G44" s="1833"/>
      <c r="H44" s="1833"/>
      <c r="I44" s="1833"/>
      <c r="J44" s="1833"/>
      <c r="K44" s="1833"/>
      <c r="L44" s="1833"/>
      <c r="M44" s="1833"/>
      <c r="N44" s="1833"/>
      <c r="O44" s="1833"/>
      <c r="P44" s="1833"/>
      <c r="Q44" s="1833"/>
      <c r="R44" s="1833"/>
      <c r="S44" s="1834"/>
      <c r="T44" s="1834"/>
      <c r="U44" s="2145" t="s">
        <v>13</v>
      </c>
      <c r="V44" s="2146"/>
      <c r="W44" s="2147"/>
      <c r="X44" s="2147"/>
      <c r="Y44" s="2147"/>
      <c r="Z44" s="2147"/>
      <c r="AA44" s="2147"/>
      <c r="AB44" s="2147"/>
      <c r="AC44" s="2147"/>
      <c r="AD44" s="2147"/>
      <c r="AE44" s="2147"/>
      <c r="AF44" s="2147"/>
      <c r="AG44" s="2147"/>
      <c r="AH44" s="2147"/>
      <c r="AI44" s="2147"/>
      <c r="AJ44" s="2147"/>
      <c r="AK44" s="2147"/>
      <c r="AL44" s="2148"/>
      <c r="AP44" s="1744"/>
      <c r="AQ44" s="1744"/>
      <c r="AR44" s="1744"/>
      <c r="AS44" s="1744"/>
      <c r="AT44" s="1744"/>
      <c r="AU44" s="1744"/>
      <c r="AV44" s="1744"/>
      <c r="AW44" s="1744"/>
      <c r="AX44" s="1744"/>
    </row>
    <row r="45" spans="2:50" s="1754" customFormat="1" ht="15" customHeight="1" x14ac:dyDescent="0.15">
      <c r="B45" s="1835" t="s">
        <v>1619</v>
      </c>
      <c r="C45" s="1825"/>
      <c r="D45" s="1823"/>
      <c r="E45" s="1823"/>
      <c r="F45" s="1823"/>
      <c r="G45" s="1823"/>
      <c r="H45" s="1823"/>
      <c r="I45" s="1823"/>
      <c r="J45" s="1823"/>
      <c r="K45" s="1823"/>
      <c r="L45" s="1825"/>
      <c r="M45" s="1825"/>
      <c r="N45" s="1825"/>
      <c r="O45" s="1823"/>
      <c r="P45" s="1823"/>
      <c r="Q45" s="1823"/>
      <c r="R45" s="1823"/>
      <c r="S45" s="1823"/>
      <c r="T45" s="1823"/>
      <c r="U45" s="2149" t="s">
        <v>530</v>
      </c>
      <c r="V45" s="2150"/>
      <c r="W45" s="2151"/>
      <c r="X45" s="2151"/>
      <c r="Y45" s="2151"/>
      <c r="Z45" s="2151"/>
      <c r="AA45" s="2151"/>
      <c r="AB45" s="2151"/>
      <c r="AC45" s="2151"/>
      <c r="AD45" s="2151"/>
      <c r="AE45" s="2151"/>
      <c r="AF45" s="2151"/>
      <c r="AG45" s="2151"/>
      <c r="AH45" s="2151"/>
      <c r="AI45" s="2151"/>
      <c r="AJ45" s="2151"/>
      <c r="AK45" s="2151"/>
      <c r="AL45" s="2152"/>
      <c r="AP45" s="1744"/>
      <c r="AQ45" s="1744"/>
      <c r="AR45" s="1744"/>
      <c r="AS45" s="1744"/>
      <c r="AT45" s="1744"/>
      <c r="AU45" s="1744"/>
      <c r="AV45" s="1744"/>
      <c r="AW45" s="1744"/>
      <c r="AX45" s="1744"/>
    </row>
    <row r="46" spans="2:50" s="1754" customFormat="1" ht="15" customHeight="1" x14ac:dyDescent="0.15">
      <c r="B46" s="1836"/>
      <c r="C46" s="1795" t="s">
        <v>462</v>
      </c>
      <c r="D46" s="1772"/>
      <c r="E46" s="1772"/>
      <c r="F46" s="1772"/>
      <c r="G46" s="1772"/>
      <c r="H46" s="1772"/>
      <c r="I46" s="1772"/>
      <c r="J46" s="1772"/>
      <c r="K46" s="1772"/>
      <c r="L46" s="1774"/>
      <c r="M46" s="1774"/>
      <c r="N46" s="1774"/>
      <c r="O46" s="1774"/>
      <c r="P46" s="1774"/>
      <c r="Q46" s="1774"/>
      <c r="R46" s="1774"/>
      <c r="S46" s="1772"/>
      <c r="T46" s="1772"/>
      <c r="U46" s="2139" t="s">
        <v>13</v>
      </c>
      <c r="V46" s="2140"/>
      <c r="W46" s="2141"/>
      <c r="X46" s="2141"/>
      <c r="Y46" s="2141"/>
      <c r="Z46" s="2141"/>
      <c r="AA46" s="2141"/>
      <c r="AB46" s="2141"/>
      <c r="AC46" s="2141"/>
      <c r="AD46" s="2141"/>
      <c r="AE46" s="2141"/>
      <c r="AF46" s="2141"/>
      <c r="AG46" s="2141"/>
      <c r="AH46" s="2141"/>
      <c r="AI46" s="2141"/>
      <c r="AJ46" s="2141"/>
      <c r="AK46" s="2141"/>
      <c r="AL46" s="2142"/>
      <c r="AP46" s="1744"/>
      <c r="AQ46" s="1744"/>
      <c r="AR46" s="1744"/>
      <c r="AS46" s="1744"/>
      <c r="AT46" s="1744"/>
      <c r="AU46" s="1744"/>
      <c r="AV46" s="1744"/>
      <c r="AW46" s="1744"/>
      <c r="AX46" s="1744"/>
    </row>
    <row r="47" spans="2:50" s="1754" customFormat="1" ht="15" customHeight="1" x14ac:dyDescent="0.15">
      <c r="B47" s="1836"/>
      <c r="C47" s="1795" t="s">
        <v>461</v>
      </c>
      <c r="D47" s="1772"/>
      <c r="E47" s="1772"/>
      <c r="F47" s="1772"/>
      <c r="G47" s="1772"/>
      <c r="H47" s="1772"/>
      <c r="I47" s="1772"/>
      <c r="J47" s="1772"/>
      <c r="K47" s="1772"/>
      <c r="L47" s="1774"/>
      <c r="M47" s="1774"/>
      <c r="N47" s="1774"/>
      <c r="O47" s="1774"/>
      <c r="P47" s="1774"/>
      <c r="Q47" s="1774"/>
      <c r="R47" s="1774"/>
      <c r="S47" s="1772"/>
      <c r="T47" s="1772"/>
      <c r="U47" s="2139" t="s">
        <v>13</v>
      </c>
      <c r="V47" s="2140"/>
      <c r="W47" s="2141"/>
      <c r="X47" s="2141"/>
      <c r="Y47" s="2141"/>
      <c r="Z47" s="2141"/>
      <c r="AA47" s="2141"/>
      <c r="AB47" s="2141"/>
      <c r="AC47" s="2141"/>
      <c r="AD47" s="2141"/>
      <c r="AE47" s="2141"/>
      <c r="AF47" s="2141"/>
      <c r="AG47" s="2141"/>
      <c r="AH47" s="2141"/>
      <c r="AI47" s="2141"/>
      <c r="AJ47" s="2141"/>
      <c r="AK47" s="2141"/>
      <c r="AL47" s="2142"/>
      <c r="AP47" s="1744"/>
      <c r="AQ47" s="1744"/>
      <c r="AR47" s="1744"/>
      <c r="AS47" s="1744"/>
      <c r="AT47" s="1744"/>
      <c r="AU47" s="1744"/>
      <c r="AV47" s="1744"/>
      <c r="AW47" s="1744"/>
      <c r="AX47" s="1744"/>
    </row>
    <row r="48" spans="2:50" s="1754" customFormat="1" ht="15" customHeight="1" x14ac:dyDescent="0.15">
      <c r="B48" s="1836"/>
      <c r="C48" s="1795" t="s">
        <v>460</v>
      </c>
      <c r="D48" s="1772"/>
      <c r="E48" s="1772"/>
      <c r="F48" s="1772"/>
      <c r="G48" s="1772"/>
      <c r="H48" s="1772"/>
      <c r="I48" s="1772"/>
      <c r="J48" s="1772"/>
      <c r="K48" s="1772"/>
      <c r="L48" s="1774"/>
      <c r="M48" s="1774"/>
      <c r="N48" s="1774"/>
      <c r="O48" s="1774"/>
      <c r="P48" s="1774"/>
      <c r="Q48" s="1774"/>
      <c r="R48" s="1774"/>
      <c r="S48" s="1772"/>
      <c r="T48" s="1772"/>
      <c r="U48" s="2139" t="s">
        <v>13</v>
      </c>
      <c r="V48" s="2140"/>
      <c r="W48" s="2141"/>
      <c r="X48" s="2141"/>
      <c r="Y48" s="2141"/>
      <c r="Z48" s="2141"/>
      <c r="AA48" s="2141"/>
      <c r="AB48" s="2141"/>
      <c r="AC48" s="2141"/>
      <c r="AD48" s="2141"/>
      <c r="AE48" s="2141"/>
      <c r="AF48" s="2141"/>
      <c r="AG48" s="2141"/>
      <c r="AH48" s="2141"/>
      <c r="AI48" s="2141"/>
      <c r="AJ48" s="2141"/>
      <c r="AK48" s="2141"/>
      <c r="AL48" s="2142"/>
      <c r="AP48" s="1744"/>
      <c r="AQ48" s="1744"/>
      <c r="AR48" s="1744"/>
      <c r="AS48" s="1744"/>
      <c r="AT48" s="1744"/>
      <c r="AU48" s="1744"/>
      <c r="AV48" s="1744"/>
      <c r="AW48" s="1744"/>
      <c r="AX48" s="1744"/>
    </row>
    <row r="49" spans="2:50" s="1754" customFormat="1" ht="15" customHeight="1" x14ac:dyDescent="0.15">
      <c r="B49" s="1837"/>
      <c r="C49" s="1834" t="s">
        <v>459</v>
      </c>
      <c r="D49" s="1834"/>
      <c r="E49" s="1834"/>
      <c r="F49" s="1834"/>
      <c r="G49" s="1834"/>
      <c r="H49" s="1834"/>
      <c r="I49" s="1834"/>
      <c r="J49" s="1834"/>
      <c r="K49" s="1834"/>
      <c r="L49" s="1834"/>
      <c r="M49" s="1834"/>
      <c r="N49" s="1834"/>
      <c r="O49" s="1834"/>
      <c r="P49" s="1834"/>
      <c r="Q49" s="1834"/>
      <c r="R49" s="1834"/>
      <c r="S49" s="1834"/>
      <c r="T49" s="1834"/>
      <c r="U49" s="2145" t="s">
        <v>13</v>
      </c>
      <c r="V49" s="2146"/>
      <c r="W49" s="2147"/>
      <c r="X49" s="2147"/>
      <c r="Y49" s="2147"/>
      <c r="Z49" s="2147"/>
      <c r="AA49" s="2147"/>
      <c r="AB49" s="2147"/>
      <c r="AC49" s="2147"/>
      <c r="AD49" s="2147"/>
      <c r="AE49" s="2147"/>
      <c r="AF49" s="2147"/>
      <c r="AG49" s="2147"/>
      <c r="AH49" s="2147"/>
      <c r="AI49" s="2147"/>
      <c r="AJ49" s="2147"/>
      <c r="AK49" s="2147"/>
      <c r="AL49" s="2148"/>
      <c r="AP49" s="1744"/>
      <c r="AQ49" s="1744"/>
      <c r="AR49" s="1744"/>
      <c r="AS49" s="1744"/>
      <c r="AT49" s="1744"/>
      <c r="AU49" s="1744"/>
      <c r="AV49" s="1744"/>
      <c r="AW49" s="1744"/>
      <c r="AX49" s="1744"/>
    </row>
    <row r="50" spans="2:50" s="1754" customFormat="1" ht="15" customHeight="1" x14ac:dyDescent="0.15">
      <c r="B50" s="1838" t="s">
        <v>1620</v>
      </c>
      <c r="C50" s="1824"/>
      <c r="D50" s="1823"/>
      <c r="E50" s="1823"/>
      <c r="F50" s="1824"/>
      <c r="G50" s="1824"/>
      <c r="H50" s="1824"/>
      <c r="I50" s="1824"/>
      <c r="J50" s="1824"/>
      <c r="K50" s="1824"/>
      <c r="L50" s="1824"/>
      <c r="M50" s="1824"/>
      <c r="N50" s="1824"/>
      <c r="O50" s="1824"/>
      <c r="P50" s="1824"/>
      <c r="Q50" s="1824"/>
      <c r="R50" s="1824"/>
      <c r="S50" s="1823"/>
      <c r="T50" s="1823"/>
      <c r="U50" s="2149" t="s">
        <v>530</v>
      </c>
      <c r="V50" s="2150"/>
      <c r="W50" s="2151"/>
      <c r="X50" s="2151"/>
      <c r="Y50" s="2151"/>
      <c r="Z50" s="2151"/>
      <c r="AA50" s="2151"/>
      <c r="AB50" s="2151"/>
      <c r="AC50" s="2151"/>
      <c r="AD50" s="2151"/>
      <c r="AE50" s="2151"/>
      <c r="AF50" s="2151"/>
      <c r="AG50" s="2151"/>
      <c r="AH50" s="2151"/>
      <c r="AI50" s="2151"/>
      <c r="AJ50" s="2151"/>
      <c r="AK50" s="2151"/>
      <c r="AL50" s="2152"/>
      <c r="AP50" s="1744"/>
      <c r="AQ50" s="1744"/>
      <c r="AR50" s="1744"/>
      <c r="AS50" s="1744"/>
      <c r="AT50" s="1744"/>
      <c r="AU50" s="1744"/>
      <c r="AV50" s="1744"/>
      <c r="AW50" s="1744"/>
      <c r="AX50" s="1744"/>
    </row>
    <row r="51" spans="2:50" s="1754" customFormat="1" ht="15" customHeight="1" x14ac:dyDescent="0.15">
      <c r="B51" s="1839"/>
      <c r="C51" s="1790" t="s">
        <v>465</v>
      </c>
      <c r="D51" s="1772"/>
      <c r="E51" s="1772"/>
      <c r="F51" s="1797"/>
      <c r="G51" s="1797"/>
      <c r="H51" s="1797"/>
      <c r="I51" s="1797"/>
      <c r="J51" s="1797"/>
      <c r="K51" s="1797"/>
      <c r="L51" s="1797"/>
      <c r="M51" s="1797"/>
      <c r="N51" s="1797"/>
      <c r="O51" s="1797"/>
      <c r="P51" s="1797"/>
      <c r="Q51" s="1797"/>
      <c r="R51" s="1797"/>
      <c r="S51" s="1772"/>
      <c r="T51" s="1772"/>
      <c r="U51" s="2139" t="s">
        <v>13</v>
      </c>
      <c r="V51" s="2140"/>
      <c r="W51" s="2141"/>
      <c r="X51" s="2141"/>
      <c r="Y51" s="2141"/>
      <c r="Z51" s="2141"/>
      <c r="AA51" s="2141"/>
      <c r="AB51" s="2141"/>
      <c r="AC51" s="2141"/>
      <c r="AD51" s="2141"/>
      <c r="AE51" s="2141"/>
      <c r="AF51" s="2141"/>
      <c r="AG51" s="2141"/>
      <c r="AH51" s="2141"/>
      <c r="AI51" s="2141"/>
      <c r="AJ51" s="2141"/>
      <c r="AK51" s="2141"/>
      <c r="AL51" s="2142"/>
      <c r="AP51" s="1744"/>
      <c r="AQ51" s="1744"/>
      <c r="AR51" s="1744"/>
      <c r="AS51" s="1744"/>
      <c r="AT51" s="1744"/>
      <c r="AU51" s="1744"/>
      <c r="AV51" s="1744"/>
      <c r="AW51" s="1744"/>
      <c r="AX51" s="1744"/>
    </row>
    <row r="52" spans="2:50" s="1754" customFormat="1" ht="15" customHeight="1" x14ac:dyDescent="0.15">
      <c r="B52" s="1839"/>
      <c r="C52" s="1795" t="s">
        <v>464</v>
      </c>
      <c r="D52" s="1772"/>
      <c r="E52" s="1772"/>
      <c r="F52" s="1797"/>
      <c r="G52" s="1797"/>
      <c r="H52" s="1797"/>
      <c r="I52" s="1797"/>
      <c r="J52" s="1797"/>
      <c r="K52" s="1797"/>
      <c r="L52" s="1797"/>
      <c r="M52" s="1797"/>
      <c r="N52" s="1797"/>
      <c r="O52" s="1797"/>
      <c r="P52" s="1797"/>
      <c r="Q52" s="1797"/>
      <c r="R52" s="1797"/>
      <c r="S52" s="1772"/>
      <c r="T52" s="1772"/>
      <c r="U52" s="2139" t="s">
        <v>13</v>
      </c>
      <c r="V52" s="2140"/>
      <c r="W52" s="2141"/>
      <c r="X52" s="2141"/>
      <c r="Y52" s="2141"/>
      <c r="Z52" s="2141"/>
      <c r="AA52" s="2141"/>
      <c r="AB52" s="2141"/>
      <c r="AC52" s="2141"/>
      <c r="AD52" s="2141"/>
      <c r="AE52" s="2141"/>
      <c r="AF52" s="2141"/>
      <c r="AG52" s="2141"/>
      <c r="AH52" s="2141"/>
      <c r="AI52" s="2141"/>
      <c r="AJ52" s="2141"/>
      <c r="AK52" s="2141"/>
      <c r="AL52" s="2142"/>
      <c r="AP52" s="1744"/>
      <c r="AQ52" s="1744"/>
      <c r="AR52" s="1744"/>
      <c r="AS52" s="1744"/>
      <c r="AT52" s="1744"/>
      <c r="AU52" s="1744"/>
      <c r="AV52" s="1744"/>
      <c r="AW52" s="1744"/>
      <c r="AX52" s="1744"/>
    </row>
    <row r="53" spans="2:50" s="1754" customFormat="1" ht="15" customHeight="1" x14ac:dyDescent="0.15">
      <c r="B53" s="1830" t="s">
        <v>1621</v>
      </c>
      <c r="C53" s="1797"/>
      <c r="D53" s="1772"/>
      <c r="E53" s="1772"/>
      <c r="F53" s="1797"/>
      <c r="G53" s="1797"/>
      <c r="H53" s="1797"/>
      <c r="I53" s="1797"/>
      <c r="J53" s="1797"/>
      <c r="K53" s="1797"/>
      <c r="L53" s="1797"/>
      <c r="M53" s="1797"/>
      <c r="N53" s="1797"/>
      <c r="O53" s="1797"/>
      <c r="P53" s="1797"/>
      <c r="Q53" s="1797"/>
      <c r="R53" s="1797"/>
      <c r="S53" s="1772"/>
      <c r="T53" s="1772"/>
      <c r="U53" s="2143" t="s">
        <v>530</v>
      </c>
      <c r="V53" s="2144"/>
      <c r="W53" s="2141"/>
      <c r="X53" s="2141"/>
      <c r="Y53" s="2141"/>
      <c r="Z53" s="2141"/>
      <c r="AA53" s="2141"/>
      <c r="AB53" s="2141"/>
      <c r="AC53" s="2141"/>
      <c r="AD53" s="2141"/>
      <c r="AE53" s="2141"/>
      <c r="AF53" s="2141"/>
      <c r="AG53" s="2141"/>
      <c r="AH53" s="2141"/>
      <c r="AI53" s="2141"/>
      <c r="AJ53" s="2141"/>
      <c r="AK53" s="2141"/>
      <c r="AL53" s="2142"/>
      <c r="AP53" s="1744"/>
      <c r="AQ53" s="1744"/>
      <c r="AR53" s="1744"/>
      <c r="AS53" s="1744"/>
      <c r="AT53" s="1744"/>
      <c r="AU53" s="1744"/>
      <c r="AV53" s="1744"/>
      <c r="AW53" s="1744"/>
      <c r="AX53" s="1744"/>
    </row>
    <row r="54" spans="2:50" s="1754" customFormat="1" ht="15" customHeight="1" x14ac:dyDescent="0.15">
      <c r="B54" s="1840"/>
      <c r="C54" s="1841" t="s">
        <v>463</v>
      </c>
      <c r="D54" s="1834"/>
      <c r="E54" s="1834"/>
      <c r="F54" s="1833"/>
      <c r="G54" s="1833"/>
      <c r="H54" s="1833"/>
      <c r="I54" s="1833"/>
      <c r="J54" s="1833"/>
      <c r="K54" s="1833"/>
      <c r="L54" s="1833"/>
      <c r="M54" s="1833"/>
      <c r="N54" s="1833"/>
      <c r="O54" s="1833"/>
      <c r="P54" s="1833"/>
      <c r="Q54" s="1833"/>
      <c r="R54" s="1833"/>
      <c r="S54" s="1834"/>
      <c r="T54" s="1834"/>
      <c r="U54" s="2145" t="s">
        <v>13</v>
      </c>
      <c r="V54" s="2146"/>
      <c r="W54" s="2147"/>
      <c r="X54" s="2147"/>
      <c r="Y54" s="2147"/>
      <c r="Z54" s="2147"/>
      <c r="AA54" s="2147"/>
      <c r="AB54" s="2147"/>
      <c r="AC54" s="2147"/>
      <c r="AD54" s="2147"/>
      <c r="AE54" s="2147"/>
      <c r="AF54" s="2147"/>
      <c r="AG54" s="2147"/>
      <c r="AH54" s="2147"/>
      <c r="AI54" s="2147"/>
      <c r="AJ54" s="2147"/>
      <c r="AK54" s="2147"/>
      <c r="AL54" s="2148"/>
      <c r="AP54" s="1744"/>
      <c r="AQ54" s="1744"/>
      <c r="AR54" s="1744"/>
      <c r="AS54" s="1744"/>
      <c r="AT54" s="1744"/>
      <c r="AU54" s="1744"/>
      <c r="AV54" s="1744"/>
      <c r="AW54" s="1744"/>
      <c r="AX54" s="1744"/>
    </row>
    <row r="55" spans="2:50" s="1754" customFormat="1" ht="15" customHeight="1" x14ac:dyDescent="0.15">
      <c r="D55" s="1757"/>
      <c r="AP55" s="1744"/>
      <c r="AQ55" s="1744"/>
      <c r="AR55" s="1744"/>
      <c r="AS55" s="1744"/>
      <c r="AT55" s="1744"/>
      <c r="AU55" s="1744"/>
      <c r="AV55" s="1744"/>
      <c r="AW55" s="1744"/>
      <c r="AX55" s="1744"/>
    </row>
    <row r="56" spans="2:50" s="1847" customFormat="1" ht="15" customHeight="1" x14ac:dyDescent="0.15">
      <c r="B56" s="1842" t="s">
        <v>500</v>
      </c>
      <c r="C56" s="1842"/>
      <c r="D56" s="1843"/>
      <c r="E56" s="1844"/>
      <c r="F56" s="1844"/>
      <c r="G56" s="1844"/>
      <c r="H56" s="1844"/>
      <c r="I56" s="1844"/>
      <c r="J56" s="1845"/>
      <c r="K56" s="1845"/>
      <c r="L56" s="1845"/>
      <c r="M56" s="1845"/>
      <c r="N56" s="1845"/>
      <c r="O56" s="1845"/>
      <c r="P56" s="1845"/>
      <c r="Q56" s="1845"/>
      <c r="R56" s="1845"/>
      <c r="S56" s="1845"/>
      <c r="T56" s="1845"/>
      <c r="U56" s="1845"/>
      <c r="V56" s="1845"/>
      <c r="W56" s="1845"/>
      <c r="X56" s="1845"/>
      <c r="Y56" s="1846"/>
      <c r="Z56" s="1846"/>
      <c r="AA56" s="1846"/>
      <c r="AB56" s="1846"/>
      <c r="AC56" s="1846"/>
      <c r="AD56" s="1846"/>
      <c r="AE56" s="1846"/>
      <c r="AF56" s="1846"/>
      <c r="AG56" s="1846"/>
      <c r="AH56" s="1846"/>
      <c r="AI56" s="1846"/>
      <c r="AJ56" s="1846"/>
      <c r="AK56" s="1846"/>
      <c r="AL56" s="1846"/>
      <c r="AM56" s="1846"/>
      <c r="AN56" s="1846"/>
      <c r="AO56" s="1846"/>
    </row>
    <row r="57" spans="2:50" s="1847" customFormat="1" ht="15" customHeight="1" x14ac:dyDescent="0.15">
      <c r="B57" s="1844" t="s">
        <v>1622</v>
      </c>
      <c r="C57" s="1844" t="s">
        <v>1623</v>
      </c>
      <c r="D57" s="1844"/>
      <c r="E57" s="1844"/>
      <c r="F57" s="1844"/>
      <c r="G57" s="1844"/>
      <c r="I57" s="1848" t="s">
        <v>1174</v>
      </c>
      <c r="J57" s="829" t="s">
        <v>505</v>
      </c>
      <c r="K57" s="829"/>
      <c r="L57" s="829"/>
      <c r="M57" s="829"/>
      <c r="N57" s="829"/>
      <c r="O57" s="829"/>
      <c r="P57" s="829"/>
      <c r="Q57" s="829"/>
      <c r="R57" s="829"/>
      <c r="S57" s="829"/>
      <c r="T57" s="829"/>
      <c r="U57" s="829"/>
      <c r="V57" s="829"/>
      <c r="W57" s="829"/>
      <c r="X57" s="829"/>
      <c r="Y57" s="829"/>
      <c r="Z57" s="829"/>
      <c r="AA57" s="829"/>
      <c r="AB57" s="829"/>
      <c r="AC57" s="829"/>
      <c r="AD57" s="829"/>
      <c r="AE57" s="829"/>
      <c r="AF57" s="829"/>
      <c r="AG57" s="829"/>
      <c r="AH57" s="829"/>
      <c r="AI57" s="829"/>
      <c r="AJ57" s="829"/>
      <c r="AK57" s="829"/>
      <c r="AL57" s="829"/>
      <c r="AM57" s="829"/>
      <c r="AN57" s="829"/>
      <c r="AO57" s="829"/>
    </row>
    <row r="58" spans="2:50" s="1847" customFormat="1" ht="15" customHeight="1" x14ac:dyDescent="0.15">
      <c r="B58" s="1844" t="s">
        <v>1624</v>
      </c>
      <c r="C58" s="1844" t="s">
        <v>1625</v>
      </c>
      <c r="D58" s="1844"/>
      <c r="E58" s="1844"/>
      <c r="F58" s="1844"/>
      <c r="G58" s="1844"/>
      <c r="I58" s="1848" t="s">
        <v>1174</v>
      </c>
      <c r="J58" s="829" t="s">
        <v>501</v>
      </c>
      <c r="K58" s="829"/>
      <c r="L58" s="829"/>
      <c r="M58" s="829"/>
      <c r="N58" s="829"/>
      <c r="O58" s="829"/>
      <c r="P58" s="829"/>
      <c r="Q58" s="829"/>
      <c r="R58" s="829"/>
      <c r="S58" s="829"/>
      <c r="T58" s="829"/>
      <c r="U58" s="829"/>
      <c r="V58" s="829"/>
      <c r="W58" s="829"/>
      <c r="X58" s="829"/>
      <c r="Y58" s="829"/>
      <c r="Z58" s="829"/>
      <c r="AA58" s="829"/>
      <c r="AB58" s="829"/>
      <c r="AC58" s="829"/>
      <c r="AD58" s="829"/>
      <c r="AE58" s="829"/>
      <c r="AF58" s="829"/>
      <c r="AG58" s="829"/>
      <c r="AH58" s="829"/>
      <c r="AI58" s="829"/>
      <c r="AJ58" s="829"/>
      <c r="AK58" s="829"/>
      <c r="AL58" s="829"/>
      <c r="AM58" s="829"/>
      <c r="AN58" s="829"/>
      <c r="AO58" s="1849"/>
    </row>
    <row r="59" spans="2:50" s="1847" customFormat="1" ht="15" customHeight="1" x14ac:dyDescent="0.15">
      <c r="B59" s="1844"/>
      <c r="C59" s="1844"/>
      <c r="D59" s="1844"/>
      <c r="E59" s="1844"/>
      <c r="F59" s="1844"/>
      <c r="G59" s="1844"/>
      <c r="I59" s="1845"/>
      <c r="J59" s="829" t="s">
        <v>1626</v>
      </c>
      <c r="K59" s="829"/>
      <c r="L59" s="829"/>
      <c r="M59" s="829"/>
      <c r="N59" s="829"/>
      <c r="O59" s="829"/>
      <c r="P59" s="829"/>
      <c r="Q59" s="829"/>
      <c r="R59" s="829"/>
      <c r="S59" s="829"/>
      <c r="T59" s="829"/>
      <c r="U59" s="829"/>
      <c r="V59" s="829"/>
      <c r="W59" s="829"/>
      <c r="X59" s="829"/>
      <c r="Y59" s="829"/>
      <c r="Z59" s="829"/>
      <c r="AA59" s="829"/>
      <c r="AB59" s="829"/>
      <c r="AC59" s="829"/>
      <c r="AD59" s="829"/>
      <c r="AE59" s="829"/>
      <c r="AF59" s="829"/>
      <c r="AG59" s="829"/>
      <c r="AH59" s="829"/>
      <c r="AI59" s="829"/>
      <c r="AJ59" s="829"/>
      <c r="AK59" s="829"/>
      <c r="AL59" s="829"/>
      <c r="AM59" s="829"/>
      <c r="AN59" s="829"/>
      <c r="AO59" s="1849"/>
    </row>
    <row r="60" spans="2:50" s="1847" customFormat="1" ht="15" customHeight="1" x14ac:dyDescent="0.15">
      <c r="B60" s="1844" t="s">
        <v>1627</v>
      </c>
      <c r="C60" s="1844" t="s">
        <v>1628</v>
      </c>
      <c r="D60" s="1844"/>
      <c r="E60" s="1844"/>
      <c r="F60" s="1844"/>
      <c r="G60" s="1844"/>
      <c r="I60" s="1848" t="s">
        <v>1174</v>
      </c>
      <c r="J60" s="829" t="s">
        <v>502</v>
      </c>
      <c r="K60" s="829"/>
      <c r="L60" s="829"/>
      <c r="M60" s="829"/>
      <c r="N60" s="829"/>
      <c r="O60" s="829"/>
      <c r="P60" s="829"/>
      <c r="Q60" s="829"/>
      <c r="R60" s="829"/>
      <c r="S60" s="829"/>
      <c r="T60" s="829"/>
      <c r="U60" s="829"/>
      <c r="V60" s="829"/>
      <c r="W60" s="829"/>
      <c r="X60" s="829"/>
      <c r="Y60" s="829"/>
      <c r="Z60" s="829"/>
      <c r="AA60" s="829"/>
      <c r="AB60" s="829"/>
      <c r="AC60" s="829"/>
      <c r="AD60" s="829"/>
      <c r="AE60" s="829"/>
      <c r="AF60" s="829"/>
      <c r="AG60" s="829"/>
      <c r="AH60" s="829"/>
      <c r="AI60" s="829"/>
      <c r="AJ60" s="829"/>
      <c r="AK60" s="829"/>
      <c r="AL60" s="829"/>
      <c r="AM60" s="829"/>
      <c r="AN60" s="829"/>
      <c r="AO60" s="1849"/>
    </row>
    <row r="61" spans="2:50" s="1847" customFormat="1" ht="15" customHeight="1" x14ac:dyDescent="0.15">
      <c r="B61" s="1844"/>
      <c r="C61" s="1844"/>
      <c r="D61" s="1844"/>
      <c r="E61" s="1844"/>
      <c r="F61" s="1844"/>
      <c r="G61" s="1844"/>
      <c r="I61" s="1845"/>
      <c r="J61" s="829" t="s">
        <v>1629</v>
      </c>
      <c r="K61" s="829"/>
      <c r="L61" s="829"/>
      <c r="M61" s="829"/>
      <c r="N61" s="829"/>
      <c r="O61" s="829"/>
      <c r="P61" s="829"/>
      <c r="Q61" s="829"/>
      <c r="R61" s="829"/>
      <c r="S61" s="829"/>
      <c r="T61" s="829"/>
      <c r="U61" s="829"/>
      <c r="V61" s="829"/>
      <c r="W61" s="829"/>
      <c r="X61" s="829"/>
      <c r="Y61" s="829"/>
      <c r="Z61" s="829"/>
      <c r="AA61" s="829"/>
      <c r="AB61" s="829"/>
      <c r="AC61" s="829"/>
      <c r="AD61" s="829"/>
      <c r="AE61" s="829"/>
      <c r="AF61" s="829"/>
      <c r="AG61" s="829"/>
      <c r="AH61" s="829"/>
      <c r="AI61" s="829"/>
      <c r="AJ61" s="829"/>
      <c r="AK61" s="829"/>
      <c r="AL61" s="829"/>
      <c r="AM61" s="829"/>
      <c r="AN61" s="829"/>
      <c r="AO61" s="1849"/>
    </row>
    <row r="62" spans="2:50" s="1847" customFormat="1" ht="15" customHeight="1" x14ac:dyDescent="0.15">
      <c r="B62" s="1844" t="s">
        <v>1630</v>
      </c>
      <c r="C62" s="1844" t="s">
        <v>1631</v>
      </c>
      <c r="D62" s="1844"/>
      <c r="E62" s="1844"/>
      <c r="F62" s="1844"/>
      <c r="G62" s="1844"/>
      <c r="I62" s="1845" t="s">
        <v>1174</v>
      </c>
      <c r="J62" s="829" t="s">
        <v>503</v>
      </c>
      <c r="K62" s="829"/>
      <c r="L62" s="829"/>
      <c r="M62" s="829"/>
      <c r="N62" s="829"/>
      <c r="O62" s="829"/>
      <c r="P62" s="829"/>
      <c r="Q62" s="829"/>
      <c r="R62" s="829"/>
      <c r="S62" s="829"/>
      <c r="T62" s="829"/>
      <c r="U62" s="829"/>
      <c r="V62" s="829"/>
      <c r="W62" s="829"/>
      <c r="X62" s="829"/>
      <c r="Y62" s="829"/>
      <c r="Z62" s="829"/>
      <c r="AA62" s="829"/>
      <c r="AB62" s="829"/>
      <c r="AC62" s="829"/>
      <c r="AD62" s="829"/>
      <c r="AE62" s="829"/>
      <c r="AF62" s="829"/>
      <c r="AG62" s="829"/>
      <c r="AH62" s="829"/>
      <c r="AI62" s="829"/>
      <c r="AJ62" s="829"/>
      <c r="AK62" s="829"/>
      <c r="AL62" s="829"/>
      <c r="AM62" s="829"/>
      <c r="AN62" s="829"/>
      <c r="AO62" s="1849"/>
    </row>
    <row r="63" spans="2:50" s="1847" customFormat="1" ht="15" customHeight="1" x14ac:dyDescent="0.15">
      <c r="B63" s="1844"/>
      <c r="C63" s="1844" t="s">
        <v>1632</v>
      </c>
      <c r="E63" s="1844"/>
      <c r="F63" s="1844"/>
      <c r="G63" s="1844"/>
      <c r="I63" s="1845"/>
      <c r="J63" s="829" t="s">
        <v>504</v>
      </c>
      <c r="K63" s="829"/>
      <c r="L63" s="829"/>
      <c r="M63" s="829"/>
      <c r="N63" s="829"/>
      <c r="O63" s="829"/>
      <c r="P63" s="829"/>
      <c r="Q63" s="829"/>
      <c r="R63" s="829"/>
      <c r="S63" s="829"/>
      <c r="T63" s="829"/>
      <c r="U63" s="829"/>
      <c r="V63" s="829"/>
      <c r="W63" s="829"/>
      <c r="X63" s="829"/>
      <c r="Y63" s="829"/>
      <c r="Z63" s="829"/>
      <c r="AA63" s="829"/>
      <c r="AB63" s="829"/>
      <c r="AC63" s="829"/>
      <c r="AD63" s="829"/>
      <c r="AE63" s="829"/>
      <c r="AF63" s="829"/>
      <c r="AG63" s="829"/>
      <c r="AH63" s="829"/>
      <c r="AI63" s="829"/>
      <c r="AJ63" s="829"/>
      <c r="AK63" s="829"/>
      <c r="AL63" s="829"/>
      <c r="AM63" s="829"/>
      <c r="AN63" s="829"/>
      <c r="AO63" s="1849"/>
    </row>
    <row r="64" spans="2:50" s="1847" customFormat="1" ht="15" customHeight="1" x14ac:dyDescent="0.15">
      <c r="B64" s="1844"/>
      <c r="C64" s="1850"/>
      <c r="D64" s="1850"/>
      <c r="E64" s="1851"/>
      <c r="F64" s="1851"/>
      <c r="G64" s="1851"/>
      <c r="H64" s="1845"/>
      <c r="J64" s="829"/>
      <c r="K64" s="829"/>
      <c r="L64" s="829"/>
      <c r="M64" s="829"/>
      <c r="N64" s="829"/>
      <c r="O64" s="829"/>
      <c r="P64" s="829"/>
      <c r="Q64" s="829"/>
      <c r="R64" s="829"/>
      <c r="S64" s="829"/>
      <c r="T64" s="829"/>
      <c r="U64" s="829"/>
      <c r="V64" s="829"/>
      <c r="W64" s="829"/>
      <c r="X64" s="829"/>
      <c r="Y64" s="829"/>
      <c r="Z64" s="829"/>
      <c r="AA64" s="829"/>
      <c r="AB64" s="829"/>
      <c r="AC64" s="829"/>
      <c r="AD64" s="829"/>
      <c r="AE64" s="829"/>
      <c r="AF64" s="829"/>
      <c r="AG64" s="829"/>
      <c r="AH64" s="829"/>
      <c r="AI64" s="829"/>
      <c r="AJ64" s="829"/>
      <c r="AK64" s="829"/>
      <c r="AL64" s="829"/>
      <c r="AM64" s="829"/>
      <c r="AN64" s="829"/>
      <c r="AO64" s="1849"/>
    </row>
  </sheetData>
  <mergeCells count="85">
    <mergeCell ref="B11:U11"/>
    <mergeCell ref="W11:AL11"/>
    <mergeCell ref="B2:AL2"/>
    <mergeCell ref="I4:AL4"/>
    <mergeCell ref="I5:AL5"/>
    <mergeCell ref="I6:AL6"/>
    <mergeCell ref="I7:AL7"/>
    <mergeCell ref="W19:AL19"/>
    <mergeCell ref="U12:V12"/>
    <mergeCell ref="W12:AL12"/>
    <mergeCell ref="W13:AL13"/>
    <mergeCell ref="U14:V14"/>
    <mergeCell ref="W14:AL14"/>
    <mergeCell ref="W15:AL15"/>
    <mergeCell ref="U16:V16"/>
    <mergeCell ref="W16:AL16"/>
    <mergeCell ref="U17:V17"/>
    <mergeCell ref="W17:AL17"/>
    <mergeCell ref="W18:AL18"/>
    <mergeCell ref="U20:V20"/>
    <mergeCell ref="W20:AL20"/>
    <mergeCell ref="U21:V21"/>
    <mergeCell ref="W21:AL21"/>
    <mergeCell ref="U22:V22"/>
    <mergeCell ref="W22:AL22"/>
    <mergeCell ref="W29:AL29"/>
    <mergeCell ref="U23:V23"/>
    <mergeCell ref="W23:AL23"/>
    <mergeCell ref="U24:V24"/>
    <mergeCell ref="W24:AL24"/>
    <mergeCell ref="U25:V25"/>
    <mergeCell ref="W25:AL25"/>
    <mergeCell ref="U26:V26"/>
    <mergeCell ref="W26:AL26"/>
    <mergeCell ref="U27:V27"/>
    <mergeCell ref="W27:AL27"/>
    <mergeCell ref="W28:AL28"/>
    <mergeCell ref="W30:AL30"/>
    <mergeCell ref="W31:AL31"/>
    <mergeCell ref="W32:AL32"/>
    <mergeCell ref="W33:AL33"/>
    <mergeCell ref="U34:V34"/>
    <mergeCell ref="W34:AL34"/>
    <mergeCell ref="U35:V35"/>
    <mergeCell ref="W35:AL35"/>
    <mergeCell ref="K36:M36"/>
    <mergeCell ref="N36:O36"/>
    <mergeCell ref="U36:V36"/>
    <mergeCell ref="W36:AL36"/>
    <mergeCell ref="U37:V37"/>
    <mergeCell ref="W37:AL37"/>
    <mergeCell ref="U38:V38"/>
    <mergeCell ref="W38:AL38"/>
    <mergeCell ref="U39:V39"/>
    <mergeCell ref="W39:AL39"/>
    <mergeCell ref="U40:V40"/>
    <mergeCell ref="W40:AL40"/>
    <mergeCell ref="U41:V41"/>
    <mergeCell ref="W41:AL41"/>
    <mergeCell ref="U42:V42"/>
    <mergeCell ref="W42:AL42"/>
    <mergeCell ref="U43:V43"/>
    <mergeCell ref="W43:AL43"/>
    <mergeCell ref="U44:V44"/>
    <mergeCell ref="W44:AL44"/>
    <mergeCell ref="U45:V45"/>
    <mergeCell ref="W45:AL45"/>
    <mergeCell ref="U46:V46"/>
    <mergeCell ref="W46:AL46"/>
    <mergeCell ref="U47:V47"/>
    <mergeCell ref="W47:AL47"/>
    <mergeCell ref="U48:V48"/>
    <mergeCell ref="W48:AL48"/>
    <mergeCell ref="U49:V49"/>
    <mergeCell ref="W49:AL49"/>
    <mergeCell ref="U50:V50"/>
    <mergeCell ref="W50:AL50"/>
    <mergeCell ref="U51:V51"/>
    <mergeCell ref="W51:AL51"/>
    <mergeCell ref="U52:V52"/>
    <mergeCell ref="W52:AL52"/>
    <mergeCell ref="U53:V53"/>
    <mergeCell ref="W53:AL53"/>
    <mergeCell ref="U54:V54"/>
    <mergeCell ref="W54:AL54"/>
  </mergeCells>
  <phoneticPr fontId="3"/>
  <dataValidations count="3">
    <dataValidation showInputMessage="1" showErrorMessage="1" sqref="K36" xr:uid="{3402491E-FC11-4F79-B07A-B26447BD0511}"/>
    <dataValidation type="list" allowBlank="1" showInputMessage="1" showErrorMessage="1" sqref="U21:U27 U14 U16:U17 U34 U36:U37 U39:U41 U43:U44 U46:U49 U51:U52 U54" xr:uid="{02EE36E0-304F-4C79-8183-13B97771A30B}">
      <formula1>"■,□"</formula1>
    </dataValidation>
    <dataValidation type="list" allowBlank="1" showInputMessage="1" sqref="N36:O36" xr:uid="{786C3305-D6DC-4762-94C7-9ABBBA150898}">
      <formula1>"　,1,2,3,4,5,6,7,8"</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headerFooter alignWithMargins="0">
    <oddFooter>&amp;C&amp;8JTC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E1:AP79"/>
  <sheetViews>
    <sheetView showGridLines="0" view="pageBreakPreview" zoomScaleNormal="100" zoomScaleSheetLayoutView="100" workbookViewId="0">
      <selection activeCell="P4" sqref="P4"/>
    </sheetView>
  </sheetViews>
  <sheetFormatPr defaultColWidth="2.5" defaultRowHeight="17.100000000000001" customHeight="1" x14ac:dyDescent="0.15"/>
  <cols>
    <col min="1" max="6" width="2.5" style="15"/>
    <col min="7" max="41" width="2.5" style="15" customWidth="1"/>
    <col min="42" max="16384" width="2.5" style="15"/>
  </cols>
  <sheetData>
    <row r="1" spans="6:42" s="1" customFormat="1" ht="12.75" customHeight="1" x14ac:dyDescent="0.15">
      <c r="G1" s="2"/>
      <c r="H1" s="2"/>
      <c r="I1" s="2"/>
      <c r="J1" s="2"/>
      <c r="K1" s="2"/>
      <c r="L1" s="3"/>
      <c r="M1" s="2"/>
      <c r="N1" s="2"/>
      <c r="O1" s="2"/>
      <c r="AO1" s="4" t="s">
        <v>1641</v>
      </c>
    </row>
    <row r="2" spans="6:42"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2"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2" s="1" customFormat="1" ht="12.75" customHeight="1" x14ac:dyDescent="0.15">
      <c r="F4" s="3032" t="s">
        <v>697</v>
      </c>
      <c r="G4" s="3033"/>
      <c r="H4" s="3033"/>
      <c r="I4" s="3033"/>
      <c r="J4" s="3034"/>
      <c r="K4" s="70"/>
      <c r="L4" s="71"/>
      <c r="M4" s="15"/>
      <c r="N4" s="354" t="s">
        <v>334</v>
      </c>
      <c r="O4" s="354"/>
      <c r="P4" s="1908" t="s">
        <v>13</v>
      </c>
      <c r="Q4" s="354" t="s">
        <v>155</v>
      </c>
      <c r="R4" s="354"/>
      <c r="S4" s="1908" t="s">
        <v>13</v>
      </c>
      <c r="T4" s="354" t="s">
        <v>74</v>
      </c>
      <c r="W4" s="5"/>
      <c r="X4" s="5"/>
      <c r="Y4" s="5"/>
      <c r="Z4" s="5"/>
      <c r="AA4" s="5"/>
      <c r="AB4" s="5"/>
      <c r="AC4" s="5"/>
      <c r="AD4" s="5"/>
      <c r="AE4" s="5"/>
      <c r="AF4" s="5"/>
      <c r="AG4" s="5"/>
      <c r="AH4" s="5"/>
      <c r="AI4" s="5"/>
    </row>
    <row r="5" spans="6:42" s="1" customFormat="1" ht="12.75" customHeight="1" x14ac:dyDescent="0.15">
      <c r="H5" s="2"/>
      <c r="I5" s="231"/>
      <c r="M5" s="826"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c r="AP5" s="2"/>
    </row>
    <row r="6" spans="6:42" s="1" customFormat="1" ht="12.75" customHeight="1" thickBot="1" x14ac:dyDescent="0.2">
      <c r="F6" s="2934" t="s">
        <v>1603</v>
      </c>
      <c r="G6" s="2934"/>
      <c r="H6" s="2934"/>
      <c r="I6" s="2934"/>
      <c r="J6" s="2934"/>
      <c r="K6" s="2934"/>
      <c r="L6" s="2934"/>
      <c r="M6" s="1896"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c r="AP6" s="2"/>
    </row>
    <row r="7" spans="6:42" s="450" customFormat="1" ht="15" customHeight="1" x14ac:dyDescent="0.15">
      <c r="F7" s="3138"/>
      <c r="G7" s="2562" t="s">
        <v>4</v>
      </c>
      <c r="H7" s="2563"/>
      <c r="I7" s="2563"/>
      <c r="J7" s="2708"/>
      <c r="K7" s="2706" t="s">
        <v>606</v>
      </c>
      <c r="L7" s="2533"/>
      <c r="M7" s="2706" t="s">
        <v>5</v>
      </c>
      <c r="N7" s="2707"/>
      <c r="O7" s="2708"/>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2" s="450" customFormat="1" ht="15" customHeight="1" thickBot="1" x14ac:dyDescent="0.2">
      <c r="F8" s="3139"/>
      <c r="G8" s="2565"/>
      <c r="H8" s="2566"/>
      <c r="I8" s="2566"/>
      <c r="J8" s="2567"/>
      <c r="K8" s="2569"/>
      <c r="L8" s="2570"/>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03"/>
      <c r="AN8" s="2613"/>
      <c r="AO8" s="2614"/>
    </row>
    <row r="9" spans="6:42" ht="12" customHeight="1" x14ac:dyDescent="0.35">
      <c r="F9" s="3151" t="s">
        <v>935</v>
      </c>
      <c r="G9" s="347" t="s">
        <v>620</v>
      </c>
      <c r="H9" s="548"/>
      <c r="I9" s="548"/>
      <c r="J9" s="548"/>
      <c r="K9" s="3087" t="s">
        <v>11</v>
      </c>
      <c r="L9" s="3088"/>
      <c r="M9" s="3087" t="s">
        <v>84</v>
      </c>
      <c r="N9" s="3140"/>
      <c r="O9" s="3088"/>
      <c r="P9" s="3152" t="s">
        <v>85</v>
      </c>
      <c r="Q9" s="3153"/>
      <c r="R9" s="3153"/>
      <c r="S9" s="3154"/>
      <c r="T9" s="1739" t="s">
        <v>645</v>
      </c>
      <c r="U9" s="132" t="s">
        <v>624</v>
      </c>
      <c r="V9" s="132"/>
      <c r="W9" s="132"/>
      <c r="X9" s="132"/>
      <c r="Y9" s="534"/>
      <c r="Z9" s="132"/>
      <c r="AA9" s="132"/>
      <c r="AB9" s="132"/>
      <c r="AC9" s="132"/>
      <c r="AD9" s="132"/>
      <c r="AE9" s="132"/>
      <c r="AF9" s="132"/>
      <c r="AG9" s="132"/>
      <c r="AH9" s="132"/>
      <c r="AI9" s="132"/>
      <c r="AJ9" s="133"/>
      <c r="AK9" s="1914" t="s">
        <v>13</v>
      </c>
      <c r="AL9" s="13" t="s">
        <v>75</v>
      </c>
      <c r="AM9" s="14"/>
      <c r="AN9" s="3155" t="s">
        <v>619</v>
      </c>
      <c r="AO9" s="3156"/>
    </row>
    <row r="10" spans="6:42" ht="12" customHeight="1" x14ac:dyDescent="0.15">
      <c r="F10" s="3077"/>
      <c r="G10" s="3075" t="s">
        <v>622</v>
      </c>
      <c r="H10" s="3076"/>
      <c r="I10" s="3076"/>
      <c r="J10" s="3076"/>
      <c r="K10" s="2906" t="s">
        <v>35</v>
      </c>
      <c r="L10" s="3084"/>
      <c r="M10" s="3085" t="s">
        <v>86</v>
      </c>
      <c r="N10" s="3076"/>
      <c r="O10" s="3086"/>
      <c r="P10" s="3075" t="s">
        <v>87</v>
      </c>
      <c r="Q10" s="3076"/>
      <c r="R10" s="3076"/>
      <c r="S10" s="3086"/>
      <c r="T10" s="1691"/>
      <c r="U10" s="1915" t="s">
        <v>13</v>
      </c>
      <c r="V10" s="1705" t="s">
        <v>625</v>
      </c>
      <c r="W10" s="1705"/>
      <c r="X10" s="1705"/>
      <c r="Y10" s="1679"/>
      <c r="Z10" s="1705"/>
      <c r="AA10" s="1705"/>
      <c r="AB10" s="1705"/>
      <c r="AC10" s="1705"/>
      <c r="AD10" s="1705"/>
      <c r="AE10" s="1705"/>
      <c r="AF10" s="1705"/>
      <c r="AG10" s="1705"/>
      <c r="AH10" s="1705"/>
      <c r="AI10" s="1705"/>
      <c r="AJ10" s="1706"/>
      <c r="AK10" s="1912" t="s">
        <v>13</v>
      </c>
      <c r="AL10" s="1351" t="s">
        <v>52</v>
      </c>
      <c r="AM10" s="1619"/>
      <c r="AN10" s="665"/>
      <c r="AO10" s="663"/>
    </row>
    <row r="11" spans="6:42" ht="12" customHeight="1" x14ac:dyDescent="0.15">
      <c r="F11" s="3077"/>
      <c r="G11" s="3075" t="s">
        <v>623</v>
      </c>
      <c r="H11" s="3076"/>
      <c r="I11" s="3076"/>
      <c r="J11" s="3076"/>
      <c r="K11" s="1631"/>
      <c r="L11" s="1633"/>
      <c r="M11" s="1636"/>
      <c r="N11" s="1681"/>
      <c r="O11" s="1683"/>
      <c r="P11" s="1680"/>
      <c r="Q11" s="1681"/>
      <c r="R11" s="1681"/>
      <c r="S11" s="1681"/>
      <c r="T11" s="1691"/>
      <c r="U11" s="1705"/>
      <c r="V11" s="1915" t="s">
        <v>13</v>
      </c>
      <c r="W11" s="1705" t="s">
        <v>626</v>
      </c>
      <c r="X11" s="1705"/>
      <c r="Y11" s="1679"/>
      <c r="Z11" s="1705"/>
      <c r="AA11" s="1705"/>
      <c r="AB11" s="1705"/>
      <c r="AC11" s="1705"/>
      <c r="AD11" s="1705"/>
      <c r="AE11" s="1705"/>
      <c r="AF11" s="1705"/>
      <c r="AG11" s="1705"/>
      <c r="AH11" s="1705"/>
      <c r="AI11" s="1705"/>
      <c r="AJ11" s="1706"/>
      <c r="AK11" s="1912" t="s">
        <v>13</v>
      </c>
      <c r="AL11" s="2637" t="s">
        <v>81</v>
      </c>
      <c r="AM11" s="2638"/>
      <c r="AN11" s="662"/>
      <c r="AO11" s="663"/>
    </row>
    <row r="12" spans="6:42" ht="12" customHeight="1" x14ac:dyDescent="0.15">
      <c r="F12" s="3077"/>
      <c r="G12" s="3075" t="s">
        <v>621</v>
      </c>
      <c r="H12" s="3076"/>
      <c r="I12" s="3076"/>
      <c r="J12" s="3076"/>
      <c r="K12" s="1631"/>
      <c r="L12" s="1633"/>
      <c r="M12" s="1636"/>
      <c r="N12" s="1636"/>
      <c r="O12" s="1638"/>
      <c r="P12" s="1704"/>
      <c r="Q12" s="1705"/>
      <c r="R12" s="1705"/>
      <c r="S12" s="1705"/>
      <c r="T12" s="1691"/>
      <c r="U12" s="1705"/>
      <c r="V12" s="1915" t="s">
        <v>13</v>
      </c>
      <c r="W12" s="1705" t="s">
        <v>627</v>
      </c>
      <c r="X12" s="1705"/>
      <c r="Y12" s="1679"/>
      <c r="Z12" s="1705"/>
      <c r="AA12" s="1705"/>
      <c r="AB12" s="1705"/>
      <c r="AC12" s="1705"/>
      <c r="AD12" s="1705"/>
      <c r="AE12" s="1705"/>
      <c r="AF12" s="1705"/>
      <c r="AG12" s="1705"/>
      <c r="AH12" s="1705"/>
      <c r="AI12" s="1705"/>
      <c r="AJ12" s="1706"/>
      <c r="AK12" s="1912" t="s">
        <v>13</v>
      </c>
      <c r="AL12" s="2637"/>
      <c r="AM12" s="2637"/>
      <c r="AN12" s="662"/>
      <c r="AO12" s="663"/>
    </row>
    <row r="13" spans="6:42" ht="12" customHeight="1" x14ac:dyDescent="0.15">
      <c r="F13" s="3077"/>
      <c r="G13" s="22"/>
      <c r="H13" s="1705"/>
      <c r="I13" s="1705"/>
      <c r="J13" s="1705"/>
      <c r="K13" s="1631"/>
      <c r="L13" s="1633"/>
      <c r="M13" s="1636"/>
      <c r="N13" s="1636"/>
      <c r="O13" s="1638"/>
      <c r="P13" s="1704"/>
      <c r="Q13" s="1705"/>
      <c r="R13" s="1705"/>
      <c r="S13" s="1705"/>
      <c r="T13" s="1691"/>
      <c r="U13" s="1705"/>
      <c r="V13" s="1915" t="s">
        <v>13</v>
      </c>
      <c r="W13" s="1705" t="s">
        <v>628</v>
      </c>
      <c r="X13" s="1705"/>
      <c r="Y13" s="1679"/>
      <c r="Z13" s="1705"/>
      <c r="AA13" s="1705"/>
      <c r="AB13" s="1705"/>
      <c r="AC13" s="1705"/>
      <c r="AD13" s="1705"/>
      <c r="AE13" s="1705"/>
      <c r="AF13" s="1705"/>
      <c r="AG13" s="1705"/>
      <c r="AH13" s="1705"/>
      <c r="AI13" s="1705"/>
      <c r="AJ13" s="1706"/>
      <c r="AK13" s="1691"/>
      <c r="AL13" s="1705"/>
      <c r="AM13" s="1706"/>
      <c r="AN13" s="662"/>
      <c r="AO13" s="663"/>
    </row>
    <row r="14" spans="6:42" ht="12" customHeight="1" x14ac:dyDescent="0.15">
      <c r="F14" s="3077"/>
      <c r="G14" s="22"/>
      <c r="H14" s="1705"/>
      <c r="I14" s="1705"/>
      <c r="J14" s="1705"/>
      <c r="K14" s="1631"/>
      <c r="L14" s="1633"/>
      <c r="M14" s="1636"/>
      <c r="N14" s="1636"/>
      <c r="O14" s="1638"/>
      <c r="P14" s="1704"/>
      <c r="Q14" s="1705"/>
      <c r="R14" s="1705"/>
      <c r="S14" s="1705"/>
      <c r="T14" s="1691"/>
      <c r="U14" s="1705"/>
      <c r="V14" s="1915" t="s">
        <v>13</v>
      </c>
      <c r="W14" s="1705" t="s">
        <v>629</v>
      </c>
      <c r="X14" s="1705"/>
      <c r="Y14" s="1679"/>
      <c r="Z14" s="1705"/>
      <c r="AA14" s="1705"/>
      <c r="AB14" s="1705"/>
      <c r="AC14" s="1705"/>
      <c r="AD14" s="1705"/>
      <c r="AE14" s="1705"/>
      <c r="AF14" s="1705"/>
      <c r="AG14" s="1705"/>
      <c r="AH14" s="1705"/>
      <c r="AI14" s="1705"/>
      <c r="AJ14" s="1706"/>
      <c r="AK14" s="1691"/>
      <c r="AL14" s="1705"/>
      <c r="AM14" s="1706"/>
      <c r="AN14" s="662"/>
      <c r="AO14" s="663"/>
    </row>
    <row r="15" spans="6:42" ht="12" customHeight="1" x14ac:dyDescent="0.15">
      <c r="F15" s="3077"/>
      <c r="G15" s="22"/>
      <c r="H15" s="1705"/>
      <c r="I15" s="1705"/>
      <c r="J15" s="1705"/>
      <c r="K15" s="1631"/>
      <c r="L15" s="1633"/>
      <c r="M15" s="1636"/>
      <c r="N15" s="1636"/>
      <c r="O15" s="1638"/>
      <c r="P15" s="1704"/>
      <c r="Q15" s="1705"/>
      <c r="R15" s="1705"/>
      <c r="S15" s="1705"/>
      <c r="T15" s="1691"/>
      <c r="U15" s="1915" t="s">
        <v>13</v>
      </c>
      <c r="V15" s="1705" t="s">
        <v>630</v>
      </c>
      <c r="W15" s="1705"/>
      <c r="X15" s="1705"/>
      <c r="Y15" s="1679"/>
      <c r="Z15" s="1705"/>
      <c r="AA15" s="1705"/>
      <c r="AB15" s="1705"/>
      <c r="AC15" s="1705"/>
      <c r="AD15" s="1705"/>
      <c r="AE15" s="1705"/>
      <c r="AF15" s="1705"/>
      <c r="AG15" s="1705"/>
      <c r="AH15" s="1705"/>
      <c r="AI15" s="1705"/>
      <c r="AJ15" s="1706"/>
      <c r="AK15" s="1691"/>
      <c r="AL15" s="1705"/>
      <c r="AM15" s="1706"/>
      <c r="AN15" s="662"/>
      <c r="AO15" s="663"/>
    </row>
    <row r="16" spans="6:42" ht="12" customHeight="1" x14ac:dyDescent="0.15">
      <c r="F16" s="3077"/>
      <c r="G16" s="22"/>
      <c r="H16" s="1705"/>
      <c r="I16" s="1705"/>
      <c r="J16" s="1705"/>
      <c r="K16" s="1631"/>
      <c r="L16" s="1633"/>
      <c r="M16" s="1636"/>
      <c r="N16" s="1636"/>
      <c r="O16" s="1638"/>
      <c r="P16" s="1704"/>
      <c r="Q16" s="1705"/>
      <c r="R16" s="1705"/>
      <c r="S16" s="1705"/>
      <c r="T16" s="1691"/>
      <c r="U16" s="1915" t="s">
        <v>13</v>
      </c>
      <c r="V16" s="1705" t="s">
        <v>631</v>
      </c>
      <c r="W16" s="1705"/>
      <c r="X16" s="1705"/>
      <c r="Y16" s="1679"/>
      <c r="Z16" s="1705"/>
      <c r="AA16" s="1705"/>
      <c r="AB16" s="1705"/>
      <c r="AC16" s="1705"/>
      <c r="AD16" s="1705"/>
      <c r="AE16" s="1705"/>
      <c r="AF16" s="1705"/>
      <c r="AG16" s="1705"/>
      <c r="AH16" s="1705"/>
      <c r="AI16" s="1705"/>
      <c r="AJ16" s="1706"/>
      <c r="AK16" s="1691"/>
      <c r="AL16" s="1705"/>
      <c r="AM16" s="1706"/>
      <c r="AN16" s="662"/>
      <c r="AO16" s="663"/>
    </row>
    <row r="17" spans="6:41" ht="12" customHeight="1" x14ac:dyDescent="0.15">
      <c r="F17" s="3077"/>
      <c r="G17" s="22"/>
      <c r="H17" s="1705"/>
      <c r="I17" s="1705"/>
      <c r="J17" s="1705"/>
      <c r="K17" s="1631"/>
      <c r="L17" s="1633"/>
      <c r="M17" s="1636"/>
      <c r="N17" s="1636"/>
      <c r="O17" s="1638"/>
      <c r="P17" s="1704"/>
      <c r="Q17" s="1705"/>
      <c r="R17" s="1705"/>
      <c r="S17" s="1705"/>
      <c r="T17" s="1691"/>
      <c r="U17" s="1915" t="s">
        <v>13</v>
      </c>
      <c r="V17" s="1705" t="s">
        <v>632</v>
      </c>
      <c r="W17" s="1705"/>
      <c r="X17" s="1705"/>
      <c r="Y17" s="1679"/>
      <c r="Z17" s="1705"/>
      <c r="AA17" s="1705"/>
      <c r="AB17" s="1705"/>
      <c r="AC17" s="1705"/>
      <c r="AD17" s="1705"/>
      <c r="AE17" s="1705"/>
      <c r="AF17" s="1705"/>
      <c r="AG17" s="1705"/>
      <c r="AH17" s="1705"/>
      <c r="AI17" s="1705"/>
      <c r="AJ17" s="1706"/>
      <c r="AK17" s="1691"/>
      <c r="AL17" s="1705"/>
      <c r="AM17" s="1706"/>
      <c r="AN17" s="662"/>
      <c r="AO17" s="663"/>
    </row>
    <row r="18" spans="6:41" ht="12" customHeight="1" x14ac:dyDescent="0.15">
      <c r="F18" s="3077"/>
      <c r="G18" s="22"/>
      <c r="H18" s="1705"/>
      <c r="I18" s="1705"/>
      <c r="J18" s="1705"/>
      <c r="K18" s="1631"/>
      <c r="L18" s="1633"/>
      <c r="M18" s="1636"/>
      <c r="N18" s="1636"/>
      <c r="O18" s="1638"/>
      <c r="P18" s="1704"/>
      <c r="Q18" s="1705"/>
      <c r="R18" s="1705"/>
      <c r="S18" s="1705"/>
      <c r="T18" s="1691" t="s">
        <v>645</v>
      </c>
      <c r="U18" s="1705" t="s">
        <v>633</v>
      </c>
      <c r="V18" s="1705"/>
      <c r="W18" s="1705"/>
      <c r="X18" s="1705"/>
      <c r="Y18" s="1679"/>
      <c r="Z18" s="3096" t="s">
        <v>634</v>
      </c>
      <c r="AA18" s="3096"/>
      <c r="AB18" s="3096"/>
      <c r="AC18" s="3096"/>
      <c r="AD18" s="3096"/>
      <c r="AE18" s="1705"/>
      <c r="AF18" s="3096" t="s">
        <v>635</v>
      </c>
      <c r="AG18" s="3096"/>
      <c r="AH18" s="3096"/>
      <c r="AI18" s="3096"/>
      <c r="AJ18" s="1706"/>
      <c r="AK18" s="1691"/>
      <c r="AL18" s="1705"/>
      <c r="AM18" s="1706"/>
      <c r="AN18" s="662"/>
      <c r="AO18" s="663"/>
    </row>
    <row r="19" spans="6:41" ht="12" customHeight="1" x14ac:dyDescent="0.15">
      <c r="F19" s="3077"/>
      <c r="G19" s="22"/>
      <c r="H19" s="1705"/>
      <c r="I19" s="1705"/>
      <c r="J19" s="1705"/>
      <c r="K19" s="1631"/>
      <c r="L19" s="1633"/>
      <c r="M19" s="1636"/>
      <c r="N19" s="1636"/>
      <c r="O19" s="1638"/>
      <c r="P19" s="1704"/>
      <c r="Q19" s="1705"/>
      <c r="R19" s="1705"/>
      <c r="S19" s="1705"/>
      <c r="T19" s="1691"/>
      <c r="U19" s="1915" t="s">
        <v>13</v>
      </c>
      <c r="V19" s="1705" t="s">
        <v>636</v>
      </c>
      <c r="W19" s="1705"/>
      <c r="X19" s="1705"/>
      <c r="Y19" s="1679" t="s">
        <v>641</v>
      </c>
      <c r="Z19" s="3078"/>
      <c r="AA19" s="3079"/>
      <c r="AB19" s="3079"/>
      <c r="AC19" s="3079"/>
      <c r="AD19" s="3079"/>
      <c r="AE19" s="1679" t="s">
        <v>642</v>
      </c>
      <c r="AF19" s="3078"/>
      <c r="AG19" s="3079"/>
      <c r="AH19" s="3079"/>
      <c r="AI19" s="3079"/>
      <c r="AJ19" s="1706" t="s">
        <v>643</v>
      </c>
      <c r="AK19" s="1691"/>
      <c r="AL19" s="1705"/>
      <c r="AM19" s="1706"/>
      <c r="AN19" s="662"/>
      <c r="AO19" s="663"/>
    </row>
    <row r="20" spans="6:41" ht="12" customHeight="1" x14ac:dyDescent="0.15">
      <c r="F20" s="3077"/>
      <c r="G20" s="22"/>
      <c r="H20" s="1705"/>
      <c r="I20" s="1705"/>
      <c r="J20" s="1705"/>
      <c r="K20" s="1631"/>
      <c r="L20" s="1633"/>
      <c r="M20" s="1636"/>
      <c r="N20" s="1636"/>
      <c r="O20" s="1638"/>
      <c r="P20" s="1704"/>
      <c r="Q20" s="1705"/>
      <c r="R20" s="1705"/>
      <c r="S20" s="1705"/>
      <c r="T20" s="1691"/>
      <c r="U20" s="1915" t="s">
        <v>13</v>
      </c>
      <c r="V20" s="1705" t="s">
        <v>637</v>
      </c>
      <c r="W20" s="1705"/>
      <c r="X20" s="1705"/>
      <c r="Y20" s="1679" t="s">
        <v>641</v>
      </c>
      <c r="Z20" s="3078"/>
      <c r="AA20" s="3079"/>
      <c r="AB20" s="3079"/>
      <c r="AC20" s="3079"/>
      <c r="AD20" s="3079"/>
      <c r="AE20" s="1679" t="s">
        <v>642</v>
      </c>
      <c r="AF20" s="3078"/>
      <c r="AG20" s="3079"/>
      <c r="AH20" s="3079"/>
      <c r="AI20" s="3079"/>
      <c r="AJ20" s="1706" t="s">
        <v>643</v>
      </c>
      <c r="AK20" s="1691"/>
      <c r="AL20" s="1705"/>
      <c r="AM20" s="1706"/>
      <c r="AN20" s="662"/>
      <c r="AO20" s="663"/>
    </row>
    <row r="21" spans="6:41" ht="12" customHeight="1" x14ac:dyDescent="0.15">
      <c r="F21" s="3077"/>
      <c r="G21" s="22"/>
      <c r="H21" s="1705"/>
      <c r="I21" s="1705"/>
      <c r="J21" s="1705"/>
      <c r="K21" s="1631"/>
      <c r="L21" s="1633"/>
      <c r="M21" s="1636"/>
      <c r="N21" s="1636"/>
      <c r="O21" s="1638"/>
      <c r="P21" s="1704"/>
      <c r="Q21" s="1705"/>
      <c r="R21" s="1705"/>
      <c r="S21" s="1705"/>
      <c r="T21" s="1691"/>
      <c r="U21" s="1915" t="s">
        <v>13</v>
      </c>
      <c r="V21" s="1705" t="s">
        <v>638</v>
      </c>
      <c r="W21" s="1705"/>
      <c r="X21" s="1705"/>
      <c r="Y21" s="1679" t="s">
        <v>641</v>
      </c>
      <c r="Z21" s="3078"/>
      <c r="AA21" s="3079"/>
      <c r="AB21" s="3079"/>
      <c r="AC21" s="3079"/>
      <c r="AD21" s="3079"/>
      <c r="AE21" s="1679" t="s">
        <v>642</v>
      </c>
      <c r="AF21" s="3078"/>
      <c r="AG21" s="3079"/>
      <c r="AH21" s="3079"/>
      <c r="AI21" s="3079"/>
      <c r="AJ21" s="1706" t="s">
        <v>643</v>
      </c>
      <c r="AK21" s="1691"/>
      <c r="AL21" s="1705"/>
      <c r="AM21" s="1706"/>
      <c r="AN21" s="662"/>
      <c r="AO21" s="663"/>
    </row>
    <row r="22" spans="6:41" ht="12" customHeight="1" x14ac:dyDescent="0.15">
      <c r="F22" s="3077"/>
      <c r="G22" s="22"/>
      <c r="H22" s="1705"/>
      <c r="I22" s="1705"/>
      <c r="J22" s="1705"/>
      <c r="K22" s="1631"/>
      <c r="L22" s="1633"/>
      <c r="M22" s="1636"/>
      <c r="N22" s="1636"/>
      <c r="O22" s="1638"/>
      <c r="P22" s="1704"/>
      <c r="Q22" s="1705"/>
      <c r="R22" s="1705"/>
      <c r="S22" s="1705"/>
      <c r="T22" s="1691"/>
      <c r="U22" s="1915" t="s">
        <v>13</v>
      </c>
      <c r="V22" s="1705" t="s">
        <v>639</v>
      </c>
      <c r="W22" s="1705"/>
      <c r="X22" s="1705"/>
      <c r="Y22" s="1679" t="s">
        <v>641</v>
      </c>
      <c r="Z22" s="3078"/>
      <c r="AA22" s="3079"/>
      <c r="AB22" s="3079"/>
      <c r="AC22" s="3079"/>
      <c r="AD22" s="3079"/>
      <c r="AE22" s="1679" t="s">
        <v>642</v>
      </c>
      <c r="AF22" s="3078"/>
      <c r="AG22" s="3079"/>
      <c r="AH22" s="3079"/>
      <c r="AI22" s="3079"/>
      <c r="AJ22" s="1706" t="s">
        <v>643</v>
      </c>
      <c r="AK22" s="1691"/>
      <c r="AL22" s="1705"/>
      <c r="AM22" s="1706"/>
      <c r="AN22" s="662"/>
      <c r="AO22" s="663"/>
    </row>
    <row r="23" spans="6:41" ht="12" customHeight="1" x14ac:dyDescent="0.15">
      <c r="F23" s="3077"/>
      <c r="G23" s="22"/>
      <c r="H23" s="1705"/>
      <c r="I23" s="1705"/>
      <c r="J23" s="1705"/>
      <c r="K23" s="1631"/>
      <c r="L23" s="1633"/>
      <c r="M23" s="1636"/>
      <c r="N23" s="1636"/>
      <c r="O23" s="1638"/>
      <c r="P23" s="1704"/>
      <c r="Q23" s="1705"/>
      <c r="R23" s="1705"/>
      <c r="S23" s="1705"/>
      <c r="T23" s="1691"/>
      <c r="U23" s="1915" t="s">
        <v>13</v>
      </c>
      <c r="V23" s="1705" t="s">
        <v>640</v>
      </c>
      <c r="W23" s="1705"/>
      <c r="X23" s="1705"/>
      <c r="Y23" s="1679" t="s">
        <v>641</v>
      </c>
      <c r="Z23" s="3078"/>
      <c r="AA23" s="3079"/>
      <c r="AB23" s="3079"/>
      <c r="AC23" s="3079"/>
      <c r="AD23" s="3079"/>
      <c r="AE23" s="1679" t="s">
        <v>642</v>
      </c>
      <c r="AF23" s="3078"/>
      <c r="AG23" s="3079"/>
      <c r="AH23" s="3079"/>
      <c r="AI23" s="3079"/>
      <c r="AJ23" s="1706" t="s">
        <v>643</v>
      </c>
      <c r="AK23" s="1691"/>
      <c r="AL23" s="1705"/>
      <c r="AM23" s="1706"/>
      <c r="AN23" s="662"/>
      <c r="AO23" s="663"/>
    </row>
    <row r="24" spans="6:41" ht="12" customHeight="1" x14ac:dyDescent="0.15">
      <c r="F24" s="3077"/>
      <c r="G24" s="22"/>
      <c r="H24" s="1705"/>
      <c r="I24" s="1705"/>
      <c r="J24" s="1705"/>
      <c r="K24" s="1631"/>
      <c r="L24" s="1633"/>
      <c r="M24" s="1636"/>
      <c r="N24" s="1636"/>
      <c r="O24" s="1638"/>
      <c r="P24" s="1704"/>
      <c r="Q24" s="1705"/>
      <c r="R24" s="1705"/>
      <c r="S24" s="1705"/>
      <c r="T24" s="1691" t="s">
        <v>645</v>
      </c>
      <c r="U24" s="1705" t="s">
        <v>644</v>
      </c>
      <c r="V24" s="1705"/>
      <c r="W24" s="1705"/>
      <c r="X24" s="1705"/>
      <c r="Y24" s="1679"/>
      <c r="Z24" s="1705"/>
      <c r="AA24" s="1705"/>
      <c r="AB24" s="1705"/>
      <c r="AC24" s="1705"/>
      <c r="AD24" s="1705"/>
      <c r="AE24" s="1705"/>
      <c r="AF24" s="1705"/>
      <c r="AG24" s="1705"/>
      <c r="AH24" s="1705"/>
      <c r="AI24" s="1705"/>
      <c r="AJ24" s="1706"/>
      <c r="AK24" s="1691"/>
      <c r="AL24" s="1705"/>
      <c r="AM24" s="1706"/>
      <c r="AN24" s="662"/>
      <c r="AO24" s="663"/>
    </row>
    <row r="25" spans="6:41" ht="12" customHeight="1" x14ac:dyDescent="0.15">
      <c r="F25" s="3077"/>
      <c r="G25" s="22"/>
      <c r="H25" s="1705"/>
      <c r="I25" s="1705"/>
      <c r="J25" s="1705"/>
      <c r="K25" s="1631"/>
      <c r="L25" s="1633"/>
      <c r="M25" s="1636"/>
      <c r="N25" s="1636"/>
      <c r="O25" s="1638"/>
      <c r="P25" s="35"/>
      <c r="Q25" s="36"/>
      <c r="R25" s="36"/>
      <c r="S25" s="36"/>
      <c r="T25" s="1693"/>
      <c r="U25" s="36" t="s">
        <v>646</v>
      </c>
      <c r="V25" s="1916" t="s">
        <v>13</v>
      </c>
      <c r="W25" s="36" t="s">
        <v>647</v>
      </c>
      <c r="X25" s="36"/>
      <c r="Y25" s="1694"/>
      <c r="Z25" s="36"/>
      <c r="AA25" s="36"/>
      <c r="AB25" s="36"/>
      <c r="AC25" s="36"/>
      <c r="AD25" s="1916" t="s">
        <v>13</v>
      </c>
      <c r="AE25" s="36" t="s">
        <v>632</v>
      </c>
      <c r="AF25" s="36"/>
      <c r="AG25" s="36" t="s">
        <v>649</v>
      </c>
      <c r="AH25" s="36"/>
      <c r="AI25" s="36"/>
      <c r="AJ25" s="37"/>
      <c r="AK25" s="1691"/>
      <c r="AL25" s="1705"/>
      <c r="AM25" s="1706"/>
      <c r="AN25" s="662"/>
      <c r="AO25" s="663"/>
    </row>
    <row r="26" spans="6:41" ht="12" customHeight="1" x14ac:dyDescent="0.15">
      <c r="F26" s="3077"/>
      <c r="G26" s="22"/>
      <c r="H26" s="1705"/>
      <c r="I26" s="1705"/>
      <c r="J26" s="1705"/>
      <c r="K26" s="1631"/>
      <c r="L26" s="1633"/>
      <c r="M26" s="1636"/>
      <c r="N26" s="1636"/>
      <c r="O26" s="1638"/>
      <c r="P26" s="1704"/>
      <c r="Q26" s="1705"/>
      <c r="R26" s="1705"/>
      <c r="S26" s="1705"/>
      <c r="T26" s="1691" t="s">
        <v>645</v>
      </c>
      <c r="U26" s="1705" t="s">
        <v>633</v>
      </c>
      <c r="V26" s="1705"/>
      <c r="W26" s="1705"/>
      <c r="X26" s="1679" t="s">
        <v>641</v>
      </c>
      <c r="Y26" s="2778"/>
      <c r="Z26" s="2779"/>
      <c r="AA26" s="2779"/>
      <c r="AB26" s="2779"/>
      <c r="AC26" s="2779"/>
      <c r="AD26" s="2779"/>
      <c r="AE26" s="2779"/>
      <c r="AF26" s="2779"/>
      <c r="AG26" s="2779"/>
      <c r="AH26" s="2779"/>
      <c r="AI26" s="2779"/>
      <c r="AJ26" s="1692" t="s">
        <v>18</v>
      </c>
      <c r="AK26" s="1691"/>
      <c r="AL26" s="1705"/>
      <c r="AM26" s="1706"/>
      <c r="AN26" s="662"/>
      <c r="AO26" s="663"/>
    </row>
    <row r="27" spans="6:41" ht="12" customHeight="1" x14ac:dyDescent="0.15">
      <c r="F27" s="3077"/>
      <c r="G27" s="22"/>
      <c r="H27" s="1705"/>
      <c r="I27" s="1705"/>
      <c r="J27" s="1705"/>
      <c r="K27" s="1631"/>
      <c r="L27" s="1633"/>
      <c r="M27" s="1636"/>
      <c r="N27" s="1636"/>
      <c r="O27" s="1638"/>
      <c r="P27" s="1704"/>
      <c r="Q27" s="1705"/>
      <c r="R27" s="1705"/>
      <c r="S27" s="1705"/>
      <c r="T27" s="1691"/>
      <c r="U27" s="1705" t="s">
        <v>648</v>
      </c>
      <c r="V27" s="1705"/>
      <c r="W27" s="1705"/>
      <c r="X27" s="1705"/>
      <c r="Y27" s="1679"/>
      <c r="Z27" s="1705"/>
      <c r="AA27" s="1705"/>
      <c r="AB27" s="1705"/>
      <c r="AC27" s="1705"/>
      <c r="AD27" s="1705"/>
      <c r="AE27" s="1705"/>
      <c r="AF27" s="1705"/>
      <c r="AG27" s="1705"/>
      <c r="AH27" s="1705"/>
      <c r="AI27" s="1705"/>
      <c r="AJ27" s="1705"/>
      <c r="AK27" s="1691"/>
      <c r="AL27" s="1705"/>
      <c r="AM27" s="1706"/>
      <c r="AN27" s="662"/>
      <c r="AO27" s="663"/>
    </row>
    <row r="28" spans="6:41" ht="12" customHeight="1" x14ac:dyDescent="0.15">
      <c r="F28" s="3077"/>
      <c r="G28" s="22"/>
      <c r="H28" s="1705"/>
      <c r="I28" s="1705"/>
      <c r="J28" s="1705"/>
      <c r="K28" s="1631"/>
      <c r="L28" s="1633"/>
      <c r="M28" s="1636"/>
      <c r="N28" s="1636"/>
      <c r="O28" s="1638"/>
      <c r="P28" s="1704"/>
      <c r="Q28" s="1705"/>
      <c r="R28" s="1705"/>
      <c r="S28" s="1705"/>
      <c r="T28" s="1691"/>
      <c r="U28" s="1705" t="s">
        <v>646</v>
      </c>
      <c r="V28" s="1915" t="s">
        <v>13</v>
      </c>
      <c r="W28" s="1705" t="s">
        <v>647</v>
      </c>
      <c r="X28" s="1705"/>
      <c r="Y28" s="1679"/>
      <c r="Z28" s="1705"/>
      <c r="AA28" s="1705"/>
      <c r="AB28" s="1705"/>
      <c r="AC28" s="1705"/>
      <c r="AD28" s="1915" t="s">
        <v>13</v>
      </c>
      <c r="AE28" s="1705" t="s">
        <v>632</v>
      </c>
      <c r="AF28" s="1705"/>
      <c r="AG28" s="1705" t="s">
        <v>649</v>
      </c>
      <c r="AH28" s="1705"/>
      <c r="AI28" s="1705"/>
      <c r="AJ28" s="1705"/>
      <c r="AK28" s="1691"/>
      <c r="AL28" s="1705"/>
      <c r="AM28" s="1706"/>
      <c r="AN28" s="662"/>
      <c r="AO28" s="663"/>
    </row>
    <row r="29" spans="6:41" ht="12" customHeight="1" x14ac:dyDescent="0.15">
      <c r="F29" s="3077"/>
      <c r="G29" s="22"/>
      <c r="H29" s="1705"/>
      <c r="I29" s="1705"/>
      <c r="J29" s="1705"/>
      <c r="K29" s="1631"/>
      <c r="L29" s="1633"/>
      <c r="M29" s="1636"/>
      <c r="N29" s="1636"/>
      <c r="O29" s="1638"/>
      <c r="P29" s="1704"/>
      <c r="Q29" s="1705"/>
      <c r="R29" s="1705"/>
      <c r="S29" s="1705"/>
      <c r="T29" s="1691"/>
      <c r="U29" s="1705" t="s">
        <v>650</v>
      </c>
      <c r="V29" s="1705"/>
      <c r="W29" s="1705"/>
      <c r="X29" s="1705"/>
      <c r="Y29" s="1679"/>
      <c r="Z29" s="1705"/>
      <c r="AA29" s="1705"/>
      <c r="AB29" s="1705"/>
      <c r="AC29" s="1705"/>
      <c r="AD29" s="1705"/>
      <c r="AE29" s="1705"/>
      <c r="AF29" s="1705"/>
      <c r="AG29" s="1705"/>
      <c r="AH29" s="1705"/>
      <c r="AI29" s="1705"/>
      <c r="AJ29" s="1705"/>
      <c r="AK29" s="1691"/>
      <c r="AL29" s="1705"/>
      <c r="AM29" s="1706"/>
      <c r="AN29" s="662"/>
      <c r="AO29" s="663"/>
    </row>
    <row r="30" spans="6:41" ht="12" customHeight="1" x14ac:dyDescent="0.15">
      <c r="F30" s="3077"/>
      <c r="G30" s="1704"/>
      <c r="H30" s="1705"/>
      <c r="I30" s="1705"/>
      <c r="J30" s="1705"/>
      <c r="K30" s="657"/>
      <c r="L30" s="1633"/>
      <c r="M30" s="1636"/>
      <c r="N30" s="1636"/>
      <c r="O30" s="1638"/>
      <c r="P30" s="1704"/>
      <c r="Q30" s="1705"/>
      <c r="R30" s="1705"/>
      <c r="S30" s="1705"/>
      <c r="T30" s="16"/>
      <c r="U30" s="67" t="s">
        <v>17</v>
      </c>
      <c r="V30" s="1915" t="s">
        <v>13</v>
      </c>
      <c r="W30" s="17" t="s">
        <v>651</v>
      </c>
      <c r="X30" s="1679"/>
      <c r="Y30" s="1679"/>
      <c r="Z30" s="1679"/>
      <c r="AA30" s="1915" t="s">
        <v>13</v>
      </c>
      <c r="AB30" s="17" t="s">
        <v>652</v>
      </c>
      <c r="AC30" s="18"/>
      <c r="AD30" s="18"/>
      <c r="AE30" s="18"/>
      <c r="AF30" s="1705"/>
      <c r="AG30" s="1705" t="s">
        <v>649</v>
      </c>
      <c r="AH30" s="18"/>
      <c r="AI30" s="18"/>
      <c r="AJ30" s="1679"/>
      <c r="AK30" s="1691"/>
      <c r="AL30" s="1696"/>
      <c r="AM30" s="1706"/>
      <c r="AN30" s="662"/>
      <c r="AO30" s="663"/>
    </row>
    <row r="31" spans="6:41" s="30" customFormat="1" ht="12" customHeight="1" x14ac:dyDescent="0.15">
      <c r="F31" s="3077"/>
      <c r="G31" s="1704" t="s">
        <v>90</v>
      </c>
      <c r="H31" s="1705"/>
      <c r="I31" s="1705"/>
      <c r="J31" s="1705"/>
      <c r="K31" s="657"/>
      <c r="L31" s="1633"/>
      <c r="M31" s="1635"/>
      <c r="N31" s="1636"/>
      <c r="O31" s="1638"/>
      <c r="P31" s="657"/>
      <c r="Q31" s="1681"/>
      <c r="R31" s="1681"/>
      <c r="S31" s="1683"/>
      <c r="T31" s="16"/>
      <c r="U31" s="1915" t="s">
        <v>13</v>
      </c>
      <c r="V31" s="1705" t="s">
        <v>653</v>
      </c>
      <c r="W31" s="1679"/>
      <c r="X31" s="1679"/>
      <c r="Y31" s="1679"/>
      <c r="Z31" s="18"/>
      <c r="AA31" s="18"/>
      <c r="AB31" s="18"/>
      <c r="AC31" s="1696"/>
      <c r="AD31" s="17"/>
      <c r="AE31" s="18"/>
      <c r="AF31" s="18"/>
      <c r="AG31" s="18"/>
      <c r="AH31" s="18"/>
      <c r="AI31" s="18"/>
      <c r="AJ31" s="1679"/>
      <c r="AK31" s="1691"/>
      <c r="AL31" s="1696"/>
      <c r="AM31" s="1706"/>
      <c r="AN31" s="662"/>
      <c r="AO31" s="663"/>
    </row>
    <row r="32" spans="6:41" s="30" customFormat="1" ht="12" customHeight="1" x14ac:dyDescent="0.35">
      <c r="F32" s="3077"/>
      <c r="G32" s="814" t="s">
        <v>654</v>
      </c>
      <c r="H32" s="10"/>
      <c r="I32" s="10"/>
      <c r="J32" s="11"/>
      <c r="K32" s="3087" t="s">
        <v>11</v>
      </c>
      <c r="L32" s="3088"/>
      <c r="M32" s="3089" t="s">
        <v>658</v>
      </c>
      <c r="N32" s="3090"/>
      <c r="O32" s="3091"/>
      <c r="P32" s="556" t="s">
        <v>659</v>
      </c>
      <c r="Q32" s="10"/>
      <c r="R32" s="10"/>
      <c r="S32" s="11"/>
      <c r="T32" s="1737" t="s">
        <v>645</v>
      </c>
      <c r="U32" s="10" t="s">
        <v>624</v>
      </c>
      <c r="V32" s="148"/>
      <c r="W32" s="148"/>
      <c r="X32" s="148"/>
      <c r="Y32" s="148"/>
      <c r="Z32" s="148"/>
      <c r="AA32" s="148"/>
      <c r="AB32" s="148"/>
      <c r="AC32" s="148"/>
      <c r="AD32" s="148"/>
      <c r="AE32" s="148"/>
      <c r="AF32" s="148"/>
      <c r="AG32" s="148"/>
      <c r="AH32" s="148"/>
      <c r="AI32" s="148"/>
      <c r="AJ32" s="149"/>
      <c r="AK32" s="1929" t="s">
        <v>13</v>
      </c>
      <c r="AL32" s="1652" t="s">
        <v>75</v>
      </c>
      <c r="AM32" s="1653"/>
      <c r="AN32" s="3101" t="s">
        <v>619</v>
      </c>
      <c r="AO32" s="3102"/>
    </row>
    <row r="33" spans="5:42" s="30" customFormat="1" ht="12" customHeight="1" x14ac:dyDescent="0.15">
      <c r="F33" s="3077"/>
      <c r="G33" s="3085" t="s">
        <v>622</v>
      </c>
      <c r="H33" s="3076"/>
      <c r="I33" s="3076"/>
      <c r="J33" s="3086"/>
      <c r="K33" s="657"/>
      <c r="L33" s="1697"/>
      <c r="M33" s="657"/>
      <c r="N33" s="1696"/>
      <c r="O33" s="1697"/>
      <c r="P33" s="1704"/>
      <c r="Q33" s="1705"/>
      <c r="R33" s="1705"/>
      <c r="S33" s="1706"/>
      <c r="T33" s="43"/>
      <c r="U33" s="1915" t="s">
        <v>13</v>
      </c>
      <c r="V33" s="1705" t="s">
        <v>625</v>
      </c>
      <c r="W33" s="1705"/>
      <c r="X33" s="1705"/>
      <c r="Y33" s="1679"/>
      <c r="Z33" s="31"/>
      <c r="AA33" s="31"/>
      <c r="AB33" s="31"/>
      <c r="AC33" s="31"/>
      <c r="AD33" s="31"/>
      <c r="AE33" s="31"/>
      <c r="AF33" s="31"/>
      <c r="AG33" s="31"/>
      <c r="AH33" s="31"/>
      <c r="AI33" s="31"/>
      <c r="AJ33" s="32"/>
      <c r="AK33" s="1912" t="s">
        <v>13</v>
      </c>
      <c r="AL33" s="1351" t="s">
        <v>52</v>
      </c>
      <c r="AM33" s="1619"/>
      <c r="AN33" s="665"/>
      <c r="AO33" s="663"/>
    </row>
    <row r="34" spans="5:42" ht="12" customHeight="1" x14ac:dyDescent="0.15">
      <c r="E34" s="30"/>
      <c r="F34" s="3077"/>
      <c r="G34" s="3085" t="s">
        <v>656</v>
      </c>
      <c r="H34" s="3076"/>
      <c r="I34" s="3076"/>
      <c r="J34" s="3086"/>
      <c r="K34" s="657"/>
      <c r="L34" s="1697"/>
      <c r="M34" s="1635"/>
      <c r="N34" s="1681"/>
      <c r="O34" s="1683"/>
      <c r="P34" s="1680"/>
      <c r="Q34" s="1681"/>
      <c r="R34" s="1681"/>
      <c r="S34" s="1683"/>
      <c r="T34" s="43"/>
      <c r="U34" s="31"/>
      <c r="V34" s="1915" t="s">
        <v>13</v>
      </c>
      <c r="W34" s="1705" t="s">
        <v>630</v>
      </c>
      <c r="X34" s="1705"/>
      <c r="Y34" s="1679"/>
      <c r="Z34" s="31"/>
      <c r="AA34" s="31"/>
      <c r="AB34" s="31"/>
      <c r="AC34" s="31"/>
      <c r="AD34" s="31"/>
      <c r="AE34" s="31"/>
      <c r="AF34" s="31"/>
      <c r="AG34" s="31"/>
      <c r="AH34" s="31"/>
      <c r="AI34" s="31"/>
      <c r="AJ34" s="32"/>
      <c r="AK34" s="1912" t="s">
        <v>13</v>
      </c>
      <c r="AL34" s="33" t="s">
        <v>81</v>
      </c>
      <c r="AM34" s="34"/>
      <c r="AN34" s="662"/>
      <c r="AO34" s="663"/>
      <c r="AP34" s="30"/>
    </row>
    <row r="35" spans="5:42" ht="12" customHeight="1" x14ac:dyDescent="0.15">
      <c r="E35" s="30"/>
      <c r="F35" s="3077"/>
      <c r="G35" s="3085" t="s">
        <v>655</v>
      </c>
      <c r="H35" s="3076"/>
      <c r="I35" s="3076"/>
      <c r="J35" s="3086"/>
      <c r="K35" s="657"/>
      <c r="L35" s="1697"/>
      <c r="M35" s="1635"/>
      <c r="N35" s="1636"/>
      <c r="O35" s="1638"/>
      <c r="P35" s="1704"/>
      <c r="Q35" s="1705"/>
      <c r="R35" s="1705"/>
      <c r="S35" s="1706"/>
      <c r="T35" s="43"/>
      <c r="U35" s="31"/>
      <c r="V35" s="1915" t="s">
        <v>13</v>
      </c>
      <c r="W35" s="1705" t="s">
        <v>626</v>
      </c>
      <c r="X35" s="1705"/>
      <c r="Y35" s="1679"/>
      <c r="Z35" s="31"/>
      <c r="AA35" s="31"/>
      <c r="AB35" s="31"/>
      <c r="AC35" s="31"/>
      <c r="AD35" s="31"/>
      <c r="AE35" s="31"/>
      <c r="AF35" s="31"/>
      <c r="AG35" s="31"/>
      <c r="AH35" s="31"/>
      <c r="AI35" s="31"/>
      <c r="AJ35" s="32"/>
      <c r="AK35" s="1912" t="s">
        <v>13</v>
      </c>
      <c r="AL35" s="2637"/>
      <c r="AM35" s="2637"/>
      <c r="AN35" s="662"/>
      <c r="AO35" s="663"/>
      <c r="AP35" s="30"/>
    </row>
    <row r="36" spans="5:42" ht="12" customHeight="1" x14ac:dyDescent="0.15">
      <c r="E36" s="30"/>
      <c r="F36" s="3077"/>
      <c r="G36" s="1635"/>
      <c r="H36" s="1681"/>
      <c r="I36" s="1681"/>
      <c r="J36" s="1683"/>
      <c r="K36" s="657"/>
      <c r="L36" s="1697"/>
      <c r="M36" s="1635"/>
      <c r="N36" s="1636"/>
      <c r="O36" s="1638"/>
      <c r="P36" s="1704"/>
      <c r="Q36" s="1705"/>
      <c r="R36" s="1705"/>
      <c r="S36" s="1706"/>
      <c r="T36" s="43"/>
      <c r="U36" s="31"/>
      <c r="V36" s="1915" t="s">
        <v>13</v>
      </c>
      <c r="W36" s="1705" t="s">
        <v>627</v>
      </c>
      <c r="X36" s="1705"/>
      <c r="Y36" s="31"/>
      <c r="Z36" s="31"/>
      <c r="AA36" s="31"/>
      <c r="AB36" s="31"/>
      <c r="AC36" s="31"/>
      <c r="AD36" s="31"/>
      <c r="AE36" s="31"/>
      <c r="AF36" s="31"/>
      <c r="AG36" s="31"/>
      <c r="AH36" s="31"/>
      <c r="AI36" s="31"/>
      <c r="AJ36" s="32"/>
      <c r="AK36" s="1912"/>
      <c r="AL36" s="1601"/>
      <c r="AM36" s="1601"/>
      <c r="AN36" s="662"/>
      <c r="AO36" s="663"/>
      <c r="AP36" s="30"/>
    </row>
    <row r="37" spans="5:42" ht="12" customHeight="1" x14ac:dyDescent="0.15">
      <c r="E37" s="30"/>
      <c r="F37" s="3077"/>
      <c r="G37" s="1635"/>
      <c r="H37" s="1681"/>
      <c r="I37" s="1681"/>
      <c r="J37" s="1683"/>
      <c r="K37" s="657"/>
      <c r="L37" s="1697"/>
      <c r="M37" s="1635"/>
      <c r="N37" s="1636"/>
      <c r="O37" s="1638"/>
      <c r="P37" s="1704"/>
      <c r="Q37" s="1705"/>
      <c r="R37" s="1705"/>
      <c r="S37" s="1706"/>
      <c r="T37" s="43"/>
      <c r="U37" s="31"/>
      <c r="V37" s="1915" t="s">
        <v>13</v>
      </c>
      <c r="W37" s="1705" t="s">
        <v>628</v>
      </c>
      <c r="X37" s="1705"/>
      <c r="Y37" s="31"/>
      <c r="Z37" s="31"/>
      <c r="AA37" s="31"/>
      <c r="AB37" s="31"/>
      <c r="AC37" s="31"/>
      <c r="AD37" s="31"/>
      <c r="AE37" s="31"/>
      <c r="AF37" s="31"/>
      <c r="AG37" s="31"/>
      <c r="AH37" s="31"/>
      <c r="AI37" s="31"/>
      <c r="AJ37" s="32"/>
      <c r="AK37" s="1691"/>
      <c r="AL37" s="1601"/>
      <c r="AM37" s="1601"/>
      <c r="AN37" s="662"/>
      <c r="AO37" s="663"/>
      <c r="AP37" s="30"/>
    </row>
    <row r="38" spans="5:42" ht="12" customHeight="1" x14ac:dyDescent="0.15">
      <c r="E38" s="30"/>
      <c r="F38" s="3077"/>
      <c r="G38" s="1635"/>
      <c r="H38" s="1681"/>
      <c r="I38" s="1681"/>
      <c r="J38" s="1683"/>
      <c r="K38" s="657"/>
      <c r="L38" s="1697"/>
      <c r="M38" s="1635"/>
      <c r="N38" s="1636"/>
      <c r="O38" s="1638"/>
      <c r="P38" s="1704"/>
      <c r="Q38" s="1705"/>
      <c r="R38" s="1705"/>
      <c r="S38" s="1706"/>
      <c r="T38" s="43"/>
      <c r="U38" s="1915" t="s">
        <v>13</v>
      </c>
      <c r="V38" s="1705" t="s">
        <v>629</v>
      </c>
      <c r="W38" s="1705"/>
      <c r="X38" s="1705"/>
      <c r="Y38" s="31"/>
      <c r="Z38" s="31"/>
      <c r="AA38" s="31"/>
      <c r="AB38" s="31"/>
      <c r="AC38" s="31"/>
      <c r="AD38" s="31"/>
      <c r="AE38" s="31"/>
      <c r="AF38" s="31"/>
      <c r="AG38" s="31"/>
      <c r="AH38" s="31"/>
      <c r="AI38" s="31"/>
      <c r="AJ38" s="32"/>
      <c r="AK38" s="1691"/>
      <c r="AL38" s="1601"/>
      <c r="AM38" s="1601"/>
      <c r="AN38" s="662"/>
      <c r="AO38" s="663"/>
      <c r="AP38" s="30"/>
    </row>
    <row r="39" spans="5:42" ht="12" customHeight="1" x14ac:dyDescent="0.15">
      <c r="E39" s="30"/>
      <c r="F39" s="3077"/>
      <c r="G39" s="1635"/>
      <c r="H39" s="1681"/>
      <c r="I39" s="1681"/>
      <c r="J39" s="1683"/>
      <c r="K39" s="657"/>
      <c r="L39" s="1697"/>
      <c r="M39" s="1635"/>
      <c r="N39" s="1636"/>
      <c r="O39" s="1638"/>
      <c r="P39" s="1704"/>
      <c r="Q39" s="1705"/>
      <c r="R39" s="1705"/>
      <c r="S39" s="1706"/>
      <c r="T39" s="43"/>
      <c r="U39" s="1915" t="s">
        <v>13</v>
      </c>
      <c r="V39" s="1705" t="s">
        <v>632</v>
      </c>
      <c r="W39" s="1705"/>
      <c r="X39" s="1705"/>
      <c r="Y39" s="31"/>
      <c r="Z39" s="31"/>
      <c r="AA39" s="31"/>
      <c r="AB39" s="31"/>
      <c r="AC39" s="31"/>
      <c r="AD39" s="31"/>
      <c r="AE39" s="31"/>
      <c r="AF39" s="31"/>
      <c r="AG39" s="31"/>
      <c r="AH39" s="31"/>
      <c r="AI39" s="31"/>
      <c r="AJ39" s="32"/>
      <c r="AK39" s="1691"/>
      <c r="AL39" s="1601"/>
      <c r="AM39" s="1601"/>
      <c r="AN39" s="662"/>
      <c r="AO39" s="663"/>
      <c r="AP39" s="30"/>
    </row>
    <row r="40" spans="5:42" ht="12" customHeight="1" x14ac:dyDescent="0.15">
      <c r="E40" s="30"/>
      <c r="F40" s="3077"/>
      <c r="G40" s="22"/>
      <c r="H40" s="1705"/>
      <c r="I40" s="1705"/>
      <c r="J40" s="1706"/>
      <c r="K40" s="657"/>
      <c r="L40" s="1697"/>
      <c r="M40" s="1635"/>
      <c r="N40" s="1636"/>
      <c r="O40" s="1638"/>
      <c r="P40" s="35"/>
      <c r="Q40" s="36"/>
      <c r="R40" s="36"/>
      <c r="S40" s="37"/>
      <c r="T40" s="1693" t="s">
        <v>645</v>
      </c>
      <c r="U40" s="36" t="s">
        <v>633</v>
      </c>
      <c r="V40" s="36"/>
      <c r="W40" s="36"/>
      <c r="X40" s="1694" t="s">
        <v>641</v>
      </c>
      <c r="Y40" s="1916" t="s">
        <v>13</v>
      </c>
      <c r="Z40" s="38" t="s">
        <v>660</v>
      </c>
      <c r="AA40" s="38"/>
      <c r="AB40" s="38"/>
      <c r="AC40" s="1916" t="s">
        <v>13</v>
      </c>
      <c r="AD40" s="38" t="s">
        <v>661</v>
      </c>
      <c r="AE40" s="38"/>
      <c r="AF40" s="38"/>
      <c r="AG40" s="36" t="s">
        <v>649</v>
      </c>
      <c r="AH40" s="38"/>
      <c r="AI40" s="38"/>
      <c r="AJ40" s="39"/>
      <c r="AK40" s="1691"/>
      <c r="AL40" s="1705"/>
      <c r="AM40" s="1706"/>
      <c r="AN40" s="662"/>
      <c r="AO40" s="663"/>
      <c r="AP40" s="30"/>
    </row>
    <row r="41" spans="5:42" ht="12" customHeight="1" x14ac:dyDescent="0.15">
      <c r="E41" s="30"/>
      <c r="F41" s="3077"/>
      <c r="G41" s="1910" t="s">
        <v>13</v>
      </c>
      <c r="H41" s="1705" t="s">
        <v>56</v>
      </c>
      <c r="I41" s="1705"/>
      <c r="J41" s="1706"/>
      <c r="K41" s="657"/>
      <c r="L41" s="1633"/>
      <c r="M41" s="1635"/>
      <c r="N41" s="1636"/>
      <c r="O41" s="1638"/>
      <c r="P41" s="556" t="s">
        <v>662</v>
      </c>
      <c r="Q41" s="10"/>
      <c r="R41" s="10"/>
      <c r="S41" s="11"/>
      <c r="T41" s="1737" t="s">
        <v>645</v>
      </c>
      <c r="U41" s="10" t="s">
        <v>624</v>
      </c>
      <c r="V41" s="10"/>
      <c r="W41" s="10"/>
      <c r="X41" s="12" t="s">
        <v>641</v>
      </c>
      <c r="Y41" s="1928" t="s">
        <v>13</v>
      </c>
      <c r="Z41" s="44" t="s">
        <v>663</v>
      </c>
      <c r="AA41" s="44"/>
      <c r="AB41" s="44"/>
      <c r="AC41" s="44"/>
      <c r="AD41" s="44"/>
      <c r="AE41" s="44"/>
      <c r="AF41" s="1928" t="s">
        <v>13</v>
      </c>
      <c r="AG41" s="10" t="s">
        <v>632</v>
      </c>
      <c r="AH41" s="10"/>
      <c r="AI41" s="10" t="s">
        <v>649</v>
      </c>
      <c r="AJ41" s="45"/>
      <c r="AK41" s="1691"/>
      <c r="AL41" s="1696"/>
      <c r="AM41" s="1706"/>
      <c r="AN41" s="662"/>
      <c r="AO41" s="663"/>
      <c r="AP41" s="30"/>
    </row>
    <row r="42" spans="5:42" ht="12" customHeight="1" x14ac:dyDescent="0.15">
      <c r="E42" s="30"/>
      <c r="F42" s="3077"/>
      <c r="G42" s="1704" t="s">
        <v>68</v>
      </c>
      <c r="H42" s="1705" t="s">
        <v>657</v>
      </c>
      <c r="I42" s="1705"/>
      <c r="J42" s="1706"/>
      <c r="K42" s="657"/>
      <c r="L42" s="1633"/>
      <c r="M42" s="1635"/>
      <c r="N42" s="1636"/>
      <c r="O42" s="1638"/>
      <c r="P42" s="40"/>
      <c r="Q42" s="1735"/>
      <c r="R42" s="1735"/>
      <c r="S42" s="1736"/>
      <c r="T42" s="1693" t="s">
        <v>645</v>
      </c>
      <c r="U42" s="36" t="s">
        <v>633</v>
      </c>
      <c r="V42" s="36"/>
      <c r="W42" s="36"/>
      <c r="X42" s="1694" t="s">
        <v>641</v>
      </c>
      <c r="Y42" s="1916" t="s">
        <v>13</v>
      </c>
      <c r="Z42" s="38" t="s">
        <v>660</v>
      </c>
      <c r="AA42" s="38"/>
      <c r="AB42" s="38"/>
      <c r="AC42" s="1916" t="s">
        <v>13</v>
      </c>
      <c r="AD42" s="38" t="s">
        <v>661</v>
      </c>
      <c r="AE42" s="38"/>
      <c r="AF42" s="38"/>
      <c r="AG42" s="36" t="s">
        <v>649</v>
      </c>
      <c r="AH42" s="38"/>
      <c r="AI42" s="38"/>
      <c r="AJ42" s="39"/>
      <c r="AK42" s="41"/>
      <c r="AL42" s="19"/>
      <c r="AM42" s="42"/>
      <c r="AN42" s="662"/>
      <c r="AO42" s="663"/>
      <c r="AP42" s="30"/>
    </row>
    <row r="43" spans="5:42" ht="12" customHeight="1" x14ac:dyDescent="0.15">
      <c r="E43" s="30"/>
      <c r="F43" s="3077"/>
      <c r="G43" s="1704"/>
      <c r="H43" s="1705"/>
      <c r="I43" s="1705"/>
      <c r="J43" s="1706"/>
      <c r="K43" s="657"/>
      <c r="L43" s="1633"/>
      <c r="M43" s="1635"/>
      <c r="N43" s="1636"/>
      <c r="O43" s="1638"/>
      <c r="P43" s="3142" t="s">
        <v>664</v>
      </c>
      <c r="Q43" s="3143"/>
      <c r="R43" s="3143"/>
      <c r="S43" s="3144"/>
      <c r="T43" s="556" t="s">
        <v>665</v>
      </c>
      <c r="U43" s="10"/>
      <c r="V43" s="10"/>
      <c r="W43" s="10"/>
      <c r="X43" s="10"/>
      <c r="Y43" s="10"/>
      <c r="Z43" s="10"/>
      <c r="AA43" s="10"/>
      <c r="AB43" s="10"/>
      <c r="AC43" s="10"/>
      <c r="AD43" s="10"/>
      <c r="AE43" s="10"/>
      <c r="AF43" s="10"/>
      <c r="AG43" s="10"/>
      <c r="AH43" s="44"/>
      <c r="AI43" s="44"/>
      <c r="AJ43" s="45"/>
      <c r="AK43" s="41"/>
      <c r="AL43" s="19"/>
      <c r="AM43" s="42"/>
      <c r="AN43" s="662"/>
      <c r="AO43" s="663"/>
      <c r="AP43" s="30"/>
    </row>
    <row r="44" spans="5:42" ht="12" customHeight="1" x14ac:dyDescent="0.15">
      <c r="E44" s="30"/>
      <c r="F44" s="3077"/>
      <c r="G44" s="43"/>
      <c r="H44" s="31"/>
      <c r="I44" s="31"/>
      <c r="J44" s="32"/>
      <c r="K44" s="43"/>
      <c r="L44" s="32"/>
      <c r="M44" s="43"/>
      <c r="N44" s="31"/>
      <c r="O44" s="32"/>
      <c r="P44" s="3145"/>
      <c r="Q44" s="3146"/>
      <c r="R44" s="3146"/>
      <c r="S44" s="3147"/>
      <c r="T44" s="43"/>
      <c r="U44" s="1915" t="s">
        <v>13</v>
      </c>
      <c r="V44" s="1705" t="s">
        <v>666</v>
      </c>
      <c r="W44" s="19"/>
      <c r="X44" s="19"/>
      <c r="Y44" s="19"/>
      <c r="Z44" s="19"/>
      <c r="AA44" s="19"/>
      <c r="AB44" s="19"/>
      <c r="AC44" s="19"/>
      <c r="AD44" s="19"/>
      <c r="AE44" s="19"/>
      <c r="AF44" s="19"/>
      <c r="AG44" s="19"/>
      <c r="AH44" s="19"/>
      <c r="AI44" s="19"/>
      <c r="AJ44" s="42"/>
      <c r="AK44" s="41"/>
      <c r="AL44" s="19"/>
      <c r="AM44" s="42"/>
      <c r="AN44" s="662"/>
      <c r="AO44" s="663"/>
      <c r="AP44" s="30"/>
    </row>
    <row r="45" spans="5:42" ht="12" customHeight="1" x14ac:dyDescent="0.15">
      <c r="E45" s="30"/>
      <c r="F45" s="3077"/>
      <c r="G45" s="41"/>
      <c r="H45" s="19"/>
      <c r="I45" s="19"/>
      <c r="J45" s="42"/>
      <c r="K45" s="41"/>
      <c r="L45" s="42"/>
      <c r="M45" s="41"/>
      <c r="N45" s="19"/>
      <c r="O45" s="42"/>
      <c r="P45" s="3145"/>
      <c r="Q45" s="3146"/>
      <c r="R45" s="3146"/>
      <c r="S45" s="3147"/>
      <c r="T45" s="43"/>
      <c r="U45" s="1915" t="s">
        <v>13</v>
      </c>
      <c r="V45" s="1705" t="s">
        <v>667</v>
      </c>
      <c r="W45" s="19"/>
      <c r="X45" s="19"/>
      <c r="Y45" s="19"/>
      <c r="Z45" s="19"/>
      <c r="AA45" s="19"/>
      <c r="AB45" s="19"/>
      <c r="AC45" s="19"/>
      <c r="AD45" s="19"/>
      <c r="AE45" s="19"/>
      <c r="AF45" s="19"/>
      <c r="AG45" s="19"/>
      <c r="AH45" s="19"/>
      <c r="AI45" s="19"/>
      <c r="AJ45" s="42"/>
      <c r="AK45" s="41"/>
      <c r="AL45" s="19"/>
      <c r="AM45" s="42"/>
      <c r="AN45" s="662"/>
      <c r="AO45" s="663"/>
      <c r="AP45" s="30"/>
    </row>
    <row r="46" spans="5:42" ht="12" customHeight="1" x14ac:dyDescent="0.15">
      <c r="E46" s="30"/>
      <c r="F46" s="3077"/>
      <c r="G46" s="41"/>
      <c r="H46" s="19"/>
      <c r="I46" s="19"/>
      <c r="J46" s="42"/>
      <c r="K46" s="41"/>
      <c r="L46" s="42"/>
      <c r="M46" s="41"/>
      <c r="N46" s="19"/>
      <c r="O46" s="42"/>
      <c r="P46" s="3145"/>
      <c r="Q46" s="3146"/>
      <c r="R46" s="3146"/>
      <c r="S46" s="3147"/>
      <c r="T46" s="43"/>
      <c r="U46" s="1915" t="s">
        <v>13</v>
      </c>
      <c r="V46" s="3097" t="s">
        <v>668</v>
      </c>
      <c r="W46" s="3097"/>
      <c r="X46" s="3097"/>
      <c r="Y46" s="3097"/>
      <c r="Z46" s="3097"/>
      <c r="AA46" s="3097"/>
      <c r="AB46" s="3097"/>
      <c r="AC46" s="3097"/>
      <c r="AD46" s="3097"/>
      <c r="AE46" s="3097"/>
      <c r="AF46" s="3097"/>
      <c r="AG46" s="3097"/>
      <c r="AH46" s="3097"/>
      <c r="AI46" s="3097"/>
      <c r="AJ46" s="3098"/>
      <c r="AK46" s="43"/>
      <c r="AL46" s="31"/>
      <c r="AM46" s="32"/>
      <c r="AN46" s="662"/>
      <c r="AO46" s="663"/>
      <c r="AP46" s="30"/>
    </row>
    <row r="47" spans="5:42" ht="12" customHeight="1" x14ac:dyDescent="0.15">
      <c r="F47" s="3077"/>
      <c r="G47" s="142"/>
      <c r="H47" s="143"/>
      <c r="I47" s="143"/>
      <c r="J47" s="144"/>
      <c r="K47" s="142"/>
      <c r="L47" s="144"/>
      <c r="M47" s="142"/>
      <c r="N47" s="143"/>
      <c r="O47" s="144"/>
      <c r="P47" s="3148"/>
      <c r="Q47" s="3149"/>
      <c r="R47" s="3149"/>
      <c r="S47" s="3150"/>
      <c r="T47" s="142"/>
      <c r="U47" s="1916" t="s">
        <v>13</v>
      </c>
      <c r="V47" s="3099" t="s">
        <v>669</v>
      </c>
      <c r="W47" s="3099"/>
      <c r="X47" s="3099"/>
      <c r="Y47" s="3099"/>
      <c r="Z47" s="3099"/>
      <c r="AA47" s="3099"/>
      <c r="AB47" s="3099"/>
      <c r="AC47" s="3099"/>
      <c r="AD47" s="3099"/>
      <c r="AE47" s="3099"/>
      <c r="AF47" s="3099"/>
      <c r="AG47" s="3099"/>
      <c r="AH47" s="3099"/>
      <c r="AI47" s="3099"/>
      <c r="AJ47" s="3100"/>
      <c r="AK47" s="142"/>
      <c r="AL47" s="143"/>
      <c r="AM47" s="144"/>
      <c r="AN47" s="145"/>
      <c r="AO47" s="676"/>
    </row>
    <row r="48" spans="5:42" ht="12" customHeight="1" x14ac:dyDescent="0.35">
      <c r="F48" s="3141"/>
      <c r="G48" s="135" t="s">
        <v>670</v>
      </c>
      <c r="H48" s="136"/>
      <c r="I48" s="136"/>
      <c r="J48" s="137"/>
      <c r="K48" s="3132"/>
      <c r="L48" s="3103"/>
      <c r="M48" s="3085" t="s">
        <v>92</v>
      </c>
      <c r="N48" s="2761"/>
      <c r="O48" s="2762"/>
      <c r="P48" s="3133"/>
      <c r="Q48" s="3096"/>
      <c r="R48" s="3096"/>
      <c r="S48" s="3134"/>
      <c r="T48" s="1915" t="s">
        <v>13</v>
      </c>
      <c r="U48" s="1705" t="s">
        <v>93</v>
      </c>
      <c r="V48" s="1696"/>
      <c r="W48" s="1632"/>
      <c r="X48" s="1632"/>
      <c r="Y48" s="1632"/>
      <c r="Z48" s="18"/>
      <c r="AA48" s="18"/>
      <c r="AB48" s="1915" t="s">
        <v>13</v>
      </c>
      <c r="AC48" s="1705" t="s">
        <v>94</v>
      </c>
      <c r="AD48" s="1705"/>
      <c r="AE48" s="1705"/>
      <c r="AF48" s="18"/>
      <c r="AG48" s="18"/>
      <c r="AH48" s="18"/>
      <c r="AI48" s="18"/>
      <c r="AJ48" s="1692"/>
      <c r="AK48" s="1912" t="s">
        <v>13</v>
      </c>
      <c r="AL48" s="1618" t="s">
        <v>44</v>
      </c>
      <c r="AM48" s="1618"/>
      <c r="AN48" s="3101" t="s">
        <v>619</v>
      </c>
      <c r="AO48" s="3102"/>
    </row>
    <row r="49" spans="6:41" ht="12" customHeight="1" x14ac:dyDescent="0.15">
      <c r="F49" s="3141"/>
      <c r="G49" s="3075" t="s">
        <v>671</v>
      </c>
      <c r="H49" s="3076"/>
      <c r="I49" s="3076"/>
      <c r="J49" s="3086"/>
      <c r="K49" s="3132"/>
      <c r="L49" s="3103"/>
      <c r="M49" s="657"/>
      <c r="N49" s="1705"/>
      <c r="O49" s="1706"/>
      <c r="P49" s="3133"/>
      <c r="Q49" s="3096"/>
      <c r="R49" s="3096"/>
      <c r="S49" s="3134"/>
      <c r="T49" s="1915" t="s">
        <v>13</v>
      </c>
      <c r="U49" s="17" t="s">
        <v>96</v>
      </c>
      <c r="V49" s="17"/>
      <c r="W49" s="1639"/>
      <c r="X49" s="19"/>
      <c r="Y49" s="1639"/>
      <c r="Z49" s="1632"/>
      <c r="AA49" s="1639"/>
      <c r="AB49" s="1915" t="s">
        <v>13</v>
      </c>
      <c r="AC49" s="17" t="s">
        <v>97</v>
      </c>
      <c r="AD49" s="17"/>
      <c r="AE49" s="1639"/>
      <c r="AF49" s="19"/>
      <c r="AG49" s="1639"/>
      <c r="AH49" s="1632"/>
      <c r="AI49" s="1679"/>
      <c r="AJ49" s="1706"/>
      <c r="AK49" s="1912" t="s">
        <v>13</v>
      </c>
      <c r="AL49" s="1351" t="s">
        <v>52</v>
      </c>
      <c r="AM49" s="1618"/>
      <c r="AN49" s="665"/>
      <c r="AO49" s="663"/>
    </row>
    <row r="50" spans="6:41" ht="12" customHeight="1" x14ac:dyDescent="0.15">
      <c r="F50" s="3141"/>
      <c r="G50" s="3075"/>
      <c r="H50" s="3076"/>
      <c r="I50" s="3076"/>
      <c r="J50" s="3086"/>
      <c r="K50" s="3132"/>
      <c r="L50" s="3103"/>
      <c r="M50" s="453"/>
      <c r="N50" s="454"/>
      <c r="O50" s="455"/>
      <c r="P50" s="3135"/>
      <c r="Q50" s="3136"/>
      <c r="R50" s="3136"/>
      <c r="S50" s="3137"/>
      <c r="T50" s="1916" t="s">
        <v>13</v>
      </c>
      <c r="U50" s="389" t="s">
        <v>16</v>
      </c>
      <c r="V50" s="389"/>
      <c r="W50" s="143"/>
      <c r="X50" s="143"/>
      <c r="Y50" s="143"/>
      <c r="Z50" s="381"/>
      <c r="AA50" s="1363"/>
      <c r="AB50" s="1363"/>
      <c r="AC50" s="1363"/>
      <c r="AD50" s="1363"/>
      <c r="AE50" s="1363"/>
      <c r="AF50" s="381"/>
      <c r="AG50" s="1363"/>
      <c r="AH50" s="36"/>
      <c r="AI50" s="1363"/>
      <c r="AJ50" s="456"/>
      <c r="AK50" s="1912" t="s">
        <v>13</v>
      </c>
      <c r="AL50" s="2637"/>
      <c r="AM50" s="2637"/>
      <c r="AN50" s="41"/>
      <c r="AO50" s="59"/>
    </row>
    <row r="51" spans="6:41" ht="12" customHeight="1" x14ac:dyDescent="0.15">
      <c r="F51" s="3141"/>
      <c r="G51" s="3075" t="s">
        <v>672</v>
      </c>
      <c r="H51" s="3076"/>
      <c r="I51" s="3076"/>
      <c r="J51" s="3086"/>
      <c r="K51" s="3132"/>
      <c r="L51" s="3103"/>
      <c r="M51" s="3075" t="s">
        <v>98</v>
      </c>
      <c r="N51" s="3076"/>
      <c r="O51" s="3086"/>
      <c r="P51" s="3133"/>
      <c r="Q51" s="3096"/>
      <c r="R51" s="3096"/>
      <c r="S51" s="3134"/>
      <c r="T51" s="1915" t="s">
        <v>13</v>
      </c>
      <c r="U51" s="31" t="s">
        <v>99</v>
      </c>
      <c r="V51" s="31"/>
      <c r="W51" s="31"/>
      <c r="X51" s="31"/>
      <c r="Y51" s="31"/>
      <c r="Z51" s="31"/>
      <c r="AA51" s="31"/>
      <c r="AB51" s="31"/>
      <c r="AC51" s="31"/>
      <c r="AD51" s="31"/>
      <c r="AE51" s="31"/>
      <c r="AF51" s="31"/>
      <c r="AG51" s="31"/>
      <c r="AH51" s="31"/>
      <c r="AI51" s="31"/>
      <c r="AJ51" s="32"/>
      <c r="AK51" s="1691"/>
      <c r="AL51" s="1705"/>
      <c r="AM51" s="1705"/>
      <c r="AN51" s="41"/>
      <c r="AO51" s="59"/>
    </row>
    <row r="52" spans="6:41" ht="12" customHeight="1" x14ac:dyDescent="0.15">
      <c r="F52" s="3141"/>
      <c r="G52" s="3085" t="s">
        <v>673</v>
      </c>
      <c r="H52" s="2761"/>
      <c r="I52" s="2761"/>
      <c r="J52" s="2762"/>
      <c r="K52" s="3132"/>
      <c r="L52" s="3103"/>
      <c r="M52" s="41"/>
      <c r="N52" s="19"/>
      <c r="O52" s="42"/>
      <c r="P52" s="3133"/>
      <c r="Q52" s="3096"/>
      <c r="R52" s="3096"/>
      <c r="S52" s="3134"/>
      <c r="T52" s="1915" t="s">
        <v>13</v>
      </c>
      <c r="U52" s="19" t="s">
        <v>100</v>
      </c>
      <c r="V52" s="19"/>
      <c r="W52" s="19"/>
      <c r="X52" s="19"/>
      <c r="Y52" s="19"/>
      <c r="Z52" s="19"/>
      <c r="AA52" s="19"/>
      <c r="AB52" s="19"/>
      <c r="AC52" s="19"/>
      <c r="AD52" s="19"/>
      <c r="AE52" s="19"/>
      <c r="AF52" s="19"/>
      <c r="AG52" s="19"/>
      <c r="AH52" s="19"/>
      <c r="AI52" s="19"/>
      <c r="AJ52" s="42"/>
      <c r="AK52" s="1691"/>
      <c r="AL52" s="1705"/>
      <c r="AM52" s="1705"/>
      <c r="AN52" s="41"/>
      <c r="AO52" s="59"/>
    </row>
    <row r="53" spans="6:41" ht="12" customHeight="1" x14ac:dyDescent="0.15">
      <c r="F53" s="3141"/>
      <c r="G53" s="1632"/>
      <c r="H53" s="1705"/>
      <c r="I53" s="1705"/>
      <c r="J53" s="1705"/>
      <c r="K53" s="43"/>
      <c r="L53" s="32"/>
      <c r="M53" s="367"/>
      <c r="N53" s="38"/>
      <c r="O53" s="39"/>
      <c r="P53" s="3135"/>
      <c r="Q53" s="3136"/>
      <c r="R53" s="3136"/>
      <c r="S53" s="3137"/>
      <c r="T53" s="1916" t="s">
        <v>13</v>
      </c>
      <c r="U53" s="38" t="s">
        <v>16</v>
      </c>
      <c r="V53" s="38"/>
      <c r="W53" s="38"/>
      <c r="X53" s="38"/>
      <c r="Y53" s="38"/>
      <c r="Z53" s="38"/>
      <c r="AA53" s="38"/>
      <c r="AB53" s="38"/>
      <c r="AC53" s="38"/>
      <c r="AD53" s="38"/>
      <c r="AE53" s="38"/>
      <c r="AF53" s="38"/>
      <c r="AG53" s="38"/>
      <c r="AH53" s="38"/>
      <c r="AI53" s="38"/>
      <c r="AJ53" s="39"/>
      <c r="AK53" s="43"/>
      <c r="AL53" s="31"/>
      <c r="AM53" s="31"/>
      <c r="AN53" s="43"/>
      <c r="AO53" s="59"/>
    </row>
    <row r="54" spans="6:41" ht="12" customHeight="1" x14ac:dyDescent="0.15">
      <c r="F54" s="3141"/>
      <c r="G54" s="1910" t="s">
        <v>13</v>
      </c>
      <c r="H54" s="1705" t="s">
        <v>56</v>
      </c>
      <c r="I54" s="1705"/>
      <c r="J54" s="1706"/>
      <c r="K54" s="3087" t="s">
        <v>11</v>
      </c>
      <c r="L54" s="3088"/>
      <c r="M54" s="3075" t="s">
        <v>101</v>
      </c>
      <c r="N54" s="3076"/>
      <c r="O54" s="3086"/>
      <c r="P54" s="3122" t="s">
        <v>675</v>
      </c>
      <c r="Q54" s="3123"/>
      <c r="R54" s="3123"/>
      <c r="S54" s="3124"/>
      <c r="T54" s="1691" t="s">
        <v>43</v>
      </c>
      <c r="U54" s="17" t="s">
        <v>676</v>
      </c>
      <c r="V54" s="17"/>
      <c r="W54" s="17"/>
      <c r="X54" s="1679" t="s">
        <v>641</v>
      </c>
      <c r="Y54" s="2778"/>
      <c r="Z54" s="2779"/>
      <c r="AA54" s="2779"/>
      <c r="AB54" s="2779"/>
      <c r="AC54" s="2779"/>
      <c r="AD54" s="2779"/>
      <c r="AE54" s="2779"/>
      <c r="AF54" s="2779"/>
      <c r="AG54" s="2779"/>
      <c r="AH54" s="2779"/>
      <c r="AI54" s="2779"/>
      <c r="AJ54" s="1679" t="s">
        <v>18</v>
      </c>
      <c r="AK54" s="41"/>
      <c r="AL54" s="19"/>
      <c r="AM54" s="19"/>
      <c r="AN54" s="41"/>
      <c r="AO54" s="59"/>
    </row>
    <row r="55" spans="6:41" ht="12" customHeight="1" x14ac:dyDescent="0.15">
      <c r="F55" s="3141"/>
      <c r="G55" s="19"/>
      <c r="H55" s="19"/>
      <c r="I55" s="19"/>
      <c r="J55" s="19"/>
      <c r="K55" s="2608" t="s">
        <v>35</v>
      </c>
      <c r="L55" s="2609"/>
      <c r="M55" s="3119" t="s">
        <v>674</v>
      </c>
      <c r="N55" s="3120"/>
      <c r="O55" s="3121"/>
      <c r="P55" s="3110"/>
      <c r="Q55" s="3111"/>
      <c r="R55" s="3111"/>
      <c r="S55" s="3112"/>
      <c r="T55" s="1691" t="s">
        <v>43</v>
      </c>
      <c r="U55" s="19" t="s">
        <v>677</v>
      </c>
      <c r="V55" s="17"/>
      <c r="W55" s="17"/>
      <c r="X55" s="1679" t="s">
        <v>641</v>
      </c>
      <c r="Y55" s="3080"/>
      <c r="Z55" s="3081"/>
      <c r="AA55" s="3081"/>
      <c r="AB55" s="3081"/>
      <c r="AC55" s="3081"/>
      <c r="AD55" s="3081"/>
      <c r="AE55" s="3081"/>
      <c r="AF55" s="3081"/>
      <c r="AG55" s="3081"/>
      <c r="AH55" s="3081"/>
      <c r="AI55" s="3081"/>
      <c r="AJ55" s="1679" t="s">
        <v>18</v>
      </c>
      <c r="AK55" s="41"/>
      <c r="AL55" s="19"/>
      <c r="AM55" s="19"/>
      <c r="AN55" s="41"/>
      <c r="AO55" s="59"/>
    </row>
    <row r="56" spans="6:41" ht="12" customHeight="1" x14ac:dyDescent="0.15">
      <c r="F56" s="3141"/>
      <c r="G56" s="31"/>
      <c r="H56" s="31"/>
      <c r="I56" s="31"/>
      <c r="J56" s="31"/>
      <c r="K56" s="1631"/>
      <c r="L56" s="1633"/>
      <c r="M56" s="3119"/>
      <c r="N56" s="3120"/>
      <c r="O56" s="3121"/>
      <c r="P56" s="3110" t="s">
        <v>685</v>
      </c>
      <c r="Q56" s="3111"/>
      <c r="R56" s="3111"/>
      <c r="S56" s="3112"/>
      <c r="T56" s="1691" t="s">
        <v>43</v>
      </c>
      <c r="U56" s="19" t="s">
        <v>678</v>
      </c>
      <c r="V56" s="19"/>
      <c r="W56" s="19"/>
      <c r="X56" s="1679" t="s">
        <v>641</v>
      </c>
      <c r="Y56" s="3080"/>
      <c r="Z56" s="3081"/>
      <c r="AA56" s="3081"/>
      <c r="AB56" s="3081"/>
      <c r="AC56" s="3081"/>
      <c r="AD56" s="3081"/>
      <c r="AE56" s="3081"/>
      <c r="AF56" s="3081"/>
      <c r="AG56" s="3081"/>
      <c r="AH56" s="3081"/>
      <c r="AI56" s="3081"/>
      <c r="AJ56" s="1679" t="s">
        <v>18</v>
      </c>
      <c r="AK56" s="43"/>
      <c r="AL56" s="31"/>
      <c r="AM56" s="31"/>
      <c r="AN56" s="43"/>
      <c r="AO56" s="59"/>
    </row>
    <row r="57" spans="6:41" ht="12" customHeight="1" x14ac:dyDescent="0.15">
      <c r="F57" s="3141"/>
      <c r="G57" s="31"/>
      <c r="H57" s="31"/>
      <c r="I57" s="31"/>
      <c r="J57" s="31"/>
      <c r="K57" s="1631"/>
      <c r="L57" s="1633"/>
      <c r="M57" s="3119"/>
      <c r="N57" s="3120"/>
      <c r="O57" s="3121"/>
      <c r="P57" s="3110"/>
      <c r="Q57" s="3111"/>
      <c r="R57" s="3111"/>
      <c r="S57" s="3112"/>
      <c r="T57" s="1679" t="s">
        <v>43</v>
      </c>
      <c r="U57" s="19" t="s">
        <v>679</v>
      </c>
      <c r="V57" s="19"/>
      <c r="W57" s="19"/>
      <c r="X57" s="1679" t="s">
        <v>641</v>
      </c>
      <c r="Y57" s="3080"/>
      <c r="Z57" s="3081"/>
      <c r="AA57" s="3081"/>
      <c r="AB57" s="3081"/>
      <c r="AC57" s="3081"/>
      <c r="AD57" s="3081"/>
      <c r="AE57" s="3081"/>
      <c r="AF57" s="3081"/>
      <c r="AG57" s="3081"/>
      <c r="AH57" s="3081"/>
      <c r="AI57" s="3081"/>
      <c r="AJ57" s="1679" t="s">
        <v>18</v>
      </c>
      <c r="AK57" s="43"/>
      <c r="AL57" s="31"/>
      <c r="AM57" s="31"/>
      <c r="AN57" s="43"/>
      <c r="AO57" s="59"/>
    </row>
    <row r="58" spans="6:41" ht="12" customHeight="1" x14ac:dyDescent="0.15">
      <c r="F58" s="3141"/>
      <c r="G58" s="31"/>
      <c r="H58" s="31"/>
      <c r="I58" s="31"/>
      <c r="J58" s="31"/>
      <c r="K58" s="1631"/>
      <c r="L58" s="1633"/>
      <c r="M58" s="1684"/>
      <c r="N58" s="1685"/>
      <c r="O58" s="1686"/>
      <c r="P58" s="43"/>
      <c r="Q58" s="31"/>
      <c r="R58" s="31"/>
      <c r="S58" s="32"/>
      <c r="T58" s="1679" t="s">
        <v>43</v>
      </c>
      <c r="U58" s="19" t="s">
        <v>680</v>
      </c>
      <c r="V58" s="19"/>
      <c r="W58" s="19"/>
      <c r="X58" s="1679" t="s">
        <v>641</v>
      </c>
      <c r="Y58" s="19"/>
      <c r="Z58" s="1972" t="s">
        <v>13</v>
      </c>
      <c r="AA58" s="19" t="s">
        <v>681</v>
      </c>
      <c r="AB58" s="19"/>
      <c r="AC58" s="19" t="s">
        <v>682</v>
      </c>
      <c r="AD58" s="19"/>
      <c r="AE58" s="19"/>
      <c r="AF58" s="3094"/>
      <c r="AG58" s="3095"/>
      <c r="AH58" s="17" t="s">
        <v>683</v>
      </c>
      <c r="AI58" s="17"/>
      <c r="AJ58" s="1679"/>
      <c r="AK58" s="43"/>
      <c r="AL58" s="31"/>
      <c r="AM58" s="31"/>
      <c r="AN58" s="43"/>
      <c r="AO58" s="59"/>
    </row>
    <row r="59" spans="6:41" ht="12" customHeight="1" x14ac:dyDescent="0.15">
      <c r="F59" s="3141"/>
      <c r="G59" s="31"/>
      <c r="H59" s="31"/>
      <c r="I59" s="31"/>
      <c r="J59" s="31"/>
      <c r="K59" s="1631"/>
      <c r="L59" s="146"/>
      <c r="M59" s="3075"/>
      <c r="N59" s="3076"/>
      <c r="O59" s="3086"/>
      <c r="P59" s="43"/>
      <c r="Q59" s="31"/>
      <c r="R59" s="31"/>
      <c r="S59" s="32"/>
      <c r="T59" s="31"/>
      <c r="U59" s="31"/>
      <c r="V59" s="31"/>
      <c r="W59" s="31"/>
      <c r="X59" s="31"/>
      <c r="Y59" s="31"/>
      <c r="Z59" s="1972" t="s">
        <v>13</v>
      </c>
      <c r="AA59" s="31" t="s">
        <v>684</v>
      </c>
      <c r="AB59" s="31"/>
      <c r="AC59" s="31"/>
      <c r="AD59" s="31"/>
      <c r="AE59" s="31"/>
      <c r="AF59" s="31"/>
      <c r="AG59" s="31"/>
      <c r="AH59" s="31"/>
      <c r="AI59" s="31"/>
      <c r="AJ59" s="1679" t="s">
        <v>18</v>
      </c>
      <c r="AK59" s="43"/>
      <c r="AL59" s="31"/>
      <c r="AM59" s="31"/>
      <c r="AN59" s="43"/>
      <c r="AO59" s="59"/>
    </row>
    <row r="60" spans="6:41" ht="12" customHeight="1" x14ac:dyDescent="0.35">
      <c r="F60" s="3125"/>
      <c r="G60" s="816" t="s">
        <v>687</v>
      </c>
      <c r="H60" s="817"/>
      <c r="I60" s="817"/>
      <c r="J60" s="817"/>
      <c r="K60" s="2548"/>
      <c r="L60" s="2550"/>
      <c r="M60" s="2591" t="s">
        <v>102</v>
      </c>
      <c r="N60" s="2592"/>
      <c r="O60" s="2593"/>
      <c r="P60" s="3126" t="s">
        <v>686</v>
      </c>
      <c r="Q60" s="3127"/>
      <c r="R60" s="3127"/>
      <c r="S60" s="3128"/>
      <c r="T60" s="1973" t="s">
        <v>13</v>
      </c>
      <c r="U60" s="1652" t="s">
        <v>104</v>
      </c>
      <c r="V60" s="1623"/>
      <c r="W60" s="213"/>
      <c r="X60" s="213"/>
      <c r="Y60" s="213"/>
      <c r="Z60" s="818"/>
      <c r="AA60" s="818"/>
      <c r="AB60" s="818"/>
      <c r="AC60" s="1623"/>
      <c r="AD60" s="690"/>
      <c r="AE60" s="818"/>
      <c r="AF60" s="818"/>
      <c r="AG60" s="818"/>
      <c r="AH60" s="818"/>
      <c r="AI60" s="818"/>
      <c r="AJ60" s="823"/>
      <c r="AK60" s="1929" t="s">
        <v>13</v>
      </c>
      <c r="AL60" s="1652" t="s">
        <v>44</v>
      </c>
      <c r="AM60" s="1653"/>
      <c r="AN60" s="3101" t="s">
        <v>619</v>
      </c>
      <c r="AO60" s="3102"/>
    </row>
    <row r="61" spans="6:41" ht="12" customHeight="1" x14ac:dyDescent="0.15">
      <c r="F61" s="3125"/>
      <c r="G61" s="1617" t="s">
        <v>688</v>
      </c>
      <c r="H61" s="1618"/>
      <c r="I61" s="1618"/>
      <c r="J61" s="1618"/>
      <c r="K61" s="2623"/>
      <c r="L61" s="2625"/>
      <c r="M61" s="1581"/>
      <c r="N61" s="1582"/>
      <c r="O61" s="1583"/>
      <c r="P61" s="3129"/>
      <c r="Q61" s="3130"/>
      <c r="R61" s="3130"/>
      <c r="S61" s="3131"/>
      <c r="T61" s="1912" t="s">
        <v>13</v>
      </c>
      <c r="U61" s="1618" t="s">
        <v>106</v>
      </c>
      <c r="V61" s="1351"/>
      <c r="W61" s="1700"/>
      <c r="X61" s="1700"/>
      <c r="Y61" s="1700"/>
      <c r="Z61" s="75"/>
      <c r="AA61" s="75"/>
      <c r="AB61" s="75"/>
      <c r="AC61" s="1351"/>
      <c r="AD61" s="664"/>
      <c r="AE61" s="75"/>
      <c r="AF61" s="75"/>
      <c r="AG61" s="75"/>
      <c r="AH61" s="75"/>
      <c r="AI61" s="75"/>
      <c r="AJ61" s="1574"/>
      <c r="AK61" s="1912" t="s">
        <v>13</v>
      </c>
      <c r="AL61" s="1351" t="s">
        <v>52</v>
      </c>
      <c r="AM61" s="1619"/>
      <c r="AN61" s="665"/>
      <c r="AO61" s="663"/>
    </row>
    <row r="62" spans="6:41" ht="12" customHeight="1" x14ac:dyDescent="0.15">
      <c r="F62" s="3125"/>
      <c r="G62" s="1617" t="s">
        <v>689</v>
      </c>
      <c r="H62" s="1618"/>
      <c r="I62" s="1618"/>
      <c r="J62" s="1618"/>
      <c r="K62" s="669"/>
      <c r="L62" s="680"/>
      <c r="M62" s="672"/>
      <c r="N62" s="1618"/>
      <c r="O62" s="1619"/>
      <c r="P62" s="1617"/>
      <c r="Q62" s="1618"/>
      <c r="R62" s="1618"/>
      <c r="S62" s="1619"/>
      <c r="T62" s="1912" t="s">
        <v>13</v>
      </c>
      <c r="U62" s="1618" t="s">
        <v>103</v>
      </c>
      <c r="V62" s="1618"/>
      <c r="W62" s="1618"/>
      <c r="X62" s="1679" t="s">
        <v>641</v>
      </c>
      <c r="Y62" s="3080"/>
      <c r="Z62" s="3081"/>
      <c r="AA62" s="3081"/>
      <c r="AB62" s="3081"/>
      <c r="AC62" s="3081"/>
      <c r="AD62" s="3081"/>
      <c r="AE62" s="3081"/>
      <c r="AF62" s="3081"/>
      <c r="AG62" s="3081"/>
      <c r="AH62" s="3081"/>
      <c r="AI62" s="3081"/>
      <c r="AJ62" s="1679" t="s">
        <v>18</v>
      </c>
      <c r="AK62" s="1912" t="s">
        <v>13</v>
      </c>
      <c r="AL62" s="2637"/>
      <c r="AM62" s="2638"/>
      <c r="AN62" s="665"/>
      <c r="AO62" s="76"/>
    </row>
    <row r="63" spans="6:41" ht="12" customHeight="1" x14ac:dyDescent="0.15">
      <c r="F63" s="3125"/>
      <c r="G63" s="1912" t="s">
        <v>13</v>
      </c>
      <c r="H63" s="1618" t="s">
        <v>56</v>
      </c>
      <c r="I63" s="1574"/>
      <c r="J63" s="1575"/>
      <c r="K63" s="2623"/>
      <c r="L63" s="2625"/>
      <c r="M63" s="1591"/>
      <c r="N63" s="1591"/>
      <c r="O63" s="1591"/>
      <c r="P63" s="1579"/>
      <c r="Q63" s="1591"/>
      <c r="R63" s="1591"/>
      <c r="S63" s="1591"/>
      <c r="T63" s="1573"/>
      <c r="U63" s="664"/>
      <c r="V63" s="664"/>
      <c r="W63" s="1606"/>
      <c r="X63" s="1679" t="s">
        <v>641</v>
      </c>
      <c r="Y63" s="3080"/>
      <c r="Z63" s="3081"/>
      <c r="AA63" s="3081"/>
      <c r="AB63" s="3081"/>
      <c r="AC63" s="3081"/>
      <c r="AD63" s="3081"/>
      <c r="AE63" s="3081"/>
      <c r="AF63" s="3081"/>
      <c r="AG63" s="3081"/>
      <c r="AH63" s="3081"/>
      <c r="AI63" s="3081"/>
      <c r="AJ63" s="1679" t="s">
        <v>18</v>
      </c>
      <c r="AK63" s="516"/>
      <c r="AL63" s="659"/>
      <c r="AM63" s="77"/>
      <c r="AN63" s="665"/>
      <c r="AO63" s="76"/>
    </row>
    <row r="64" spans="6:41" ht="12" customHeight="1" x14ac:dyDescent="0.15">
      <c r="F64" s="3125"/>
      <c r="G64" s="819"/>
      <c r="H64" s="798" t="s">
        <v>657</v>
      </c>
      <c r="I64" s="182"/>
      <c r="J64" s="820"/>
      <c r="K64" s="819"/>
      <c r="L64" s="1621"/>
      <c r="M64" s="1608"/>
      <c r="N64" s="1609"/>
      <c r="O64" s="1610"/>
      <c r="P64" s="1665"/>
      <c r="Q64" s="1666"/>
      <c r="R64" s="1666"/>
      <c r="S64" s="1667"/>
      <c r="T64" s="1937" t="s">
        <v>13</v>
      </c>
      <c r="U64" s="246" t="s">
        <v>16</v>
      </c>
      <c r="V64" s="246"/>
      <c r="W64" s="98"/>
      <c r="X64" s="1694" t="s">
        <v>641</v>
      </c>
      <c r="Y64" s="3082"/>
      <c r="Z64" s="3083"/>
      <c r="AA64" s="3083"/>
      <c r="AB64" s="3083"/>
      <c r="AC64" s="3083"/>
      <c r="AD64" s="3083"/>
      <c r="AE64" s="3083"/>
      <c r="AF64" s="3083"/>
      <c r="AG64" s="3083"/>
      <c r="AH64" s="3083"/>
      <c r="AI64" s="3083"/>
      <c r="AJ64" s="1703" t="s">
        <v>18</v>
      </c>
      <c r="AK64" s="1678"/>
      <c r="AL64" s="99"/>
      <c r="AM64" s="820"/>
      <c r="AN64" s="101"/>
      <c r="AO64" s="821"/>
    </row>
    <row r="65" spans="6:41" ht="12" customHeight="1" x14ac:dyDescent="0.35">
      <c r="F65" s="2696"/>
      <c r="G65" s="135" t="s">
        <v>691</v>
      </c>
      <c r="H65" s="136"/>
      <c r="I65" s="136"/>
      <c r="J65" s="136"/>
      <c r="K65" s="3075" t="s">
        <v>11</v>
      </c>
      <c r="L65" s="3103"/>
      <c r="M65" s="815" t="s">
        <v>107</v>
      </c>
      <c r="N65" s="360"/>
      <c r="O65" s="361"/>
      <c r="P65" s="1704" t="s">
        <v>108</v>
      </c>
      <c r="Q65" s="1705"/>
      <c r="R65" s="1705"/>
      <c r="S65" s="1706"/>
      <c r="T65" s="1691" t="s">
        <v>43</v>
      </c>
      <c r="U65" s="1705" t="s">
        <v>694</v>
      </c>
      <c r="V65" s="1705"/>
      <c r="W65" s="1705"/>
      <c r="X65" s="1679" t="s">
        <v>641</v>
      </c>
      <c r="Y65" s="3080"/>
      <c r="Z65" s="3081"/>
      <c r="AA65" s="3081"/>
      <c r="AB65" s="3081"/>
      <c r="AC65" s="3081"/>
      <c r="AD65" s="3081"/>
      <c r="AE65" s="3081"/>
      <c r="AF65" s="3081"/>
      <c r="AG65" s="3081"/>
      <c r="AH65" s="3081"/>
      <c r="AI65" s="3081"/>
      <c r="AJ65" s="1679" t="s">
        <v>18</v>
      </c>
      <c r="AK65" s="1912" t="s">
        <v>13</v>
      </c>
      <c r="AL65" s="1618" t="s">
        <v>44</v>
      </c>
      <c r="AM65" s="1619"/>
      <c r="AN65" s="3101" t="s">
        <v>619</v>
      </c>
      <c r="AO65" s="3102"/>
    </row>
    <row r="66" spans="6:41" ht="12" customHeight="1" x14ac:dyDescent="0.15">
      <c r="F66" s="2696"/>
      <c r="G66" s="1704" t="s">
        <v>692</v>
      </c>
      <c r="H66" s="1705"/>
      <c r="I66" s="1705"/>
      <c r="J66" s="1705"/>
      <c r="K66" s="2906" t="s">
        <v>35</v>
      </c>
      <c r="L66" s="3084"/>
      <c r="M66" s="1910" t="s">
        <v>13</v>
      </c>
      <c r="N66" s="3104" t="s">
        <v>56</v>
      </c>
      <c r="O66" s="3105"/>
      <c r="P66" s="3110" t="s">
        <v>693</v>
      </c>
      <c r="Q66" s="3111"/>
      <c r="R66" s="3111"/>
      <c r="S66" s="3112"/>
      <c r="T66" s="1691" t="s">
        <v>43</v>
      </c>
      <c r="U66" s="19" t="s">
        <v>678</v>
      </c>
      <c r="V66" s="19"/>
      <c r="W66" s="19"/>
      <c r="X66" s="1679" t="s">
        <v>641</v>
      </c>
      <c r="Y66" s="3080"/>
      <c r="Z66" s="3081"/>
      <c r="AA66" s="3081"/>
      <c r="AB66" s="3081"/>
      <c r="AC66" s="3081"/>
      <c r="AD66" s="3081"/>
      <c r="AE66" s="3081"/>
      <c r="AF66" s="3081"/>
      <c r="AG66" s="3081"/>
      <c r="AH66" s="3081"/>
      <c r="AI66" s="3081"/>
      <c r="AJ66" s="1692" t="s">
        <v>18</v>
      </c>
      <c r="AK66" s="1912" t="s">
        <v>13</v>
      </c>
      <c r="AL66" s="1351" t="s">
        <v>52</v>
      </c>
      <c r="AM66" s="1619"/>
      <c r="AN66" s="665"/>
      <c r="AO66" s="663"/>
    </row>
    <row r="67" spans="6:41" ht="12" customHeight="1" x14ac:dyDescent="0.15">
      <c r="F67" s="2696"/>
      <c r="G67" s="22" t="s">
        <v>690</v>
      </c>
      <c r="H67" s="422"/>
      <c r="I67" s="422"/>
      <c r="J67" s="545"/>
      <c r="K67" s="1631"/>
      <c r="L67" s="1633"/>
      <c r="M67" s="457"/>
      <c r="N67" s="3106"/>
      <c r="O67" s="3107"/>
      <c r="P67" s="3113"/>
      <c r="Q67" s="3114"/>
      <c r="R67" s="3114"/>
      <c r="S67" s="3115"/>
      <c r="T67" s="1693" t="s">
        <v>43</v>
      </c>
      <c r="U67" s="386" t="s">
        <v>695</v>
      </c>
      <c r="V67" s="557"/>
      <c r="W67" s="557"/>
      <c r="X67" s="1694" t="s">
        <v>641</v>
      </c>
      <c r="Y67" s="3082"/>
      <c r="Z67" s="3083"/>
      <c r="AA67" s="3083"/>
      <c r="AB67" s="3083"/>
      <c r="AC67" s="3083"/>
      <c r="AD67" s="3083"/>
      <c r="AE67" s="3083"/>
      <c r="AF67" s="3083"/>
      <c r="AG67" s="3083"/>
      <c r="AH67" s="3083"/>
      <c r="AI67" s="3083"/>
      <c r="AJ67" s="1695" t="s">
        <v>18</v>
      </c>
      <c r="AK67" s="1912" t="s">
        <v>13</v>
      </c>
      <c r="AL67" s="2637" t="s">
        <v>109</v>
      </c>
      <c r="AM67" s="2638"/>
      <c r="AN67" s="41"/>
      <c r="AO67" s="59"/>
    </row>
    <row r="68" spans="6:41" ht="12" customHeight="1" x14ac:dyDescent="0.15">
      <c r="F68" s="2696"/>
      <c r="G68" s="1631"/>
      <c r="H68" s="1696"/>
      <c r="I68" s="1696"/>
      <c r="J68" s="1696"/>
      <c r="K68" s="1631"/>
      <c r="L68" s="1633"/>
      <c r="M68" s="657" t="s">
        <v>110</v>
      </c>
      <c r="N68" s="1696"/>
      <c r="O68" s="1697"/>
      <c r="P68" s="3075" t="s">
        <v>111</v>
      </c>
      <c r="Q68" s="3076"/>
      <c r="R68" s="3076"/>
      <c r="S68" s="3086"/>
      <c r="T68" s="1737" t="s">
        <v>43</v>
      </c>
      <c r="U68" s="10" t="s">
        <v>694</v>
      </c>
      <c r="V68" s="10"/>
      <c r="W68" s="10"/>
      <c r="X68" s="12" t="s">
        <v>641</v>
      </c>
      <c r="Y68" s="3080"/>
      <c r="Z68" s="3081"/>
      <c r="AA68" s="3081"/>
      <c r="AB68" s="3081"/>
      <c r="AC68" s="3081"/>
      <c r="AD68" s="3081"/>
      <c r="AE68" s="3081"/>
      <c r="AF68" s="3081"/>
      <c r="AG68" s="3081"/>
      <c r="AH68" s="3081"/>
      <c r="AI68" s="3081"/>
      <c r="AJ68" s="1738" t="s">
        <v>18</v>
      </c>
      <c r="AK68" s="1691"/>
      <c r="AL68" s="1705"/>
      <c r="AM68" s="1706"/>
      <c r="AN68" s="41"/>
      <c r="AO68" s="59"/>
    </row>
    <row r="69" spans="6:41" ht="12" customHeight="1" x14ac:dyDescent="0.15">
      <c r="F69" s="2696"/>
      <c r="G69" s="1910" t="s">
        <v>13</v>
      </c>
      <c r="H69" s="3076" t="s">
        <v>56</v>
      </c>
      <c r="I69" s="3076"/>
      <c r="J69" s="3086"/>
      <c r="K69" s="1631"/>
      <c r="L69" s="1633"/>
      <c r="M69" s="1910" t="s">
        <v>13</v>
      </c>
      <c r="N69" s="3104" t="s">
        <v>56</v>
      </c>
      <c r="O69" s="3105"/>
      <c r="P69" s="3110" t="s">
        <v>693</v>
      </c>
      <c r="Q69" s="3111"/>
      <c r="R69" s="3111"/>
      <c r="S69" s="3112"/>
      <c r="T69" s="1691" t="s">
        <v>43</v>
      </c>
      <c r="U69" s="19" t="s">
        <v>678</v>
      </c>
      <c r="V69" s="19"/>
      <c r="W69" s="19"/>
      <c r="X69" s="1679" t="s">
        <v>641</v>
      </c>
      <c r="Y69" s="3080"/>
      <c r="Z69" s="3081"/>
      <c r="AA69" s="3081"/>
      <c r="AB69" s="3081"/>
      <c r="AC69" s="3081"/>
      <c r="AD69" s="3081"/>
      <c r="AE69" s="3081"/>
      <c r="AF69" s="3081"/>
      <c r="AG69" s="3081"/>
      <c r="AH69" s="3081"/>
      <c r="AI69" s="3081"/>
      <c r="AJ69" s="1692" t="s">
        <v>18</v>
      </c>
      <c r="AK69" s="1691"/>
      <c r="AL69" s="1705"/>
      <c r="AM69" s="1706"/>
      <c r="AN69" s="351"/>
      <c r="AO69" s="59"/>
    </row>
    <row r="70" spans="6:41" ht="12" customHeight="1" thickBot="1" x14ac:dyDescent="0.2">
      <c r="F70" s="2697"/>
      <c r="G70" s="535"/>
      <c r="H70" s="536"/>
      <c r="I70" s="536"/>
      <c r="J70" s="536"/>
      <c r="K70" s="344"/>
      <c r="L70" s="345"/>
      <c r="M70" s="415"/>
      <c r="N70" s="3108"/>
      <c r="O70" s="3109"/>
      <c r="P70" s="3116"/>
      <c r="Q70" s="3117"/>
      <c r="R70" s="3117"/>
      <c r="S70" s="3118"/>
      <c r="T70" s="28" t="s">
        <v>43</v>
      </c>
      <c r="U70" s="25" t="s">
        <v>695</v>
      </c>
      <c r="V70" s="558"/>
      <c r="W70" s="558"/>
      <c r="X70" s="27" t="s">
        <v>641</v>
      </c>
      <c r="Y70" s="3092"/>
      <c r="Z70" s="3093"/>
      <c r="AA70" s="3093"/>
      <c r="AB70" s="3093"/>
      <c r="AC70" s="3093"/>
      <c r="AD70" s="3093"/>
      <c r="AE70" s="3093"/>
      <c r="AF70" s="3093"/>
      <c r="AG70" s="3093"/>
      <c r="AH70" s="3093"/>
      <c r="AI70" s="3093"/>
      <c r="AJ70" s="302" t="s">
        <v>18</v>
      </c>
      <c r="AK70" s="28"/>
      <c r="AL70" s="24"/>
      <c r="AM70" s="26"/>
      <c r="AN70" s="352"/>
      <c r="AO70" s="68"/>
    </row>
    <row r="71" spans="6:41" ht="12" customHeight="1" x14ac:dyDescent="0.15"/>
    <row r="72" spans="6:41" ht="12" customHeight="1" x14ac:dyDescent="0.15"/>
    <row r="73" spans="6:41" ht="12" customHeight="1" x14ac:dyDescent="0.15"/>
    <row r="74" spans="6:41" ht="12" customHeight="1" x14ac:dyDescent="0.15"/>
    <row r="75" spans="6:41" ht="12" customHeight="1" x14ac:dyDescent="0.15"/>
    <row r="76" spans="6:41" ht="12" customHeight="1" x14ac:dyDescent="0.15"/>
    <row r="77" spans="6:41" ht="12" customHeight="1" x14ac:dyDescent="0.15"/>
    <row r="78" spans="6:41" ht="12" customHeight="1" x14ac:dyDescent="0.15"/>
    <row r="79" spans="6:41" ht="12" customHeight="1" x14ac:dyDescent="0.15"/>
  </sheetData>
  <mergeCells count="131">
    <mergeCell ref="G10:J10"/>
    <mergeCell ref="K9:L9"/>
    <mergeCell ref="M9:O9"/>
    <mergeCell ref="Z19:AD19"/>
    <mergeCell ref="AF19:AI19"/>
    <mergeCell ref="AN5:AO5"/>
    <mergeCell ref="F48:F59"/>
    <mergeCell ref="G50:J50"/>
    <mergeCell ref="K50:L50"/>
    <mergeCell ref="P43:S47"/>
    <mergeCell ref="F9:F31"/>
    <mergeCell ref="G12:J12"/>
    <mergeCell ref="AL12:AM12"/>
    <mergeCell ref="P9:S9"/>
    <mergeCell ref="P10:S10"/>
    <mergeCell ref="AL11:AM11"/>
    <mergeCell ref="AN9:AO9"/>
    <mergeCell ref="AN32:AO32"/>
    <mergeCell ref="K54:L54"/>
    <mergeCell ref="M54:O54"/>
    <mergeCell ref="G51:J51"/>
    <mergeCell ref="K51:L51"/>
    <mergeCell ref="M51:O51"/>
    <mergeCell ref="P51:S53"/>
    <mergeCell ref="F2:AO3"/>
    <mergeCell ref="F7:F8"/>
    <mergeCell ref="G7:J8"/>
    <mergeCell ref="K7:L8"/>
    <mergeCell ref="M7:O8"/>
    <mergeCell ref="AN7:AO8"/>
    <mergeCell ref="P8:S8"/>
    <mergeCell ref="Z8:AD8"/>
    <mergeCell ref="AK8:AM8"/>
    <mergeCell ref="R5:S5"/>
    <mergeCell ref="T5:U5"/>
    <mergeCell ref="V5:W5"/>
    <mergeCell ref="X5:Y5"/>
    <mergeCell ref="Z5:AA5"/>
    <mergeCell ref="AB5:AC5"/>
    <mergeCell ref="AN6:AO6"/>
    <mergeCell ref="AD5:AE5"/>
    <mergeCell ref="AF5:AG5"/>
    <mergeCell ref="AH5:AI5"/>
    <mergeCell ref="AJ5:AK5"/>
    <mergeCell ref="AL5:AM5"/>
    <mergeCell ref="AJ6:AK6"/>
    <mergeCell ref="AL6:AM6"/>
    <mergeCell ref="R6:S6"/>
    <mergeCell ref="K52:L52"/>
    <mergeCell ref="AL50:AM50"/>
    <mergeCell ref="K48:L48"/>
    <mergeCell ref="M48:O48"/>
    <mergeCell ref="P48:S50"/>
    <mergeCell ref="G49:J49"/>
    <mergeCell ref="K49:L49"/>
    <mergeCell ref="G33:J33"/>
    <mergeCell ref="G34:J34"/>
    <mergeCell ref="G35:J35"/>
    <mergeCell ref="AL35:AM35"/>
    <mergeCell ref="AN65:AO65"/>
    <mergeCell ref="AN48:AO48"/>
    <mergeCell ref="AN60:AO60"/>
    <mergeCell ref="F65:F70"/>
    <mergeCell ref="K65:L65"/>
    <mergeCell ref="K66:L66"/>
    <mergeCell ref="N66:O66"/>
    <mergeCell ref="N67:O67"/>
    <mergeCell ref="AL67:AM67"/>
    <mergeCell ref="P68:S68"/>
    <mergeCell ref="H69:J69"/>
    <mergeCell ref="N69:O69"/>
    <mergeCell ref="N70:O70"/>
    <mergeCell ref="P66:S67"/>
    <mergeCell ref="P69:S70"/>
    <mergeCell ref="M55:O57"/>
    <mergeCell ref="P54:S55"/>
    <mergeCell ref="P56:S57"/>
    <mergeCell ref="F60:F64"/>
    <mergeCell ref="K60:L60"/>
    <mergeCell ref="AL62:AM62"/>
    <mergeCell ref="K63:L63"/>
    <mergeCell ref="K61:L61"/>
    <mergeCell ref="P60:S61"/>
    <mergeCell ref="Y68:AI68"/>
    <mergeCell ref="Y69:AI69"/>
    <mergeCell ref="Y70:AI70"/>
    <mergeCell ref="W7:AF7"/>
    <mergeCell ref="Y26:AI26"/>
    <mergeCell ref="Y54:AI54"/>
    <mergeCell ref="Y55:AI55"/>
    <mergeCell ref="Y56:AI56"/>
    <mergeCell ref="Y57:AI57"/>
    <mergeCell ref="AF58:AG58"/>
    <mergeCell ref="Y62:AI62"/>
    <mergeCell ref="Y63:AI63"/>
    <mergeCell ref="Y64:AI64"/>
    <mergeCell ref="Z20:AD20"/>
    <mergeCell ref="AF20:AI20"/>
    <mergeCell ref="Z21:AD21"/>
    <mergeCell ref="AF21:AI21"/>
    <mergeCell ref="AF18:AI18"/>
    <mergeCell ref="Z22:AD22"/>
    <mergeCell ref="AF22:AI22"/>
    <mergeCell ref="Z23:AD23"/>
    <mergeCell ref="V46:AJ46"/>
    <mergeCell ref="V47:AJ47"/>
    <mergeCell ref="Z18:AD18"/>
    <mergeCell ref="G11:J11"/>
    <mergeCell ref="F32:F47"/>
    <mergeCell ref="AF23:AI23"/>
    <mergeCell ref="Y65:AI65"/>
    <mergeCell ref="Y66:AI66"/>
    <mergeCell ref="Y67:AI67"/>
    <mergeCell ref="M60:O60"/>
    <mergeCell ref="F4:J4"/>
    <mergeCell ref="F6:L6"/>
    <mergeCell ref="K10:L10"/>
    <mergeCell ref="T6:U6"/>
    <mergeCell ref="V6:W6"/>
    <mergeCell ref="X6:Y6"/>
    <mergeCell ref="Z6:AA6"/>
    <mergeCell ref="AB6:AC6"/>
    <mergeCell ref="AD6:AE6"/>
    <mergeCell ref="AF6:AG6"/>
    <mergeCell ref="AH6:AI6"/>
    <mergeCell ref="M10:O10"/>
    <mergeCell ref="K32:L32"/>
    <mergeCell ref="M32:O32"/>
    <mergeCell ref="K55:L55"/>
    <mergeCell ref="M59:O59"/>
    <mergeCell ref="G52:J52"/>
  </mergeCells>
  <phoneticPr fontId="3"/>
  <dataValidations count="3">
    <dataValidation type="list" allowBlank="1" showInputMessage="1" showErrorMessage="1" sqref="V30 V28 AD28 S4 P4 AK9:AK12 U10 V11:V14 U15:U17 U19:U23 V25 AD25 U31 AA30 G41 AK32:AK36 U38:U39 U33 V34:V37 AC42 AC40 Y40:Y42 AF41 U44:U47 T48:T53 AB48:AB49 AK48:AK50 Z58:Z59 G54 T60:T62 AK60:AK62 T64 G63 M66 G69 M69 AK65:AK67" xr:uid="{00000000-0002-0000-0900-000000000000}">
      <formula1>"□,■"</formula1>
    </dataValidation>
    <dataValidation type="list" showInputMessage="1" showErrorMessage="1" sqref="K10 K66" xr:uid="{00000000-0002-0000-0900-000001000000}">
      <formula1>"　,4,3,2,1"</formula1>
    </dataValidation>
    <dataValidation type="list" showInputMessage="1" showErrorMessage="1" sqref="K55:L55" xr:uid="{00000000-0002-0000-09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F1:AO32"/>
  <sheetViews>
    <sheetView showGridLines="0" showWhiteSpace="0" view="pageBreakPreview" zoomScaleNormal="100" zoomScaleSheetLayoutView="100" workbookViewId="0">
      <selection activeCell="P4" sqref="P4"/>
    </sheetView>
  </sheetViews>
  <sheetFormatPr defaultColWidth="2.5" defaultRowHeight="14.25" x14ac:dyDescent="0.15"/>
  <cols>
    <col min="1" max="5" width="2.5" style="15"/>
    <col min="6" max="41" width="2.5" style="15" customWidth="1"/>
    <col min="42" max="16384" width="2.5" style="15"/>
  </cols>
  <sheetData>
    <row r="1" spans="6:41" s="1" customFormat="1" ht="12.75" customHeight="1" x14ac:dyDescent="0.15">
      <c r="G1" s="2"/>
      <c r="H1" s="2"/>
      <c r="I1" s="2"/>
      <c r="J1" s="2"/>
      <c r="K1" s="2"/>
      <c r="L1" s="3"/>
      <c r="M1" s="2"/>
      <c r="N1" s="2"/>
      <c r="O1" s="2"/>
      <c r="AL1" s="1907"/>
      <c r="AM1" s="1907"/>
      <c r="AN1" s="1907"/>
      <c r="AO1" s="4" t="s">
        <v>1128</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F4" s="3161" t="s">
        <v>939</v>
      </c>
      <c r="G4" s="3162"/>
      <c r="H4" s="3162"/>
      <c r="I4" s="3162"/>
      <c r="J4" s="3162"/>
      <c r="K4" s="3163"/>
      <c r="L4" s="3"/>
      <c r="M4" s="15"/>
      <c r="N4" s="354" t="s">
        <v>334</v>
      </c>
      <c r="O4" s="354"/>
      <c r="P4" s="1908" t="s">
        <v>13</v>
      </c>
      <c r="Q4" s="354" t="s">
        <v>155</v>
      </c>
      <c r="R4" s="354"/>
      <c r="S4" s="1908" t="s">
        <v>13</v>
      </c>
      <c r="T4" s="354" t="s">
        <v>74</v>
      </c>
      <c r="W4" s="1587"/>
      <c r="X4" s="1587"/>
      <c r="Y4" s="1587"/>
      <c r="Z4" s="1587"/>
      <c r="AA4" s="1587"/>
      <c r="AB4" s="1587"/>
      <c r="AC4" s="1587"/>
      <c r="AD4" s="1587"/>
      <c r="AE4" s="1587"/>
      <c r="AF4" s="1587"/>
      <c r="AG4" s="1587"/>
      <c r="AH4" s="1587"/>
      <c r="AI4" s="1587"/>
    </row>
    <row r="5" spans="6:41" s="1" customFormat="1" ht="12.75" customHeight="1" x14ac:dyDescent="0.15">
      <c r="M5" s="826"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1" s="1" customFormat="1" ht="12.75" customHeight="1" thickBot="1" x14ac:dyDescent="0.2">
      <c r="F6" s="2934" t="s">
        <v>1603</v>
      </c>
      <c r="G6" s="2934"/>
      <c r="H6" s="2934"/>
      <c r="I6" s="2934"/>
      <c r="J6" s="2934"/>
      <c r="K6" s="2934"/>
      <c r="L6" s="2934"/>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1" s="6" customFormat="1" ht="15" customHeight="1" x14ac:dyDescent="0.15">
      <c r="F7" s="94"/>
      <c r="G7" s="2562" t="s">
        <v>4</v>
      </c>
      <c r="H7" s="2563"/>
      <c r="I7" s="2563"/>
      <c r="J7" s="2564"/>
      <c r="K7" s="2562" t="s">
        <v>606</v>
      </c>
      <c r="L7" s="2568"/>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9"/>
      <c r="L8" s="2570"/>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03"/>
      <c r="AN8" s="2613"/>
      <c r="AO8" s="2614"/>
    </row>
    <row r="9" spans="6:41" ht="12.75" customHeight="1" x14ac:dyDescent="0.35">
      <c r="F9" s="3157" t="s">
        <v>905</v>
      </c>
      <c r="G9" s="3169" t="s">
        <v>114</v>
      </c>
      <c r="H9" s="3169"/>
      <c r="I9" s="3169"/>
      <c r="J9" s="3170"/>
      <c r="K9" s="3159" t="s">
        <v>904</v>
      </c>
      <c r="L9" s="3160"/>
      <c r="M9" s="3085" t="s">
        <v>115</v>
      </c>
      <c r="N9" s="2761"/>
      <c r="O9" s="2762"/>
      <c r="P9" s="3075" t="s">
        <v>116</v>
      </c>
      <c r="Q9" s="3076"/>
      <c r="R9" s="3076"/>
      <c r="S9" s="3086"/>
      <c r="T9" s="1632" t="s">
        <v>43</v>
      </c>
      <c r="U9" s="19" t="s">
        <v>116</v>
      </c>
      <c r="V9" s="19"/>
      <c r="W9" s="19"/>
      <c r="X9" s="1696"/>
      <c r="Y9" s="1632"/>
      <c r="Z9" s="1696"/>
      <c r="AA9" s="1632" t="s">
        <v>117</v>
      </c>
      <c r="AB9" s="2780"/>
      <c r="AC9" s="2781"/>
      <c r="AD9" s="2781"/>
      <c r="AE9" s="2781"/>
      <c r="AF9" s="1679" t="s">
        <v>118</v>
      </c>
      <c r="AG9" s="1705" t="s">
        <v>119</v>
      </c>
      <c r="AH9" s="1705"/>
      <c r="AI9" s="1705"/>
      <c r="AJ9" s="1706"/>
      <c r="AK9" s="1912" t="s">
        <v>13</v>
      </c>
      <c r="AL9" s="1618" t="s">
        <v>44</v>
      </c>
      <c r="AM9" s="1619"/>
      <c r="AN9" s="3164" t="s">
        <v>619</v>
      </c>
      <c r="AO9" s="3165"/>
    </row>
    <row r="10" spans="6:41" ht="12.75" customHeight="1" x14ac:dyDescent="0.15">
      <c r="F10" s="3157"/>
      <c r="G10" s="3171" t="s">
        <v>120</v>
      </c>
      <c r="H10" s="3171"/>
      <c r="I10" s="3171"/>
      <c r="J10" s="3172"/>
      <c r="K10" s="3159"/>
      <c r="L10" s="3160"/>
      <c r="M10" s="3085" t="s">
        <v>121</v>
      </c>
      <c r="N10" s="2761"/>
      <c r="O10" s="2762"/>
      <c r="P10" s="3075"/>
      <c r="Q10" s="3076"/>
      <c r="R10" s="3076"/>
      <c r="S10" s="3086"/>
      <c r="T10" s="109" t="s">
        <v>43</v>
      </c>
      <c r="U10" s="110" t="s">
        <v>122</v>
      </c>
      <c r="V10" s="110"/>
      <c r="W10" s="62"/>
      <c r="X10" s="62"/>
      <c r="Y10" s="110"/>
      <c r="Z10" s="110"/>
      <c r="AA10" s="110"/>
      <c r="AB10" s="110"/>
      <c r="AC10" s="110"/>
      <c r="AD10" s="110"/>
      <c r="AE10" s="62"/>
      <c r="AF10" s="62"/>
      <c r="AG10" s="62"/>
      <c r="AH10" s="62"/>
      <c r="AI10" s="62"/>
      <c r="AJ10" s="63"/>
      <c r="AK10" s="1912" t="s">
        <v>13</v>
      </c>
      <c r="AL10" s="33" t="s">
        <v>123</v>
      </c>
      <c r="AM10" s="1602"/>
      <c r="AN10" s="665"/>
      <c r="AO10" s="663"/>
    </row>
    <row r="11" spans="6:41" ht="12.75" customHeight="1" x14ac:dyDescent="0.15">
      <c r="F11" s="3157"/>
      <c r="G11" s="2761"/>
      <c r="H11" s="2761"/>
      <c r="I11" s="2761"/>
      <c r="J11" s="2762"/>
      <c r="K11" s="3159"/>
      <c r="L11" s="3160"/>
      <c r="M11" s="1635"/>
      <c r="N11" s="1681"/>
      <c r="O11" s="1683"/>
      <c r="P11" s="1680"/>
      <c r="Q11" s="1681"/>
      <c r="R11" s="1681"/>
      <c r="S11" s="1683"/>
      <c r="T11" s="1631"/>
      <c r="U11" s="111" t="s">
        <v>124</v>
      </c>
      <c r="V11" s="31"/>
      <c r="W11" s="111"/>
      <c r="X11" s="31"/>
      <c r="Y11" s="31"/>
      <c r="Z11" s="111"/>
      <c r="AA11" s="1632" t="s">
        <v>125</v>
      </c>
      <c r="AB11" s="2780"/>
      <c r="AC11" s="2781"/>
      <c r="AD11" s="2781"/>
      <c r="AE11" s="2781"/>
      <c r="AF11" s="1679" t="s">
        <v>118</v>
      </c>
      <c r="AG11" s="1705" t="s">
        <v>119</v>
      </c>
      <c r="AH11" s="1705"/>
      <c r="AI11" s="31"/>
      <c r="AJ11" s="32"/>
      <c r="AK11" s="1912" t="s">
        <v>13</v>
      </c>
      <c r="AL11" s="33" t="s">
        <v>109</v>
      </c>
      <c r="AM11" s="1602"/>
      <c r="AN11" s="41"/>
      <c r="AO11" s="59"/>
    </row>
    <row r="12" spans="6:41" ht="12.75" customHeight="1" x14ac:dyDescent="0.15">
      <c r="F12" s="3157"/>
      <c r="G12" s="2761"/>
      <c r="H12" s="2761"/>
      <c r="I12" s="2761"/>
      <c r="J12" s="2762"/>
      <c r="K12" s="3159"/>
      <c r="L12" s="3160"/>
      <c r="M12" s="1635"/>
      <c r="N12" s="1636"/>
      <c r="O12" s="1638"/>
      <c r="P12" s="1704"/>
      <c r="Q12" s="1705"/>
      <c r="R12" s="1705"/>
      <c r="S12" s="37"/>
      <c r="T12" s="385"/>
      <c r="U12" s="382" t="s">
        <v>126</v>
      </c>
      <c r="V12" s="143"/>
      <c r="W12" s="382"/>
      <c r="X12" s="143"/>
      <c r="Y12" s="382" t="s">
        <v>17</v>
      </c>
      <c r="Z12" s="1916" t="s">
        <v>13</v>
      </c>
      <c r="AA12" s="382" t="s">
        <v>127</v>
      </c>
      <c r="AB12" s="143"/>
      <c r="AC12" s="1916" t="s">
        <v>13</v>
      </c>
      <c r="AD12" s="382" t="s">
        <v>128</v>
      </c>
      <c r="AE12" s="143"/>
      <c r="AF12" s="143"/>
      <c r="AG12" s="1916" t="s">
        <v>13</v>
      </c>
      <c r="AH12" s="143" t="s">
        <v>16</v>
      </c>
      <c r="AI12" s="143"/>
      <c r="AJ12" s="144" t="s">
        <v>18</v>
      </c>
      <c r="AK12" s="1912" t="s">
        <v>13</v>
      </c>
      <c r="AL12" s="33" t="s">
        <v>129</v>
      </c>
      <c r="AM12" s="1602"/>
      <c r="AN12" s="41"/>
      <c r="AO12" s="59"/>
    </row>
    <row r="13" spans="6:41" ht="12.75" customHeight="1" x14ac:dyDescent="0.15">
      <c r="F13" s="3157"/>
      <c r="G13" s="422"/>
      <c r="H13" s="1705"/>
      <c r="I13" s="1705"/>
      <c r="J13" s="1706"/>
      <c r="K13" s="3159"/>
      <c r="L13" s="3160"/>
      <c r="M13" s="1635"/>
      <c r="N13" s="1636"/>
      <c r="O13" s="1638"/>
      <c r="P13" s="3087" t="s">
        <v>130</v>
      </c>
      <c r="Q13" s="3140"/>
      <c r="R13" s="3140"/>
      <c r="S13" s="2762"/>
      <c r="T13" s="1691" t="s">
        <v>43</v>
      </c>
      <c r="U13" s="19" t="s">
        <v>131</v>
      </c>
      <c r="V13" s="19"/>
      <c r="W13" s="19"/>
      <c r="X13" s="19"/>
      <c r="Y13" s="19"/>
      <c r="Z13" s="19"/>
      <c r="AA13" s="19"/>
      <c r="AB13" s="19"/>
      <c r="AC13" s="19"/>
      <c r="AD13" s="19"/>
      <c r="AE13" s="19"/>
      <c r="AF13" s="19"/>
      <c r="AG13" s="19"/>
      <c r="AH13" s="19"/>
      <c r="AI13" s="19"/>
      <c r="AJ13" s="42"/>
      <c r="AK13" s="1912" t="s">
        <v>13</v>
      </c>
      <c r="AL13" s="2637"/>
      <c r="AM13" s="2638"/>
      <c r="AN13" s="41"/>
      <c r="AO13" s="59"/>
    </row>
    <row r="14" spans="6:41" ht="12.75" customHeight="1" x14ac:dyDescent="0.15">
      <c r="F14" s="3157"/>
      <c r="G14" s="1915" t="s">
        <v>13</v>
      </c>
      <c r="H14" s="3096" t="s">
        <v>56</v>
      </c>
      <c r="I14" s="3096"/>
      <c r="J14" s="3134"/>
      <c r="K14" s="657"/>
      <c r="L14" s="1633"/>
      <c r="M14" s="1635"/>
      <c r="N14" s="1636"/>
      <c r="O14" s="1638"/>
      <c r="P14" s="3166" t="s">
        <v>132</v>
      </c>
      <c r="Q14" s="3167"/>
      <c r="R14" s="3167"/>
      <c r="S14" s="3168"/>
      <c r="T14" s="31"/>
      <c r="U14" s="1915" t="s">
        <v>13</v>
      </c>
      <c r="V14" s="19" t="s">
        <v>133</v>
      </c>
      <c r="W14" s="19"/>
      <c r="X14" s="19"/>
      <c r="Y14" s="1915" t="s">
        <v>13</v>
      </c>
      <c r="Z14" s="19" t="s">
        <v>134</v>
      </c>
      <c r="AA14" s="19"/>
      <c r="AB14" s="19"/>
      <c r="AC14" s="1915" t="s">
        <v>13</v>
      </c>
      <c r="AD14" s="31" t="s">
        <v>135</v>
      </c>
      <c r="AE14" s="19"/>
      <c r="AF14" s="19"/>
      <c r="AG14" s="19"/>
      <c r="AH14" s="19"/>
      <c r="AI14" s="19"/>
      <c r="AJ14" s="42"/>
      <c r="AK14" s="1691"/>
      <c r="AL14" s="1696"/>
      <c r="AM14" s="1706"/>
      <c r="AN14" s="41"/>
      <c r="AO14" s="59"/>
    </row>
    <row r="15" spans="6:41" ht="12.75" customHeight="1" x14ac:dyDescent="0.15">
      <c r="F15" s="3157"/>
      <c r="G15" s="1705" t="s">
        <v>68</v>
      </c>
      <c r="H15" s="1705"/>
      <c r="I15" s="1705"/>
      <c r="J15" s="1706"/>
      <c r="K15" s="657"/>
      <c r="L15" s="1633"/>
      <c r="M15" s="1635"/>
      <c r="N15" s="1636"/>
      <c r="O15" s="1638"/>
      <c r="P15" s="3166" t="s">
        <v>136</v>
      </c>
      <c r="Q15" s="3167"/>
      <c r="R15" s="3167"/>
      <c r="S15" s="3168"/>
      <c r="T15" s="31"/>
      <c r="U15" s="31"/>
      <c r="V15" s="31"/>
      <c r="W15" s="31"/>
      <c r="X15" s="31"/>
      <c r="Y15" s="31"/>
      <c r="Z15" s="31"/>
      <c r="AA15" s="31"/>
      <c r="AB15" s="31"/>
      <c r="AC15" s="31"/>
      <c r="AD15" s="31"/>
      <c r="AE15" s="31"/>
      <c r="AF15" s="31"/>
      <c r="AG15" s="31"/>
      <c r="AH15" s="31"/>
      <c r="AI15" s="31"/>
      <c r="AJ15" s="31"/>
      <c r="AK15" s="41"/>
      <c r="AL15" s="19"/>
      <c r="AM15" s="42"/>
      <c r="AN15" s="41"/>
      <c r="AO15" s="59"/>
    </row>
    <row r="16" spans="6:41" ht="12.75" customHeight="1" x14ac:dyDescent="0.15">
      <c r="F16" s="3157"/>
      <c r="G16" s="69"/>
      <c r="H16" s="69"/>
      <c r="I16" s="69"/>
      <c r="J16" s="69"/>
      <c r="K16" s="351"/>
      <c r="L16" s="717"/>
      <c r="M16" s="69"/>
      <c r="N16" s="69"/>
      <c r="O16" s="69"/>
      <c r="P16" s="351"/>
      <c r="Q16" s="69"/>
      <c r="R16" s="69"/>
      <c r="S16" s="717"/>
      <c r="T16" s="69"/>
      <c r="U16" s="69"/>
      <c r="V16" s="69"/>
      <c r="W16" s="69"/>
      <c r="X16" s="69"/>
      <c r="Y16" s="69"/>
      <c r="Z16" s="69"/>
      <c r="AA16" s="69"/>
      <c r="AB16" s="69"/>
      <c r="AC16" s="69"/>
      <c r="AD16" s="69"/>
      <c r="AE16" s="69"/>
      <c r="AF16" s="69"/>
      <c r="AG16" s="69"/>
      <c r="AH16" s="69"/>
      <c r="AI16" s="69"/>
      <c r="AJ16" s="69"/>
      <c r="AK16" s="351"/>
      <c r="AL16" s="69"/>
      <c r="AM16" s="717"/>
      <c r="AN16" s="69"/>
      <c r="AO16" s="59"/>
    </row>
    <row r="17" spans="6:41" ht="12.75" customHeight="1" x14ac:dyDescent="0.15">
      <c r="F17" s="3157"/>
      <c r="G17" s="69"/>
      <c r="H17" s="69"/>
      <c r="I17" s="69"/>
      <c r="J17" s="69"/>
      <c r="K17" s="351"/>
      <c r="L17" s="717"/>
      <c r="M17" s="69"/>
      <c r="N17" s="69"/>
      <c r="O17" s="69"/>
      <c r="P17" s="351"/>
      <c r="Q17" s="69"/>
      <c r="R17" s="69"/>
      <c r="S17" s="717"/>
      <c r="T17" s="69"/>
      <c r="U17" s="69"/>
      <c r="V17" s="69"/>
      <c r="W17" s="69"/>
      <c r="X17" s="69"/>
      <c r="Y17" s="69"/>
      <c r="Z17" s="69"/>
      <c r="AA17" s="69"/>
      <c r="AB17" s="69"/>
      <c r="AC17" s="69"/>
      <c r="AD17" s="69"/>
      <c r="AE17" s="69"/>
      <c r="AF17" s="69"/>
      <c r="AG17" s="69"/>
      <c r="AH17" s="69"/>
      <c r="AI17" s="69"/>
      <c r="AJ17" s="69"/>
      <c r="AK17" s="351"/>
      <c r="AL17" s="69"/>
      <c r="AM17" s="717"/>
      <c r="AN17" s="69"/>
      <c r="AO17" s="59"/>
    </row>
    <row r="18" spans="6:41" ht="12.75" customHeight="1" x14ac:dyDescent="0.15">
      <c r="F18" s="3157"/>
      <c r="G18" s="69"/>
      <c r="H18" s="69"/>
      <c r="I18" s="69"/>
      <c r="J18" s="69"/>
      <c r="K18" s="351"/>
      <c r="L18" s="717"/>
      <c r="M18" s="69"/>
      <c r="N18" s="69"/>
      <c r="O18" s="69"/>
      <c r="P18" s="351"/>
      <c r="Q18" s="69"/>
      <c r="R18" s="69"/>
      <c r="S18" s="717"/>
      <c r="T18" s="69"/>
      <c r="U18" s="69"/>
      <c r="V18" s="69"/>
      <c r="W18" s="69"/>
      <c r="X18" s="69"/>
      <c r="Y18" s="69"/>
      <c r="Z18" s="69"/>
      <c r="AA18" s="69"/>
      <c r="AB18" s="69"/>
      <c r="AC18" s="69"/>
      <c r="AD18" s="69"/>
      <c r="AE18" s="69"/>
      <c r="AF18" s="69"/>
      <c r="AG18" s="69"/>
      <c r="AH18" s="69"/>
      <c r="AI18" s="69"/>
      <c r="AJ18" s="69"/>
      <c r="AK18" s="351"/>
      <c r="AL18" s="69"/>
      <c r="AM18" s="717"/>
      <c r="AN18" s="69"/>
      <c r="AO18" s="59"/>
    </row>
    <row r="19" spans="6:41" ht="12.75" customHeight="1" x14ac:dyDescent="0.15">
      <c r="F19" s="3157"/>
      <c r="G19" s="69"/>
      <c r="H19" s="69"/>
      <c r="I19" s="69"/>
      <c r="J19" s="69"/>
      <c r="K19" s="351"/>
      <c r="L19" s="717"/>
      <c r="M19" s="69"/>
      <c r="N19" s="69"/>
      <c r="O19" s="69"/>
      <c r="P19" s="351"/>
      <c r="Q19" s="69"/>
      <c r="R19" s="69"/>
      <c r="S19" s="717"/>
      <c r="T19" s="69"/>
      <c r="U19" s="69"/>
      <c r="V19" s="69"/>
      <c r="W19" s="69"/>
      <c r="X19" s="69"/>
      <c r="Y19" s="69"/>
      <c r="Z19" s="69"/>
      <c r="AA19" s="69"/>
      <c r="AB19" s="69"/>
      <c r="AC19" s="69"/>
      <c r="AD19" s="69"/>
      <c r="AE19" s="69"/>
      <c r="AF19" s="69"/>
      <c r="AG19" s="69"/>
      <c r="AH19" s="69"/>
      <c r="AI19" s="69"/>
      <c r="AJ19" s="69"/>
      <c r="AK19" s="351"/>
      <c r="AL19" s="69"/>
      <c r="AM19" s="717"/>
      <c r="AN19" s="69"/>
      <c r="AO19" s="59"/>
    </row>
    <row r="20" spans="6:41" ht="12.75" customHeight="1" x14ac:dyDescent="0.15">
      <c r="F20" s="3157"/>
      <c r="G20" s="69"/>
      <c r="H20" s="69"/>
      <c r="I20" s="69"/>
      <c r="J20" s="69"/>
      <c r="K20" s="351"/>
      <c r="L20" s="717"/>
      <c r="M20" s="69"/>
      <c r="N20" s="69"/>
      <c r="O20" s="69"/>
      <c r="P20" s="351"/>
      <c r="Q20" s="69"/>
      <c r="R20" s="69"/>
      <c r="S20" s="717"/>
      <c r="T20" s="69"/>
      <c r="U20" s="69"/>
      <c r="V20" s="69"/>
      <c r="W20" s="69"/>
      <c r="X20" s="69"/>
      <c r="Y20" s="69"/>
      <c r="Z20" s="69"/>
      <c r="AA20" s="69"/>
      <c r="AB20" s="69"/>
      <c r="AC20" s="69"/>
      <c r="AD20" s="69"/>
      <c r="AE20" s="69"/>
      <c r="AF20" s="69"/>
      <c r="AG20" s="69"/>
      <c r="AH20" s="69"/>
      <c r="AI20" s="69"/>
      <c r="AJ20" s="69"/>
      <c r="AK20" s="351"/>
      <c r="AL20" s="69"/>
      <c r="AM20" s="717"/>
      <c r="AN20" s="69"/>
      <c r="AO20" s="59"/>
    </row>
    <row r="21" spans="6:41" ht="12.75" customHeight="1" x14ac:dyDescent="0.15">
      <c r="F21" s="3157"/>
      <c r="G21" s="69"/>
      <c r="H21" s="69"/>
      <c r="I21" s="69"/>
      <c r="J21" s="69"/>
      <c r="K21" s="351"/>
      <c r="L21" s="717"/>
      <c r="M21" s="69"/>
      <c r="N21" s="69"/>
      <c r="O21" s="69"/>
      <c r="P21" s="351"/>
      <c r="Q21" s="69"/>
      <c r="R21" s="69"/>
      <c r="S21" s="717"/>
      <c r="T21" s="69"/>
      <c r="U21" s="69"/>
      <c r="V21" s="69"/>
      <c r="W21" s="69"/>
      <c r="X21" s="69"/>
      <c r="Y21" s="69"/>
      <c r="Z21" s="69"/>
      <c r="AA21" s="69"/>
      <c r="AB21" s="69"/>
      <c r="AC21" s="69"/>
      <c r="AD21" s="69"/>
      <c r="AE21" s="69"/>
      <c r="AF21" s="69"/>
      <c r="AG21" s="69"/>
      <c r="AH21" s="69"/>
      <c r="AI21" s="69"/>
      <c r="AJ21" s="69"/>
      <c r="AK21" s="351"/>
      <c r="AL21" s="69"/>
      <c r="AM21" s="717"/>
      <c r="AN21" s="69"/>
      <c r="AO21" s="59"/>
    </row>
    <row r="22" spans="6:41" ht="12.75" customHeight="1" x14ac:dyDescent="0.15">
      <c r="F22" s="3157"/>
      <c r="G22" s="69"/>
      <c r="H22" s="69"/>
      <c r="I22" s="69"/>
      <c r="J22" s="69"/>
      <c r="K22" s="351"/>
      <c r="L22" s="717"/>
      <c r="M22" s="69"/>
      <c r="N22" s="69"/>
      <c r="O22" s="69"/>
      <c r="P22" s="351"/>
      <c r="Q22" s="69"/>
      <c r="R22" s="69"/>
      <c r="S22" s="717"/>
      <c r="T22" s="69"/>
      <c r="U22" s="69"/>
      <c r="V22" s="69"/>
      <c r="W22" s="69"/>
      <c r="X22" s="69"/>
      <c r="Y22" s="69"/>
      <c r="Z22" s="69"/>
      <c r="AA22" s="69"/>
      <c r="AB22" s="69"/>
      <c r="AC22" s="69"/>
      <c r="AD22" s="69"/>
      <c r="AE22" s="69"/>
      <c r="AF22" s="69"/>
      <c r="AG22" s="69"/>
      <c r="AH22" s="69"/>
      <c r="AI22" s="69"/>
      <c r="AJ22" s="69"/>
      <c r="AK22" s="351"/>
      <c r="AL22" s="69"/>
      <c r="AM22" s="717"/>
      <c r="AN22" s="69"/>
      <c r="AO22" s="59"/>
    </row>
    <row r="23" spans="6:41" ht="12.75" customHeight="1" x14ac:dyDescent="0.15">
      <c r="F23" s="3157"/>
      <c r="G23" s="69"/>
      <c r="H23" s="69"/>
      <c r="I23" s="69"/>
      <c r="J23" s="69"/>
      <c r="K23" s="351"/>
      <c r="L23" s="717"/>
      <c r="M23" s="69"/>
      <c r="N23" s="69"/>
      <c r="O23" s="69"/>
      <c r="P23" s="351"/>
      <c r="Q23" s="69"/>
      <c r="R23" s="69"/>
      <c r="S23" s="717"/>
      <c r="T23" s="69"/>
      <c r="U23" s="69"/>
      <c r="V23" s="69"/>
      <c r="W23" s="69"/>
      <c r="X23" s="69"/>
      <c r="Y23" s="69"/>
      <c r="Z23" s="69"/>
      <c r="AA23" s="69"/>
      <c r="AB23" s="69"/>
      <c r="AC23" s="69"/>
      <c r="AD23" s="69"/>
      <c r="AE23" s="69"/>
      <c r="AF23" s="69"/>
      <c r="AG23" s="69"/>
      <c r="AH23" s="69"/>
      <c r="AI23" s="69"/>
      <c r="AJ23" s="69"/>
      <c r="AK23" s="351"/>
      <c r="AL23" s="69"/>
      <c r="AM23" s="717"/>
      <c r="AN23" s="69"/>
      <c r="AO23" s="59"/>
    </row>
    <row r="24" spans="6:41" ht="12.75" customHeight="1" x14ac:dyDescent="0.15">
      <c r="F24" s="3157"/>
      <c r="G24" s="69"/>
      <c r="H24" s="69"/>
      <c r="I24" s="69"/>
      <c r="J24" s="69"/>
      <c r="K24" s="351"/>
      <c r="L24" s="717"/>
      <c r="M24" s="69"/>
      <c r="N24" s="69"/>
      <c r="O24" s="69"/>
      <c r="P24" s="351"/>
      <c r="Q24" s="69"/>
      <c r="R24" s="69"/>
      <c r="S24" s="717"/>
      <c r="T24" s="69"/>
      <c r="U24" s="69"/>
      <c r="V24" s="69"/>
      <c r="W24" s="69"/>
      <c r="X24" s="69"/>
      <c r="Y24" s="69"/>
      <c r="Z24" s="69"/>
      <c r="AA24" s="69"/>
      <c r="AB24" s="69"/>
      <c r="AC24" s="69"/>
      <c r="AD24" s="69"/>
      <c r="AE24" s="69"/>
      <c r="AF24" s="69"/>
      <c r="AG24" s="69"/>
      <c r="AH24" s="69"/>
      <c r="AI24" s="69"/>
      <c r="AJ24" s="69"/>
      <c r="AK24" s="351"/>
      <c r="AL24" s="69"/>
      <c r="AM24" s="717"/>
      <c r="AN24" s="69"/>
      <c r="AO24" s="59"/>
    </row>
    <row r="25" spans="6:41" ht="12.75" customHeight="1" thickBot="1" x14ac:dyDescent="0.2">
      <c r="F25" s="3158"/>
      <c r="G25" s="716"/>
      <c r="H25" s="716"/>
      <c r="I25" s="716"/>
      <c r="J25" s="716"/>
      <c r="K25" s="352"/>
      <c r="L25" s="718"/>
      <c r="M25" s="716"/>
      <c r="N25" s="716"/>
      <c r="O25" s="716"/>
      <c r="P25" s="352"/>
      <c r="Q25" s="716"/>
      <c r="R25" s="716"/>
      <c r="S25" s="718"/>
      <c r="T25" s="716"/>
      <c r="U25" s="716"/>
      <c r="V25" s="716"/>
      <c r="W25" s="716"/>
      <c r="X25" s="716"/>
      <c r="Y25" s="716"/>
      <c r="Z25" s="716"/>
      <c r="AA25" s="716"/>
      <c r="AB25" s="716"/>
      <c r="AC25" s="716"/>
      <c r="AD25" s="716"/>
      <c r="AE25" s="716"/>
      <c r="AF25" s="716"/>
      <c r="AG25" s="716"/>
      <c r="AH25" s="716"/>
      <c r="AI25" s="716"/>
      <c r="AJ25" s="716"/>
      <c r="AK25" s="352"/>
      <c r="AL25" s="716"/>
      <c r="AM25" s="718"/>
      <c r="AN25" s="716"/>
      <c r="AO25" s="68"/>
    </row>
    <row r="26" spans="6:41" ht="12.75" customHeight="1" x14ac:dyDescent="0.15"/>
    <row r="27" spans="6:41" ht="12.75" customHeight="1" x14ac:dyDescent="0.15"/>
    <row r="28" spans="6:41" ht="12.75" customHeight="1" x14ac:dyDescent="0.15"/>
    <row r="29" spans="6:41" ht="12.75" customHeight="1" x14ac:dyDescent="0.15"/>
    <row r="30" spans="6:41" ht="12.75" customHeight="1" x14ac:dyDescent="0.15"/>
    <row r="31" spans="6:41" ht="12.75" customHeight="1" x14ac:dyDescent="0.15"/>
    <row r="32" spans="6:41" ht="12.75" customHeight="1" x14ac:dyDescent="0.15"/>
  </sheetData>
  <mergeCells count="53">
    <mergeCell ref="AL13:AM13"/>
    <mergeCell ref="H14:J14"/>
    <mergeCell ref="P14:S14"/>
    <mergeCell ref="G11:J11"/>
    <mergeCell ref="AN7:AO8"/>
    <mergeCell ref="P8:S8"/>
    <mergeCell ref="Z8:AD8"/>
    <mergeCell ref="AK8:AM8"/>
    <mergeCell ref="AN6:AO6"/>
    <mergeCell ref="R5:S5"/>
    <mergeCell ref="T5:U5"/>
    <mergeCell ref="V5:W5"/>
    <mergeCell ref="X5:Y5"/>
    <mergeCell ref="Z5:AA5"/>
    <mergeCell ref="AB5:AC5"/>
    <mergeCell ref="AL6:AM6"/>
    <mergeCell ref="AD5:AE5"/>
    <mergeCell ref="AF5:AG5"/>
    <mergeCell ref="AH5:AI5"/>
    <mergeCell ref="AJ5:AK5"/>
    <mergeCell ref="AL5:AM5"/>
    <mergeCell ref="P15:S15"/>
    <mergeCell ref="AB11:AE11"/>
    <mergeCell ref="G12:J12"/>
    <mergeCell ref="P13:S13"/>
    <mergeCell ref="F2:AO3"/>
    <mergeCell ref="G9:J9"/>
    <mergeCell ref="M9:O9"/>
    <mergeCell ref="P9:S9"/>
    <mergeCell ref="AB9:AE9"/>
    <mergeCell ref="G7:J8"/>
    <mergeCell ref="K7:L8"/>
    <mergeCell ref="M7:O8"/>
    <mergeCell ref="W7:AF7"/>
    <mergeCell ref="G10:J10"/>
    <mergeCell ref="M10:O10"/>
    <mergeCell ref="P10:S10"/>
    <mergeCell ref="F6:L6"/>
    <mergeCell ref="F9:F25"/>
    <mergeCell ref="K9:L13"/>
    <mergeCell ref="F4:K4"/>
    <mergeCell ref="AN9:AO9"/>
    <mergeCell ref="AN5:AO5"/>
    <mergeCell ref="R6:S6"/>
    <mergeCell ref="T6:U6"/>
    <mergeCell ref="V6:W6"/>
    <mergeCell ref="X6:Y6"/>
    <mergeCell ref="Z6:AA6"/>
    <mergeCell ref="AB6:AC6"/>
    <mergeCell ref="AD6:AE6"/>
    <mergeCell ref="AF6:AG6"/>
    <mergeCell ref="AH6:AI6"/>
    <mergeCell ref="AJ6:AK6"/>
  </mergeCells>
  <phoneticPr fontId="3"/>
  <dataValidations count="1">
    <dataValidation type="list" allowBlank="1" showInputMessage="1" showErrorMessage="1" sqref="AC14 Z12 AC12 G14 AG12 Y14 U14 AK9:AK13 P4 S4" xr:uid="{00000000-0002-0000-0A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79998168889431442"/>
  </sheetPr>
  <dimension ref="B1:AC50"/>
  <sheetViews>
    <sheetView showGridLines="0" view="pageBreakPreview" zoomScaleNormal="100" zoomScaleSheetLayoutView="100" workbookViewId="0">
      <selection activeCell="B10" sqref="B10"/>
    </sheetView>
  </sheetViews>
  <sheetFormatPr defaultColWidth="2.625" defaultRowHeight="15" customHeight="1" x14ac:dyDescent="0.15"/>
  <cols>
    <col min="1" max="1" width="2.625" style="114"/>
    <col min="2" max="15" width="8.625" style="114" customWidth="1"/>
    <col min="16" max="21" width="4.625" style="114" customWidth="1"/>
    <col min="22" max="16384" width="2.625" style="114"/>
  </cols>
  <sheetData>
    <row r="1" spans="2:22" ht="30" customHeight="1" x14ac:dyDescent="0.15">
      <c r="B1" s="3204" t="s">
        <v>1637</v>
      </c>
      <c r="C1" s="3204"/>
      <c r="D1" s="3204"/>
      <c r="E1" s="3204"/>
      <c r="F1" s="3204"/>
      <c r="G1" s="3204"/>
      <c r="H1" s="3204"/>
      <c r="I1" s="3204"/>
      <c r="J1" s="3204"/>
      <c r="K1" s="3204"/>
      <c r="L1" s="3204"/>
      <c r="M1" s="3204"/>
      <c r="N1" s="3204"/>
      <c r="O1" s="3204"/>
      <c r="P1" s="3204"/>
      <c r="Q1" s="3204"/>
      <c r="R1" s="3204"/>
      <c r="S1" s="3204"/>
      <c r="T1" s="3204"/>
      <c r="U1" s="3204"/>
    </row>
    <row r="2" spans="2:22" ht="20.100000000000001" customHeight="1" x14ac:dyDescent="0.15">
      <c r="B2" s="3233" t="s">
        <v>1636</v>
      </c>
      <c r="C2" s="3233"/>
      <c r="D2" s="3233"/>
      <c r="E2" s="3233"/>
      <c r="F2" s="3233"/>
      <c r="G2" s="3233"/>
      <c r="H2" s="3233"/>
      <c r="I2" s="3233"/>
      <c r="J2" s="3233"/>
      <c r="K2" s="3233"/>
      <c r="L2" s="3233"/>
      <c r="M2" s="3233"/>
      <c r="N2" s="3233"/>
      <c r="O2" s="3233"/>
      <c r="P2" s="3233"/>
      <c r="Q2" s="3233"/>
      <c r="R2" s="3233"/>
      <c r="S2" s="3233"/>
      <c r="T2" s="3233"/>
      <c r="U2" s="3233"/>
    </row>
    <row r="3" spans="2:22" ht="15" customHeight="1" thickBot="1" x14ac:dyDescent="0.2">
      <c r="B3" s="416"/>
      <c r="C3" s="416"/>
      <c r="D3" s="416"/>
      <c r="E3" s="416"/>
      <c r="F3" s="416"/>
      <c r="G3" s="416"/>
      <c r="H3" s="416"/>
      <c r="I3" s="416"/>
      <c r="J3" s="416"/>
      <c r="K3" s="416"/>
      <c r="L3" s="416"/>
      <c r="M3" s="416"/>
      <c r="N3" s="416"/>
      <c r="O3" s="416"/>
      <c r="P3" s="416"/>
      <c r="Q3" s="416"/>
      <c r="R3" s="416"/>
      <c r="S3" s="416"/>
      <c r="T3" s="416"/>
      <c r="U3" s="416"/>
    </row>
    <row r="4" spans="2:22" s="452" customFormat="1" ht="24.95" customHeight="1" x14ac:dyDescent="0.15">
      <c r="B4" s="3205" t="s">
        <v>510</v>
      </c>
      <c r="C4" s="3208" t="s">
        <v>137</v>
      </c>
      <c r="D4" s="3211" t="s">
        <v>138</v>
      </c>
      <c r="E4" s="3208" t="s">
        <v>139</v>
      </c>
      <c r="F4" s="3214" t="s">
        <v>116</v>
      </c>
      <c r="G4" s="3214"/>
      <c r="H4" s="3214"/>
      <c r="I4" s="3214"/>
      <c r="J4" s="3215"/>
      <c r="K4" s="3216" t="s">
        <v>140</v>
      </c>
      <c r="L4" s="3216"/>
      <c r="M4" s="3216"/>
      <c r="N4" s="3216"/>
      <c r="O4" s="3216"/>
      <c r="P4" s="3216"/>
      <c r="Q4" s="3216"/>
      <c r="R4" s="3217"/>
      <c r="S4" s="3218" t="s">
        <v>141</v>
      </c>
      <c r="T4" s="3219"/>
      <c r="U4" s="3220"/>
      <c r="V4" s="451"/>
    </row>
    <row r="5" spans="2:22" ht="24.95" customHeight="1" x14ac:dyDescent="0.15">
      <c r="B5" s="3206"/>
      <c r="C5" s="3209"/>
      <c r="D5" s="3212"/>
      <c r="E5" s="3209"/>
      <c r="F5" s="3224" t="s">
        <v>142</v>
      </c>
      <c r="G5" s="3173" t="s">
        <v>143</v>
      </c>
      <c r="H5" s="3227" t="s">
        <v>144</v>
      </c>
      <c r="I5" s="3188" t="s">
        <v>145</v>
      </c>
      <c r="J5" s="3229" t="s">
        <v>146</v>
      </c>
      <c r="K5" s="3224" t="s">
        <v>147</v>
      </c>
      <c r="L5" s="3173" t="s">
        <v>148</v>
      </c>
      <c r="M5" s="3185" t="s">
        <v>149</v>
      </c>
      <c r="N5" s="3188" t="s">
        <v>145</v>
      </c>
      <c r="O5" s="3173" t="s">
        <v>150</v>
      </c>
      <c r="P5" s="3192" t="s">
        <v>126</v>
      </c>
      <c r="Q5" s="3193"/>
      <c r="R5" s="3194"/>
      <c r="S5" s="3221"/>
      <c r="T5" s="3222"/>
      <c r="U5" s="3223"/>
      <c r="V5" s="115"/>
    </row>
    <row r="6" spans="2:22" ht="24.95" customHeight="1" x14ac:dyDescent="0.15">
      <c r="B6" s="3206"/>
      <c r="C6" s="3209"/>
      <c r="D6" s="3212"/>
      <c r="E6" s="3209"/>
      <c r="F6" s="3225"/>
      <c r="G6" s="3174"/>
      <c r="H6" s="3228"/>
      <c r="I6" s="3189"/>
      <c r="J6" s="3230"/>
      <c r="K6" s="3231"/>
      <c r="L6" s="3174"/>
      <c r="M6" s="3186"/>
      <c r="N6" s="3189"/>
      <c r="O6" s="3191"/>
      <c r="P6" s="3195" t="s">
        <v>151</v>
      </c>
      <c r="Q6" s="3198" t="s">
        <v>152</v>
      </c>
      <c r="R6" s="3201" t="s">
        <v>153</v>
      </c>
      <c r="S6" s="116" t="s">
        <v>154</v>
      </c>
      <c r="T6" s="3234" t="s">
        <v>155</v>
      </c>
      <c r="U6" s="3235"/>
      <c r="V6" s="115"/>
    </row>
    <row r="7" spans="2:22" ht="24.95" customHeight="1" x14ac:dyDescent="0.15">
      <c r="B7" s="3206"/>
      <c r="C7" s="3209"/>
      <c r="D7" s="3212"/>
      <c r="E7" s="3209"/>
      <c r="F7" s="3225"/>
      <c r="G7" s="3174"/>
      <c r="H7" s="3228"/>
      <c r="I7" s="3189"/>
      <c r="J7" s="3230"/>
      <c r="K7" s="3231"/>
      <c r="L7" s="3174"/>
      <c r="M7" s="3186"/>
      <c r="N7" s="3189"/>
      <c r="O7" s="3191"/>
      <c r="P7" s="3196"/>
      <c r="Q7" s="3199"/>
      <c r="R7" s="3202"/>
      <c r="S7" s="3176"/>
      <c r="T7" s="3179" t="s">
        <v>156</v>
      </c>
      <c r="U7" s="3182" t="s">
        <v>157</v>
      </c>
      <c r="V7" s="115"/>
    </row>
    <row r="8" spans="2:22" ht="24.95" customHeight="1" x14ac:dyDescent="0.15">
      <c r="B8" s="3206"/>
      <c r="C8" s="3209"/>
      <c r="D8" s="3212"/>
      <c r="E8" s="3209"/>
      <c r="F8" s="3225"/>
      <c r="G8" s="3174"/>
      <c r="H8" s="3228"/>
      <c r="I8" s="3189"/>
      <c r="J8" s="3230"/>
      <c r="K8" s="3231"/>
      <c r="L8" s="3174"/>
      <c r="M8" s="3186"/>
      <c r="N8" s="3189"/>
      <c r="O8" s="3191"/>
      <c r="P8" s="3196"/>
      <c r="Q8" s="3199"/>
      <c r="R8" s="3202"/>
      <c r="S8" s="3177"/>
      <c r="T8" s="3180"/>
      <c r="U8" s="3183"/>
      <c r="V8" s="115"/>
    </row>
    <row r="9" spans="2:22" ht="24.95" customHeight="1" x14ac:dyDescent="0.15">
      <c r="B9" s="3207"/>
      <c r="C9" s="3210"/>
      <c r="D9" s="3213"/>
      <c r="E9" s="3210"/>
      <c r="F9" s="3226"/>
      <c r="G9" s="3175"/>
      <c r="H9" s="873"/>
      <c r="I9" s="3190"/>
      <c r="J9" s="874"/>
      <c r="K9" s="3232"/>
      <c r="L9" s="3175"/>
      <c r="M9" s="3187"/>
      <c r="N9" s="3190"/>
      <c r="O9" s="875"/>
      <c r="P9" s="3197"/>
      <c r="Q9" s="3200"/>
      <c r="R9" s="3203"/>
      <c r="S9" s="3178"/>
      <c r="T9" s="3181"/>
      <c r="U9" s="3184"/>
      <c r="V9" s="115"/>
    </row>
    <row r="10" spans="2:22" ht="15" customHeight="1" x14ac:dyDescent="0.15">
      <c r="B10" s="1943"/>
      <c r="C10" s="1944"/>
      <c r="D10" s="1945"/>
      <c r="E10" s="1946"/>
      <c r="F10" s="1947"/>
      <c r="G10" s="1948"/>
      <c r="H10" s="1899">
        <f t="shared" ref="H10" si="0">E10-G10</f>
        <v>0</v>
      </c>
      <c r="I10" s="1948"/>
      <c r="J10" s="1900">
        <f>H10-I10</f>
        <v>0</v>
      </c>
      <c r="K10" s="1948"/>
      <c r="L10" s="1949"/>
      <c r="M10" s="1899">
        <f t="shared" ref="M10" si="1">E10-L10</f>
        <v>0</v>
      </c>
      <c r="N10" s="1948"/>
      <c r="O10" s="1901">
        <f t="shared" ref="O10" si="2">M10-N10</f>
        <v>0</v>
      </c>
      <c r="P10" s="1950" t="s">
        <v>13</v>
      </c>
      <c r="Q10" s="1951" t="s">
        <v>13</v>
      </c>
      <c r="R10" s="1952" t="s">
        <v>13</v>
      </c>
      <c r="S10" s="1953" t="s">
        <v>13</v>
      </c>
      <c r="T10" s="1951" t="s">
        <v>13</v>
      </c>
      <c r="U10" s="1952" t="s">
        <v>13</v>
      </c>
      <c r="V10" s="115"/>
    </row>
    <row r="11" spans="2:22" ht="15" customHeight="1" x14ac:dyDescent="0.15">
      <c r="B11" s="1954"/>
      <c r="C11" s="1955"/>
      <c r="D11" s="1956"/>
      <c r="E11" s="1957"/>
      <c r="F11" s="1958"/>
      <c r="G11" s="1959"/>
      <c r="H11" s="1899">
        <f t="shared" ref="H11:H39" si="3">E11-G11</f>
        <v>0</v>
      </c>
      <c r="I11" s="1948"/>
      <c r="J11" s="1900">
        <f t="shared" ref="J11:J39" si="4">H11-I11</f>
        <v>0</v>
      </c>
      <c r="K11" s="1948"/>
      <c r="L11" s="1949"/>
      <c r="M11" s="1899">
        <f t="shared" ref="M11:M39" si="5">E11-L11</f>
        <v>0</v>
      </c>
      <c r="N11" s="1948"/>
      <c r="O11" s="1901">
        <f t="shared" ref="O11:O39" si="6">M11-N11</f>
        <v>0</v>
      </c>
      <c r="P11" s="1950" t="s">
        <v>13</v>
      </c>
      <c r="Q11" s="1951" t="s">
        <v>13</v>
      </c>
      <c r="R11" s="1952" t="s">
        <v>13</v>
      </c>
      <c r="S11" s="1953" t="s">
        <v>13</v>
      </c>
      <c r="T11" s="1951" t="s">
        <v>13</v>
      </c>
      <c r="U11" s="1952" t="s">
        <v>13</v>
      </c>
      <c r="V11" s="115"/>
    </row>
    <row r="12" spans="2:22" ht="15" customHeight="1" x14ac:dyDescent="0.15">
      <c r="B12" s="1956"/>
      <c r="C12" s="1960"/>
      <c r="D12" s="1956"/>
      <c r="E12" s="1957"/>
      <c r="F12" s="1958"/>
      <c r="G12" s="1959"/>
      <c r="H12" s="1899">
        <f t="shared" si="3"/>
        <v>0</v>
      </c>
      <c r="I12" s="1948"/>
      <c r="J12" s="1900">
        <f t="shared" si="4"/>
        <v>0</v>
      </c>
      <c r="K12" s="1948"/>
      <c r="L12" s="1949"/>
      <c r="M12" s="1899">
        <f t="shared" si="5"/>
        <v>0</v>
      </c>
      <c r="N12" s="1948"/>
      <c r="O12" s="1901">
        <f t="shared" si="6"/>
        <v>0</v>
      </c>
      <c r="P12" s="1950" t="s">
        <v>13</v>
      </c>
      <c r="Q12" s="1951" t="s">
        <v>13</v>
      </c>
      <c r="R12" s="1952" t="s">
        <v>13</v>
      </c>
      <c r="S12" s="1953" t="s">
        <v>13</v>
      </c>
      <c r="T12" s="1951" t="s">
        <v>13</v>
      </c>
      <c r="U12" s="1952" t="s">
        <v>13</v>
      </c>
      <c r="V12" s="115"/>
    </row>
    <row r="13" spans="2:22" ht="15" customHeight="1" x14ac:dyDescent="0.15">
      <c r="B13" s="1956"/>
      <c r="C13" s="1960"/>
      <c r="D13" s="1956"/>
      <c r="E13" s="1957"/>
      <c r="F13" s="1958"/>
      <c r="G13" s="1959"/>
      <c r="H13" s="1899">
        <f t="shared" si="3"/>
        <v>0</v>
      </c>
      <c r="I13" s="1948"/>
      <c r="J13" s="1900">
        <f t="shared" si="4"/>
        <v>0</v>
      </c>
      <c r="K13" s="1948"/>
      <c r="L13" s="1949"/>
      <c r="M13" s="1899">
        <f t="shared" si="5"/>
        <v>0</v>
      </c>
      <c r="N13" s="1948"/>
      <c r="O13" s="1901">
        <f t="shared" si="6"/>
        <v>0</v>
      </c>
      <c r="P13" s="1950" t="s">
        <v>13</v>
      </c>
      <c r="Q13" s="1951" t="s">
        <v>13</v>
      </c>
      <c r="R13" s="1952" t="s">
        <v>13</v>
      </c>
      <c r="S13" s="1953" t="s">
        <v>13</v>
      </c>
      <c r="T13" s="1951" t="s">
        <v>13</v>
      </c>
      <c r="U13" s="1952" t="s">
        <v>13</v>
      </c>
      <c r="V13" s="115"/>
    </row>
    <row r="14" spans="2:22" ht="15" customHeight="1" x14ac:dyDescent="0.15">
      <c r="B14" s="1956"/>
      <c r="C14" s="1960"/>
      <c r="D14" s="1956"/>
      <c r="E14" s="1957"/>
      <c r="F14" s="1958"/>
      <c r="G14" s="1959"/>
      <c r="H14" s="1899">
        <f t="shared" si="3"/>
        <v>0</v>
      </c>
      <c r="I14" s="1948"/>
      <c r="J14" s="1900">
        <f t="shared" si="4"/>
        <v>0</v>
      </c>
      <c r="K14" s="1948"/>
      <c r="L14" s="1949"/>
      <c r="M14" s="1899">
        <f t="shared" si="5"/>
        <v>0</v>
      </c>
      <c r="N14" s="1948"/>
      <c r="O14" s="1901">
        <f t="shared" si="6"/>
        <v>0</v>
      </c>
      <c r="P14" s="1950" t="s">
        <v>13</v>
      </c>
      <c r="Q14" s="1951" t="s">
        <v>13</v>
      </c>
      <c r="R14" s="1952" t="s">
        <v>13</v>
      </c>
      <c r="S14" s="1953" t="s">
        <v>13</v>
      </c>
      <c r="T14" s="1951" t="s">
        <v>13</v>
      </c>
      <c r="U14" s="1952" t="s">
        <v>13</v>
      </c>
      <c r="V14" s="115"/>
    </row>
    <row r="15" spans="2:22" ht="15" customHeight="1" x14ac:dyDescent="0.15">
      <c r="B15" s="1956"/>
      <c r="C15" s="1960"/>
      <c r="D15" s="1956"/>
      <c r="E15" s="1957"/>
      <c r="F15" s="1958"/>
      <c r="G15" s="1959"/>
      <c r="H15" s="1899">
        <f t="shared" si="3"/>
        <v>0</v>
      </c>
      <c r="I15" s="1948"/>
      <c r="J15" s="1900">
        <f t="shared" si="4"/>
        <v>0</v>
      </c>
      <c r="K15" s="1948"/>
      <c r="L15" s="1949"/>
      <c r="M15" s="1899">
        <f t="shared" si="5"/>
        <v>0</v>
      </c>
      <c r="N15" s="1948"/>
      <c r="O15" s="1901">
        <f t="shared" si="6"/>
        <v>0</v>
      </c>
      <c r="P15" s="1950" t="s">
        <v>13</v>
      </c>
      <c r="Q15" s="1951" t="s">
        <v>13</v>
      </c>
      <c r="R15" s="1952" t="s">
        <v>13</v>
      </c>
      <c r="S15" s="1953" t="s">
        <v>13</v>
      </c>
      <c r="T15" s="1951" t="s">
        <v>13</v>
      </c>
      <c r="U15" s="1952" t="s">
        <v>13</v>
      </c>
      <c r="V15" s="115"/>
    </row>
    <row r="16" spans="2:22" ht="15" customHeight="1" x14ac:dyDescent="0.15">
      <c r="B16" s="1956"/>
      <c r="C16" s="1960"/>
      <c r="D16" s="1956"/>
      <c r="E16" s="1957"/>
      <c r="F16" s="1958"/>
      <c r="G16" s="1959"/>
      <c r="H16" s="1899">
        <f t="shared" si="3"/>
        <v>0</v>
      </c>
      <c r="I16" s="1948"/>
      <c r="J16" s="1900">
        <f t="shared" si="4"/>
        <v>0</v>
      </c>
      <c r="K16" s="1948"/>
      <c r="L16" s="1949"/>
      <c r="M16" s="1899">
        <f t="shared" si="5"/>
        <v>0</v>
      </c>
      <c r="N16" s="1948"/>
      <c r="O16" s="1901">
        <f t="shared" si="6"/>
        <v>0</v>
      </c>
      <c r="P16" s="1950" t="s">
        <v>13</v>
      </c>
      <c r="Q16" s="1951" t="s">
        <v>13</v>
      </c>
      <c r="R16" s="1952" t="s">
        <v>13</v>
      </c>
      <c r="S16" s="1953" t="s">
        <v>13</v>
      </c>
      <c r="T16" s="1951" t="s">
        <v>13</v>
      </c>
      <c r="U16" s="1952" t="s">
        <v>13</v>
      </c>
      <c r="V16" s="115"/>
    </row>
    <row r="17" spans="2:22" ht="15" customHeight="1" x14ac:dyDescent="0.15">
      <c r="B17" s="1956"/>
      <c r="C17" s="1960"/>
      <c r="D17" s="1956"/>
      <c r="E17" s="1957"/>
      <c r="F17" s="1958"/>
      <c r="G17" s="1959"/>
      <c r="H17" s="1899">
        <f t="shared" si="3"/>
        <v>0</v>
      </c>
      <c r="I17" s="1948"/>
      <c r="J17" s="1900">
        <f t="shared" si="4"/>
        <v>0</v>
      </c>
      <c r="K17" s="1948"/>
      <c r="L17" s="1949"/>
      <c r="M17" s="1899">
        <f t="shared" si="5"/>
        <v>0</v>
      </c>
      <c r="N17" s="1948"/>
      <c r="O17" s="1901">
        <f t="shared" si="6"/>
        <v>0</v>
      </c>
      <c r="P17" s="1950" t="s">
        <v>13</v>
      </c>
      <c r="Q17" s="1951" t="s">
        <v>13</v>
      </c>
      <c r="R17" s="1952" t="s">
        <v>13</v>
      </c>
      <c r="S17" s="1953" t="s">
        <v>13</v>
      </c>
      <c r="T17" s="1951" t="s">
        <v>13</v>
      </c>
      <c r="U17" s="1952" t="s">
        <v>13</v>
      </c>
      <c r="V17" s="115"/>
    </row>
    <row r="18" spans="2:22" ht="15" customHeight="1" x14ac:dyDescent="0.15">
      <c r="B18" s="1956"/>
      <c r="C18" s="1960"/>
      <c r="D18" s="1956"/>
      <c r="E18" s="1957"/>
      <c r="F18" s="1958"/>
      <c r="G18" s="1959"/>
      <c r="H18" s="1899">
        <f t="shared" si="3"/>
        <v>0</v>
      </c>
      <c r="I18" s="1948"/>
      <c r="J18" s="1900">
        <f t="shared" si="4"/>
        <v>0</v>
      </c>
      <c r="K18" s="1948"/>
      <c r="L18" s="1949"/>
      <c r="M18" s="1899">
        <f t="shared" si="5"/>
        <v>0</v>
      </c>
      <c r="N18" s="1948"/>
      <c r="O18" s="1901">
        <f t="shared" si="6"/>
        <v>0</v>
      </c>
      <c r="P18" s="1950" t="s">
        <v>13</v>
      </c>
      <c r="Q18" s="1951" t="s">
        <v>13</v>
      </c>
      <c r="R18" s="1952" t="s">
        <v>13</v>
      </c>
      <c r="S18" s="1953" t="s">
        <v>13</v>
      </c>
      <c r="T18" s="1951" t="s">
        <v>13</v>
      </c>
      <c r="U18" s="1952" t="s">
        <v>13</v>
      </c>
      <c r="V18" s="115"/>
    </row>
    <row r="19" spans="2:22" ht="15" customHeight="1" x14ac:dyDescent="0.15">
      <c r="B19" s="1956"/>
      <c r="C19" s="1960"/>
      <c r="D19" s="1956"/>
      <c r="E19" s="1957"/>
      <c r="F19" s="1958"/>
      <c r="G19" s="1959"/>
      <c r="H19" s="1899">
        <f t="shared" si="3"/>
        <v>0</v>
      </c>
      <c r="I19" s="1948"/>
      <c r="J19" s="1900">
        <f t="shared" si="4"/>
        <v>0</v>
      </c>
      <c r="K19" s="1948"/>
      <c r="L19" s="1949"/>
      <c r="M19" s="1899">
        <f t="shared" si="5"/>
        <v>0</v>
      </c>
      <c r="N19" s="1948"/>
      <c r="O19" s="1901">
        <f t="shared" si="6"/>
        <v>0</v>
      </c>
      <c r="P19" s="1950" t="s">
        <v>13</v>
      </c>
      <c r="Q19" s="1951" t="s">
        <v>13</v>
      </c>
      <c r="R19" s="1952" t="s">
        <v>13</v>
      </c>
      <c r="S19" s="1953" t="s">
        <v>13</v>
      </c>
      <c r="T19" s="1951" t="s">
        <v>13</v>
      </c>
      <c r="U19" s="1952" t="s">
        <v>13</v>
      </c>
      <c r="V19" s="115"/>
    </row>
    <row r="20" spans="2:22" ht="15" customHeight="1" x14ac:dyDescent="0.15">
      <c r="B20" s="1956"/>
      <c r="C20" s="1960"/>
      <c r="D20" s="1956"/>
      <c r="E20" s="1957"/>
      <c r="F20" s="1958"/>
      <c r="G20" s="1959"/>
      <c r="H20" s="1899">
        <f t="shared" si="3"/>
        <v>0</v>
      </c>
      <c r="I20" s="1948"/>
      <c r="J20" s="1900">
        <f t="shared" si="4"/>
        <v>0</v>
      </c>
      <c r="K20" s="1948"/>
      <c r="L20" s="1949"/>
      <c r="M20" s="1899">
        <f t="shared" si="5"/>
        <v>0</v>
      </c>
      <c r="N20" s="1948"/>
      <c r="O20" s="1901">
        <f t="shared" si="6"/>
        <v>0</v>
      </c>
      <c r="P20" s="1950" t="s">
        <v>13</v>
      </c>
      <c r="Q20" s="1951" t="s">
        <v>13</v>
      </c>
      <c r="R20" s="1952" t="s">
        <v>13</v>
      </c>
      <c r="S20" s="1953" t="s">
        <v>13</v>
      </c>
      <c r="T20" s="1951" t="s">
        <v>13</v>
      </c>
      <c r="U20" s="1952" t="s">
        <v>13</v>
      </c>
      <c r="V20" s="115"/>
    </row>
    <row r="21" spans="2:22" ht="15" customHeight="1" x14ac:dyDescent="0.15">
      <c r="B21" s="1956"/>
      <c r="C21" s="1960"/>
      <c r="D21" s="1956"/>
      <c r="E21" s="1957"/>
      <c r="F21" s="1958"/>
      <c r="G21" s="1959"/>
      <c r="H21" s="1899">
        <f t="shared" si="3"/>
        <v>0</v>
      </c>
      <c r="I21" s="1948"/>
      <c r="J21" s="1900">
        <f t="shared" si="4"/>
        <v>0</v>
      </c>
      <c r="K21" s="1948"/>
      <c r="L21" s="1949"/>
      <c r="M21" s="1899">
        <f t="shared" si="5"/>
        <v>0</v>
      </c>
      <c r="N21" s="1948"/>
      <c r="O21" s="1901">
        <f t="shared" si="6"/>
        <v>0</v>
      </c>
      <c r="P21" s="1950" t="s">
        <v>13</v>
      </c>
      <c r="Q21" s="1951" t="s">
        <v>13</v>
      </c>
      <c r="R21" s="1952" t="s">
        <v>13</v>
      </c>
      <c r="S21" s="1953" t="s">
        <v>13</v>
      </c>
      <c r="T21" s="1951" t="s">
        <v>13</v>
      </c>
      <c r="U21" s="1952" t="s">
        <v>13</v>
      </c>
      <c r="V21" s="115"/>
    </row>
    <row r="22" spans="2:22" ht="15" customHeight="1" x14ac:dyDescent="0.15">
      <c r="B22" s="1956"/>
      <c r="C22" s="1960"/>
      <c r="D22" s="1956"/>
      <c r="E22" s="1957"/>
      <c r="F22" s="1958"/>
      <c r="G22" s="1959"/>
      <c r="H22" s="1899">
        <f t="shared" si="3"/>
        <v>0</v>
      </c>
      <c r="I22" s="1948"/>
      <c r="J22" s="1900">
        <f t="shared" si="4"/>
        <v>0</v>
      </c>
      <c r="K22" s="1948"/>
      <c r="L22" s="1949"/>
      <c r="M22" s="1899">
        <f t="shared" si="5"/>
        <v>0</v>
      </c>
      <c r="N22" s="1948"/>
      <c r="O22" s="1901">
        <f t="shared" si="6"/>
        <v>0</v>
      </c>
      <c r="P22" s="1950" t="s">
        <v>13</v>
      </c>
      <c r="Q22" s="1951" t="s">
        <v>13</v>
      </c>
      <c r="R22" s="1952" t="s">
        <v>13</v>
      </c>
      <c r="S22" s="1953" t="s">
        <v>13</v>
      </c>
      <c r="T22" s="1951" t="s">
        <v>13</v>
      </c>
      <c r="U22" s="1952" t="s">
        <v>13</v>
      </c>
      <c r="V22" s="115"/>
    </row>
    <row r="23" spans="2:22" ht="15" customHeight="1" x14ac:dyDescent="0.15">
      <c r="B23" s="1956"/>
      <c r="C23" s="1960"/>
      <c r="D23" s="1956"/>
      <c r="E23" s="1957"/>
      <c r="F23" s="1958"/>
      <c r="G23" s="1959"/>
      <c r="H23" s="1899">
        <f t="shared" si="3"/>
        <v>0</v>
      </c>
      <c r="I23" s="1948"/>
      <c r="J23" s="1900">
        <f t="shared" si="4"/>
        <v>0</v>
      </c>
      <c r="K23" s="1948"/>
      <c r="L23" s="1949"/>
      <c r="M23" s="1899">
        <f t="shared" si="5"/>
        <v>0</v>
      </c>
      <c r="N23" s="1948"/>
      <c r="O23" s="1901">
        <f t="shared" si="6"/>
        <v>0</v>
      </c>
      <c r="P23" s="1950" t="s">
        <v>13</v>
      </c>
      <c r="Q23" s="1951" t="s">
        <v>13</v>
      </c>
      <c r="R23" s="1952" t="s">
        <v>13</v>
      </c>
      <c r="S23" s="1953" t="s">
        <v>13</v>
      </c>
      <c r="T23" s="1951" t="s">
        <v>13</v>
      </c>
      <c r="U23" s="1952" t="s">
        <v>13</v>
      </c>
      <c r="V23" s="115"/>
    </row>
    <row r="24" spans="2:22" ht="15" customHeight="1" x14ac:dyDescent="0.15">
      <c r="B24" s="1956"/>
      <c r="C24" s="1960"/>
      <c r="D24" s="1956"/>
      <c r="E24" s="1957"/>
      <c r="F24" s="1958"/>
      <c r="G24" s="1959"/>
      <c r="H24" s="1899">
        <f t="shared" si="3"/>
        <v>0</v>
      </c>
      <c r="I24" s="1948"/>
      <c r="J24" s="1900">
        <f t="shared" si="4"/>
        <v>0</v>
      </c>
      <c r="K24" s="1948"/>
      <c r="L24" s="1949"/>
      <c r="M24" s="1899">
        <f t="shared" si="5"/>
        <v>0</v>
      </c>
      <c r="N24" s="1948"/>
      <c r="O24" s="1901">
        <f t="shared" si="6"/>
        <v>0</v>
      </c>
      <c r="P24" s="1950" t="s">
        <v>13</v>
      </c>
      <c r="Q24" s="1951" t="s">
        <v>13</v>
      </c>
      <c r="R24" s="1952" t="s">
        <v>13</v>
      </c>
      <c r="S24" s="1953" t="s">
        <v>13</v>
      </c>
      <c r="T24" s="1951" t="s">
        <v>13</v>
      </c>
      <c r="U24" s="1952" t="s">
        <v>13</v>
      </c>
      <c r="V24" s="115"/>
    </row>
    <row r="25" spans="2:22" ht="15" customHeight="1" x14ac:dyDescent="0.15">
      <c r="B25" s="1956"/>
      <c r="C25" s="1960"/>
      <c r="D25" s="1956"/>
      <c r="E25" s="1957"/>
      <c r="F25" s="1958"/>
      <c r="G25" s="1959"/>
      <c r="H25" s="1899">
        <f t="shared" si="3"/>
        <v>0</v>
      </c>
      <c r="I25" s="1948"/>
      <c r="J25" s="1900">
        <f t="shared" si="4"/>
        <v>0</v>
      </c>
      <c r="K25" s="1948"/>
      <c r="L25" s="1949"/>
      <c r="M25" s="1899">
        <f t="shared" si="5"/>
        <v>0</v>
      </c>
      <c r="N25" s="1948"/>
      <c r="O25" s="1901">
        <f t="shared" si="6"/>
        <v>0</v>
      </c>
      <c r="P25" s="1950" t="s">
        <v>13</v>
      </c>
      <c r="Q25" s="1951" t="s">
        <v>13</v>
      </c>
      <c r="R25" s="1952" t="s">
        <v>13</v>
      </c>
      <c r="S25" s="1953" t="s">
        <v>13</v>
      </c>
      <c r="T25" s="1951" t="s">
        <v>13</v>
      </c>
      <c r="U25" s="1952" t="s">
        <v>13</v>
      </c>
      <c r="V25" s="115"/>
    </row>
    <row r="26" spans="2:22" ht="15" customHeight="1" x14ac:dyDescent="0.15">
      <c r="B26" s="1956"/>
      <c r="C26" s="1960"/>
      <c r="D26" s="1956"/>
      <c r="E26" s="1957"/>
      <c r="F26" s="1958"/>
      <c r="G26" s="1959"/>
      <c r="H26" s="1899">
        <f t="shared" si="3"/>
        <v>0</v>
      </c>
      <c r="I26" s="1948"/>
      <c r="J26" s="1900">
        <f t="shared" si="4"/>
        <v>0</v>
      </c>
      <c r="K26" s="1948"/>
      <c r="L26" s="1949"/>
      <c r="M26" s="1899">
        <f t="shared" si="5"/>
        <v>0</v>
      </c>
      <c r="N26" s="1948"/>
      <c r="O26" s="1901">
        <f t="shared" si="6"/>
        <v>0</v>
      </c>
      <c r="P26" s="1950" t="s">
        <v>13</v>
      </c>
      <c r="Q26" s="1951" t="s">
        <v>13</v>
      </c>
      <c r="R26" s="1952" t="s">
        <v>13</v>
      </c>
      <c r="S26" s="1953" t="s">
        <v>13</v>
      </c>
      <c r="T26" s="1951" t="s">
        <v>13</v>
      </c>
      <c r="U26" s="1952" t="s">
        <v>13</v>
      </c>
      <c r="V26" s="115"/>
    </row>
    <row r="27" spans="2:22" ht="15" customHeight="1" x14ac:dyDescent="0.15">
      <c r="B27" s="1956"/>
      <c r="C27" s="1960"/>
      <c r="D27" s="1956"/>
      <c r="E27" s="1957"/>
      <c r="F27" s="1958"/>
      <c r="G27" s="1959"/>
      <c r="H27" s="1899">
        <f t="shared" si="3"/>
        <v>0</v>
      </c>
      <c r="I27" s="1948"/>
      <c r="J27" s="1900">
        <f t="shared" si="4"/>
        <v>0</v>
      </c>
      <c r="K27" s="1948"/>
      <c r="L27" s="1949"/>
      <c r="M27" s="1899">
        <f t="shared" si="5"/>
        <v>0</v>
      </c>
      <c r="N27" s="1948"/>
      <c r="O27" s="1901">
        <f t="shared" si="6"/>
        <v>0</v>
      </c>
      <c r="P27" s="1950" t="s">
        <v>13</v>
      </c>
      <c r="Q27" s="1951" t="s">
        <v>13</v>
      </c>
      <c r="R27" s="1952" t="s">
        <v>13</v>
      </c>
      <c r="S27" s="1953" t="s">
        <v>13</v>
      </c>
      <c r="T27" s="1951" t="s">
        <v>13</v>
      </c>
      <c r="U27" s="1952" t="s">
        <v>13</v>
      </c>
      <c r="V27" s="115"/>
    </row>
    <row r="28" spans="2:22" ht="15" customHeight="1" x14ac:dyDescent="0.15">
      <c r="B28" s="1956"/>
      <c r="C28" s="1960"/>
      <c r="D28" s="1956"/>
      <c r="E28" s="1957"/>
      <c r="F28" s="1958"/>
      <c r="G28" s="1959"/>
      <c r="H28" s="1899">
        <f t="shared" si="3"/>
        <v>0</v>
      </c>
      <c r="I28" s="1948"/>
      <c r="J28" s="1900">
        <f t="shared" si="4"/>
        <v>0</v>
      </c>
      <c r="K28" s="1948"/>
      <c r="L28" s="1949"/>
      <c r="M28" s="1899">
        <f t="shared" si="5"/>
        <v>0</v>
      </c>
      <c r="N28" s="1948"/>
      <c r="O28" s="1901">
        <f t="shared" si="6"/>
        <v>0</v>
      </c>
      <c r="P28" s="1950" t="s">
        <v>13</v>
      </c>
      <c r="Q28" s="1951" t="s">
        <v>13</v>
      </c>
      <c r="R28" s="1952" t="s">
        <v>13</v>
      </c>
      <c r="S28" s="1953" t="s">
        <v>13</v>
      </c>
      <c r="T28" s="1951" t="s">
        <v>13</v>
      </c>
      <c r="U28" s="1952" t="s">
        <v>13</v>
      </c>
      <c r="V28" s="115"/>
    </row>
    <row r="29" spans="2:22" ht="15" customHeight="1" x14ac:dyDescent="0.15">
      <c r="B29" s="1956"/>
      <c r="C29" s="1960"/>
      <c r="D29" s="1956"/>
      <c r="E29" s="1957"/>
      <c r="F29" s="1958"/>
      <c r="G29" s="1959"/>
      <c r="H29" s="1899">
        <f t="shared" si="3"/>
        <v>0</v>
      </c>
      <c r="I29" s="1948"/>
      <c r="J29" s="1900">
        <f t="shared" si="4"/>
        <v>0</v>
      </c>
      <c r="K29" s="1948"/>
      <c r="L29" s="1949"/>
      <c r="M29" s="1899">
        <f t="shared" si="5"/>
        <v>0</v>
      </c>
      <c r="N29" s="1948"/>
      <c r="O29" s="1901">
        <f t="shared" si="6"/>
        <v>0</v>
      </c>
      <c r="P29" s="1950" t="s">
        <v>13</v>
      </c>
      <c r="Q29" s="1951" t="s">
        <v>13</v>
      </c>
      <c r="R29" s="1952" t="s">
        <v>13</v>
      </c>
      <c r="S29" s="1953" t="s">
        <v>13</v>
      </c>
      <c r="T29" s="1951" t="s">
        <v>13</v>
      </c>
      <c r="U29" s="1952" t="s">
        <v>13</v>
      </c>
      <c r="V29" s="115"/>
    </row>
    <row r="30" spans="2:22" ht="15" customHeight="1" x14ac:dyDescent="0.15">
      <c r="B30" s="1956"/>
      <c r="C30" s="1960"/>
      <c r="D30" s="1956"/>
      <c r="E30" s="1957"/>
      <c r="F30" s="1958"/>
      <c r="G30" s="1959"/>
      <c r="H30" s="1899">
        <f t="shared" si="3"/>
        <v>0</v>
      </c>
      <c r="I30" s="1948"/>
      <c r="J30" s="1900">
        <f t="shared" si="4"/>
        <v>0</v>
      </c>
      <c r="K30" s="1948"/>
      <c r="L30" s="1949"/>
      <c r="M30" s="1899">
        <f t="shared" si="5"/>
        <v>0</v>
      </c>
      <c r="N30" s="1948"/>
      <c r="O30" s="1901">
        <f t="shared" si="6"/>
        <v>0</v>
      </c>
      <c r="P30" s="1950" t="s">
        <v>13</v>
      </c>
      <c r="Q30" s="1951" t="s">
        <v>13</v>
      </c>
      <c r="R30" s="1952" t="s">
        <v>13</v>
      </c>
      <c r="S30" s="1953" t="s">
        <v>13</v>
      </c>
      <c r="T30" s="1951" t="s">
        <v>13</v>
      </c>
      <c r="U30" s="1952" t="s">
        <v>13</v>
      </c>
      <c r="V30" s="115"/>
    </row>
    <row r="31" spans="2:22" ht="15" customHeight="1" x14ac:dyDescent="0.15">
      <c r="B31" s="1956"/>
      <c r="C31" s="1960"/>
      <c r="D31" s="1956"/>
      <c r="E31" s="1957"/>
      <c r="F31" s="1958"/>
      <c r="G31" s="1959"/>
      <c r="H31" s="1899">
        <f t="shared" si="3"/>
        <v>0</v>
      </c>
      <c r="I31" s="1948"/>
      <c r="J31" s="1900">
        <f t="shared" si="4"/>
        <v>0</v>
      </c>
      <c r="K31" s="1948"/>
      <c r="L31" s="1949"/>
      <c r="M31" s="1899">
        <f t="shared" si="5"/>
        <v>0</v>
      </c>
      <c r="N31" s="1948"/>
      <c r="O31" s="1901">
        <f t="shared" si="6"/>
        <v>0</v>
      </c>
      <c r="P31" s="1950" t="s">
        <v>13</v>
      </c>
      <c r="Q31" s="1951" t="s">
        <v>13</v>
      </c>
      <c r="R31" s="1952" t="s">
        <v>13</v>
      </c>
      <c r="S31" s="1953" t="s">
        <v>13</v>
      </c>
      <c r="T31" s="1951" t="s">
        <v>13</v>
      </c>
      <c r="U31" s="1952" t="s">
        <v>13</v>
      </c>
      <c r="V31" s="115"/>
    </row>
    <row r="32" spans="2:22" ht="15" customHeight="1" x14ac:dyDescent="0.15">
      <c r="B32" s="1956"/>
      <c r="C32" s="1960"/>
      <c r="D32" s="1956"/>
      <c r="E32" s="1957"/>
      <c r="F32" s="1958"/>
      <c r="G32" s="1959"/>
      <c r="H32" s="1899">
        <f t="shared" si="3"/>
        <v>0</v>
      </c>
      <c r="I32" s="1948"/>
      <c r="J32" s="1900">
        <f t="shared" si="4"/>
        <v>0</v>
      </c>
      <c r="K32" s="1948"/>
      <c r="L32" s="1949"/>
      <c r="M32" s="1899">
        <f t="shared" si="5"/>
        <v>0</v>
      </c>
      <c r="N32" s="1948"/>
      <c r="O32" s="1901">
        <f t="shared" si="6"/>
        <v>0</v>
      </c>
      <c r="P32" s="1950" t="s">
        <v>13</v>
      </c>
      <c r="Q32" s="1951" t="s">
        <v>13</v>
      </c>
      <c r="R32" s="1952" t="s">
        <v>13</v>
      </c>
      <c r="S32" s="1953" t="s">
        <v>13</v>
      </c>
      <c r="T32" s="1951" t="s">
        <v>13</v>
      </c>
      <c r="U32" s="1952" t="s">
        <v>13</v>
      </c>
      <c r="V32" s="115"/>
    </row>
    <row r="33" spans="2:29" ht="15" customHeight="1" x14ac:dyDescent="0.15">
      <c r="B33" s="1956"/>
      <c r="C33" s="1960"/>
      <c r="D33" s="1956"/>
      <c r="E33" s="1957"/>
      <c r="F33" s="1958"/>
      <c r="G33" s="1959"/>
      <c r="H33" s="1899">
        <f t="shared" si="3"/>
        <v>0</v>
      </c>
      <c r="I33" s="1948"/>
      <c r="J33" s="1900">
        <f t="shared" si="4"/>
        <v>0</v>
      </c>
      <c r="K33" s="1948"/>
      <c r="L33" s="1949"/>
      <c r="M33" s="1899">
        <f t="shared" si="5"/>
        <v>0</v>
      </c>
      <c r="N33" s="1948"/>
      <c r="O33" s="1901">
        <f t="shared" si="6"/>
        <v>0</v>
      </c>
      <c r="P33" s="1950" t="s">
        <v>13</v>
      </c>
      <c r="Q33" s="1951" t="s">
        <v>13</v>
      </c>
      <c r="R33" s="1952" t="s">
        <v>13</v>
      </c>
      <c r="S33" s="1953" t="s">
        <v>13</v>
      </c>
      <c r="T33" s="1951" t="s">
        <v>13</v>
      </c>
      <c r="U33" s="1952" t="s">
        <v>13</v>
      </c>
      <c r="V33" s="115"/>
    </row>
    <row r="34" spans="2:29" ht="15" customHeight="1" x14ac:dyDescent="0.15">
      <c r="B34" s="1956"/>
      <c r="C34" s="1960"/>
      <c r="D34" s="1956"/>
      <c r="E34" s="1957"/>
      <c r="F34" s="1958"/>
      <c r="G34" s="1959"/>
      <c r="H34" s="1899">
        <f t="shared" si="3"/>
        <v>0</v>
      </c>
      <c r="I34" s="1948"/>
      <c r="J34" s="1900">
        <f t="shared" si="4"/>
        <v>0</v>
      </c>
      <c r="K34" s="1948"/>
      <c r="L34" s="1949"/>
      <c r="M34" s="1899">
        <f t="shared" si="5"/>
        <v>0</v>
      </c>
      <c r="N34" s="1948"/>
      <c r="O34" s="1901">
        <f t="shared" si="6"/>
        <v>0</v>
      </c>
      <c r="P34" s="1950" t="s">
        <v>13</v>
      </c>
      <c r="Q34" s="1951" t="s">
        <v>13</v>
      </c>
      <c r="R34" s="1952" t="s">
        <v>13</v>
      </c>
      <c r="S34" s="1953" t="s">
        <v>13</v>
      </c>
      <c r="T34" s="1951" t="s">
        <v>13</v>
      </c>
      <c r="U34" s="1952" t="s">
        <v>13</v>
      </c>
      <c r="V34" s="115"/>
    </row>
    <row r="35" spans="2:29" ht="15" customHeight="1" x14ac:dyDescent="0.15">
      <c r="B35" s="1956"/>
      <c r="C35" s="1960"/>
      <c r="D35" s="1956"/>
      <c r="E35" s="1957"/>
      <c r="F35" s="1958"/>
      <c r="G35" s="1959"/>
      <c r="H35" s="1899">
        <f t="shared" si="3"/>
        <v>0</v>
      </c>
      <c r="I35" s="1948"/>
      <c r="J35" s="1900">
        <f t="shared" si="4"/>
        <v>0</v>
      </c>
      <c r="K35" s="1948"/>
      <c r="L35" s="1949"/>
      <c r="M35" s="1899">
        <f t="shared" si="5"/>
        <v>0</v>
      </c>
      <c r="N35" s="1948"/>
      <c r="O35" s="1901">
        <f t="shared" si="6"/>
        <v>0</v>
      </c>
      <c r="P35" s="1950" t="s">
        <v>13</v>
      </c>
      <c r="Q35" s="1951" t="s">
        <v>13</v>
      </c>
      <c r="R35" s="1952" t="s">
        <v>13</v>
      </c>
      <c r="S35" s="1953" t="s">
        <v>13</v>
      </c>
      <c r="T35" s="1951" t="s">
        <v>13</v>
      </c>
      <c r="U35" s="1952" t="s">
        <v>13</v>
      </c>
      <c r="V35" s="115"/>
    </row>
    <row r="36" spans="2:29" ht="15" customHeight="1" x14ac:dyDescent="0.15">
      <c r="B36" s="1956"/>
      <c r="C36" s="1960"/>
      <c r="D36" s="1956"/>
      <c r="E36" s="1957"/>
      <c r="F36" s="1958"/>
      <c r="G36" s="1959"/>
      <c r="H36" s="1899">
        <f t="shared" si="3"/>
        <v>0</v>
      </c>
      <c r="I36" s="1948"/>
      <c r="J36" s="1900">
        <f t="shared" si="4"/>
        <v>0</v>
      </c>
      <c r="K36" s="1948"/>
      <c r="L36" s="1949"/>
      <c r="M36" s="1899">
        <f t="shared" si="5"/>
        <v>0</v>
      </c>
      <c r="N36" s="1948"/>
      <c r="O36" s="1901">
        <f t="shared" si="6"/>
        <v>0</v>
      </c>
      <c r="P36" s="1950" t="s">
        <v>13</v>
      </c>
      <c r="Q36" s="1951" t="s">
        <v>13</v>
      </c>
      <c r="R36" s="1952" t="s">
        <v>13</v>
      </c>
      <c r="S36" s="1953" t="s">
        <v>13</v>
      </c>
      <c r="T36" s="1951" t="s">
        <v>13</v>
      </c>
      <c r="U36" s="1952" t="s">
        <v>13</v>
      </c>
      <c r="V36" s="115"/>
      <c r="AC36" s="813"/>
    </row>
    <row r="37" spans="2:29" ht="15" customHeight="1" x14ac:dyDescent="0.15">
      <c r="B37" s="1956"/>
      <c r="C37" s="1960"/>
      <c r="D37" s="1956"/>
      <c r="E37" s="1957"/>
      <c r="F37" s="1958"/>
      <c r="G37" s="1959"/>
      <c r="H37" s="1899">
        <f t="shared" si="3"/>
        <v>0</v>
      </c>
      <c r="I37" s="1948"/>
      <c r="J37" s="1900">
        <f t="shared" si="4"/>
        <v>0</v>
      </c>
      <c r="K37" s="1948"/>
      <c r="L37" s="1949"/>
      <c r="M37" s="1899">
        <f t="shared" si="5"/>
        <v>0</v>
      </c>
      <c r="N37" s="1948"/>
      <c r="O37" s="1901">
        <f t="shared" si="6"/>
        <v>0</v>
      </c>
      <c r="P37" s="1950" t="s">
        <v>13</v>
      </c>
      <c r="Q37" s="1951" t="s">
        <v>13</v>
      </c>
      <c r="R37" s="1952" t="s">
        <v>13</v>
      </c>
      <c r="S37" s="1953" t="s">
        <v>13</v>
      </c>
      <c r="T37" s="1951" t="s">
        <v>13</v>
      </c>
      <c r="U37" s="1952" t="s">
        <v>13</v>
      </c>
      <c r="V37" s="115"/>
      <c r="AB37" s="813"/>
    </row>
    <row r="38" spans="2:29" ht="15" customHeight="1" x14ac:dyDescent="0.15">
      <c r="B38" s="1956"/>
      <c r="C38" s="1960"/>
      <c r="D38" s="1956"/>
      <c r="E38" s="1957"/>
      <c r="F38" s="1958"/>
      <c r="G38" s="1959"/>
      <c r="H38" s="1899">
        <f t="shared" si="3"/>
        <v>0</v>
      </c>
      <c r="I38" s="1948"/>
      <c r="J38" s="1900">
        <f t="shared" si="4"/>
        <v>0</v>
      </c>
      <c r="K38" s="1948"/>
      <c r="L38" s="1949"/>
      <c r="M38" s="1899">
        <f t="shared" si="5"/>
        <v>0</v>
      </c>
      <c r="N38" s="1948"/>
      <c r="O38" s="1901">
        <f t="shared" si="6"/>
        <v>0</v>
      </c>
      <c r="P38" s="1950" t="s">
        <v>13</v>
      </c>
      <c r="Q38" s="1951" t="s">
        <v>13</v>
      </c>
      <c r="R38" s="1952" t="s">
        <v>13</v>
      </c>
      <c r="S38" s="1953" t="s">
        <v>13</v>
      </c>
      <c r="T38" s="1951" t="s">
        <v>13</v>
      </c>
      <c r="U38" s="1952" t="s">
        <v>13</v>
      </c>
      <c r="V38" s="115"/>
    </row>
    <row r="39" spans="2:29" ht="15" customHeight="1" thickBot="1" x14ac:dyDescent="0.2">
      <c r="B39" s="1961"/>
      <c r="C39" s="1962"/>
      <c r="D39" s="1961"/>
      <c r="E39" s="1963"/>
      <c r="F39" s="1964"/>
      <c r="G39" s="1965"/>
      <c r="H39" s="1902">
        <f t="shared" si="3"/>
        <v>0</v>
      </c>
      <c r="I39" s="1966"/>
      <c r="J39" s="1903">
        <f t="shared" si="4"/>
        <v>0</v>
      </c>
      <c r="K39" s="1966"/>
      <c r="L39" s="1967"/>
      <c r="M39" s="1902">
        <f t="shared" si="5"/>
        <v>0</v>
      </c>
      <c r="N39" s="1966"/>
      <c r="O39" s="1904">
        <f t="shared" si="6"/>
        <v>0</v>
      </c>
      <c r="P39" s="1968" t="s">
        <v>13</v>
      </c>
      <c r="Q39" s="1969" t="s">
        <v>13</v>
      </c>
      <c r="R39" s="1970" t="s">
        <v>13</v>
      </c>
      <c r="S39" s="1971" t="s">
        <v>13</v>
      </c>
      <c r="T39" s="1969" t="s">
        <v>13</v>
      </c>
      <c r="U39" s="1970" t="s">
        <v>13</v>
      </c>
      <c r="V39" s="115"/>
    </row>
    <row r="40" spans="2:29" ht="15" customHeight="1" x14ac:dyDescent="0.15">
      <c r="B40" s="117"/>
      <c r="C40" s="118"/>
      <c r="D40" s="117"/>
      <c r="E40" s="119"/>
      <c r="F40" s="119"/>
      <c r="G40" s="119"/>
      <c r="H40" s="120"/>
      <c r="I40" s="119"/>
      <c r="J40" s="120"/>
      <c r="K40" s="119"/>
      <c r="L40" s="119"/>
      <c r="M40" s="120"/>
      <c r="N40" s="119"/>
      <c r="O40" s="120"/>
      <c r="P40" s="121"/>
      <c r="Q40" s="121"/>
      <c r="R40" s="121"/>
      <c r="S40" s="121"/>
      <c r="T40" s="121"/>
      <c r="U40" s="121"/>
      <c r="V40" s="115"/>
    </row>
    <row r="41" spans="2:29" ht="15" customHeight="1" x14ac:dyDescent="0.15">
      <c r="B41" s="122"/>
      <c r="C41" s="123"/>
      <c r="D41" s="124"/>
      <c r="E41" s="125"/>
      <c r="F41" s="126"/>
      <c r="G41" s="125"/>
      <c r="H41" s="125"/>
      <c r="I41" s="125"/>
      <c r="J41" s="125"/>
      <c r="K41" s="125"/>
      <c r="L41" s="125"/>
      <c r="M41" s="125"/>
      <c r="N41" s="125"/>
      <c r="O41" s="125"/>
      <c r="P41" s="124"/>
      <c r="Q41" s="124"/>
      <c r="R41" s="124"/>
      <c r="S41" s="127"/>
      <c r="T41" s="127"/>
      <c r="U41" s="127"/>
      <c r="V41" s="115"/>
    </row>
    <row r="42" spans="2:29" ht="15" customHeight="1" x14ac:dyDescent="0.15">
      <c r="B42" s="127"/>
      <c r="C42" s="127"/>
      <c r="D42" s="126"/>
      <c r="E42" s="126"/>
      <c r="F42" s="126"/>
      <c r="G42" s="126"/>
      <c r="H42" s="126"/>
      <c r="I42" s="126"/>
      <c r="J42" s="126"/>
      <c r="K42" s="126"/>
      <c r="L42" s="126"/>
      <c r="M42" s="126"/>
      <c r="N42" s="126"/>
      <c r="O42" s="126"/>
      <c r="P42" s="127"/>
      <c r="Q42" s="127"/>
      <c r="R42" s="127"/>
      <c r="S42" s="127"/>
      <c r="T42" s="127"/>
      <c r="U42" s="127"/>
    </row>
    <row r="43" spans="2:29" ht="15" customHeight="1" x14ac:dyDescent="0.15">
      <c r="B43" s="127"/>
      <c r="C43" s="127"/>
      <c r="D43" s="126"/>
      <c r="E43" s="126"/>
      <c r="F43" s="126"/>
      <c r="G43" s="126"/>
      <c r="H43" s="126"/>
      <c r="I43" s="126"/>
      <c r="J43" s="126"/>
      <c r="K43" s="126"/>
      <c r="L43" s="126"/>
      <c r="M43" s="126"/>
      <c r="N43" s="126"/>
      <c r="O43" s="126"/>
      <c r="P43" s="127"/>
      <c r="Q43" s="127"/>
      <c r="R43" s="127"/>
      <c r="S43" s="127"/>
      <c r="T43" s="127"/>
      <c r="U43" s="127"/>
    </row>
    <row r="44" spans="2:29" ht="15" customHeight="1" x14ac:dyDescent="0.15">
      <c r="B44" s="128"/>
      <c r="C44" s="128"/>
      <c r="D44" s="129"/>
      <c r="E44" s="129"/>
      <c r="F44" s="129"/>
      <c r="G44" s="129"/>
      <c r="H44" s="129"/>
      <c r="I44" s="129"/>
      <c r="J44" s="129"/>
      <c r="K44" s="129"/>
      <c r="L44" s="129"/>
      <c r="M44" s="129"/>
      <c r="N44" s="129"/>
      <c r="O44" s="129"/>
      <c r="P44" s="130"/>
      <c r="Q44" s="130"/>
      <c r="R44" s="130"/>
      <c r="S44" s="130"/>
      <c r="T44" s="130"/>
      <c r="U44" s="130"/>
    </row>
    <row r="45" spans="2:29" ht="15" customHeight="1" x14ac:dyDescent="0.15">
      <c r="B45" s="128"/>
      <c r="C45" s="128"/>
      <c r="D45" s="129"/>
      <c r="E45" s="129"/>
      <c r="F45" s="129"/>
      <c r="G45" s="129"/>
      <c r="H45" s="129"/>
      <c r="I45" s="129"/>
      <c r="J45" s="129"/>
      <c r="K45" s="129"/>
      <c r="L45" s="129"/>
      <c r="M45" s="129"/>
      <c r="N45" s="129"/>
      <c r="O45" s="129"/>
      <c r="P45" s="130"/>
      <c r="Q45" s="130"/>
      <c r="R45" s="130"/>
      <c r="S45" s="130"/>
      <c r="T45" s="130"/>
      <c r="U45" s="130"/>
    </row>
    <row r="46" spans="2:29" ht="15" customHeight="1" x14ac:dyDescent="0.15">
      <c r="B46" s="128"/>
      <c r="C46" s="128"/>
      <c r="D46" s="129"/>
      <c r="E46" s="129"/>
      <c r="F46" s="129"/>
      <c r="G46" s="129"/>
      <c r="H46" s="129"/>
      <c r="I46" s="129"/>
      <c r="J46" s="129"/>
      <c r="K46" s="129"/>
      <c r="L46" s="129"/>
      <c r="M46" s="129"/>
      <c r="N46" s="129"/>
      <c r="O46" s="129"/>
      <c r="P46" s="130"/>
      <c r="Q46" s="130"/>
      <c r="R46" s="130"/>
      <c r="S46" s="130"/>
      <c r="T46" s="130"/>
      <c r="U46" s="130"/>
    </row>
    <row r="47" spans="2:29" ht="15" customHeight="1" x14ac:dyDescent="0.15">
      <c r="B47" s="128"/>
      <c r="C47" s="128"/>
      <c r="D47" s="129"/>
      <c r="E47" s="129"/>
      <c r="F47" s="129"/>
      <c r="G47" s="129"/>
      <c r="H47" s="129"/>
      <c r="I47" s="129"/>
      <c r="J47" s="129"/>
      <c r="K47" s="129"/>
      <c r="L47" s="129"/>
      <c r="M47" s="129"/>
      <c r="N47" s="129"/>
      <c r="O47" s="129"/>
      <c r="P47" s="130"/>
      <c r="Q47" s="130"/>
      <c r="R47" s="130"/>
      <c r="S47" s="130"/>
      <c r="T47" s="130"/>
      <c r="U47" s="130"/>
    </row>
    <row r="48" spans="2:29" ht="15" customHeight="1" x14ac:dyDescent="0.15">
      <c r="B48" s="128"/>
      <c r="C48" s="128"/>
      <c r="D48" s="129"/>
      <c r="E48" s="129"/>
      <c r="F48" s="129"/>
      <c r="G48" s="129"/>
      <c r="H48" s="129"/>
      <c r="I48" s="129"/>
      <c r="J48" s="129"/>
      <c r="K48" s="129"/>
      <c r="L48" s="129"/>
      <c r="M48" s="129"/>
      <c r="N48" s="129"/>
      <c r="O48" s="129"/>
      <c r="P48" s="130"/>
      <c r="Q48" s="130"/>
      <c r="R48" s="130"/>
      <c r="S48" s="130"/>
      <c r="T48" s="130"/>
      <c r="U48" s="130"/>
    </row>
    <row r="49" spans="2:21" ht="15" customHeight="1" x14ac:dyDescent="0.15">
      <c r="B49" s="128"/>
      <c r="C49" s="128"/>
      <c r="D49" s="129"/>
      <c r="E49" s="129"/>
      <c r="F49" s="129"/>
      <c r="G49" s="129"/>
      <c r="H49" s="129"/>
      <c r="I49" s="129"/>
      <c r="J49" s="129"/>
      <c r="K49" s="129"/>
      <c r="L49" s="129"/>
      <c r="M49" s="129"/>
      <c r="N49" s="129"/>
      <c r="O49" s="129"/>
      <c r="P49" s="130"/>
      <c r="Q49" s="130"/>
      <c r="R49" s="130"/>
      <c r="S49" s="130"/>
      <c r="T49" s="130"/>
      <c r="U49" s="130"/>
    </row>
    <row r="50" spans="2:21" ht="15" customHeight="1" x14ac:dyDescent="0.15">
      <c r="B50" s="128"/>
      <c r="C50" s="128"/>
      <c r="D50" s="129"/>
      <c r="E50" s="129"/>
      <c r="F50" s="129"/>
      <c r="G50" s="129"/>
      <c r="H50" s="129"/>
      <c r="I50" s="129"/>
      <c r="J50" s="129"/>
      <c r="K50" s="129"/>
      <c r="L50" s="129"/>
      <c r="M50" s="129"/>
      <c r="N50" s="129"/>
      <c r="O50" s="129"/>
      <c r="P50" s="130"/>
      <c r="Q50" s="130"/>
      <c r="R50" s="130"/>
      <c r="S50" s="130"/>
      <c r="T50" s="130"/>
      <c r="U50" s="130"/>
    </row>
  </sheetData>
  <mergeCells count="27">
    <mergeCell ref="B1:U1"/>
    <mergeCell ref="B4:B9"/>
    <mergeCell ref="C4:C9"/>
    <mergeCell ref="D4:D9"/>
    <mergeCell ref="E4:E9"/>
    <mergeCell ref="F4:J4"/>
    <mergeCell ref="K4:R4"/>
    <mergeCell ref="S4:U5"/>
    <mergeCell ref="F5:F9"/>
    <mergeCell ref="G5:G9"/>
    <mergeCell ref="H5:H8"/>
    <mergeCell ref="I5:I9"/>
    <mergeCell ref="J5:J8"/>
    <mergeCell ref="K5:K9"/>
    <mergeCell ref="B2:U2"/>
    <mergeCell ref="T6:U6"/>
    <mergeCell ref="L5:L9"/>
    <mergeCell ref="S7:S9"/>
    <mergeCell ref="T7:T9"/>
    <mergeCell ref="U7:U9"/>
    <mergeCell ref="M5:M9"/>
    <mergeCell ref="N5:N9"/>
    <mergeCell ref="O5:O8"/>
    <mergeCell ref="P5:R5"/>
    <mergeCell ref="P6:P9"/>
    <mergeCell ref="Q6:Q9"/>
    <mergeCell ref="R6:R9"/>
  </mergeCells>
  <phoneticPr fontId="3"/>
  <dataValidations count="1">
    <dataValidation type="list" allowBlank="1" showInputMessage="1" showErrorMessage="1" sqref="P10:R41 S10:U40" xr:uid="{00000000-0002-0000-0B00-000000000000}">
      <formula1>"□,■"</formula1>
    </dataValidation>
  </dataValidations>
  <printOptions horizontalCentered="1"/>
  <pageMargins left="0.39370078740157483" right="0.19685039370078741" top="0.39370078740157483" bottom="0.19685039370078741" header="0.19685039370078741" footer="0.19685039370078741"/>
  <pageSetup paperSize="9" scale="85" orientation="landscape" blackAndWhite="1" verticalDpi="360" r:id="rId1"/>
  <headerFooter alignWithMargins="0">
    <oddFooter>&amp;C&amp;8JTC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theme="5" tint="0.79998168889431442"/>
  </sheetPr>
  <dimension ref="E1:AP194"/>
  <sheetViews>
    <sheetView showGridLines="0" view="pageBreakPreview" zoomScaleNormal="100" zoomScaleSheetLayoutView="100" workbookViewId="0">
      <selection activeCell="P4" sqref="P4"/>
    </sheetView>
  </sheetViews>
  <sheetFormatPr defaultColWidth="2.5" defaultRowHeight="16.5" x14ac:dyDescent="0.15"/>
  <cols>
    <col min="1" max="3" width="2.5" style="658"/>
    <col min="4" max="4" width="2.375" style="658" customWidth="1"/>
    <col min="5" max="6" width="2.5" style="658" customWidth="1"/>
    <col min="7" max="15" width="2.5" style="70" customWidth="1"/>
    <col min="16" max="16384" width="2.5" style="658"/>
  </cols>
  <sheetData>
    <row r="1" spans="5:42" ht="12.75" customHeight="1" x14ac:dyDescent="0.15">
      <c r="L1" s="71"/>
      <c r="AL1" s="1907"/>
      <c r="AM1" s="1907"/>
      <c r="AN1" s="1907"/>
      <c r="AO1" s="72" t="s">
        <v>1130</v>
      </c>
    </row>
    <row r="2" spans="5:42" ht="12.75" customHeight="1" x14ac:dyDescent="0.15">
      <c r="E2" s="2561" t="s">
        <v>609</v>
      </c>
      <c r="F2" s="2561"/>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P2" s="2561"/>
    </row>
    <row r="3" spans="5:42" ht="12.75" customHeight="1" x14ac:dyDescent="0.15">
      <c r="E3" s="2561"/>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2561"/>
    </row>
    <row r="4" spans="5:42" ht="12.75" customHeight="1" x14ac:dyDescent="0.15">
      <c r="F4" s="3032" t="s">
        <v>697</v>
      </c>
      <c r="G4" s="3033"/>
      <c r="H4" s="3033"/>
      <c r="I4" s="3033"/>
      <c r="J4" s="3034"/>
      <c r="L4" s="71"/>
      <c r="M4" s="15"/>
      <c r="N4" s="354" t="s">
        <v>334</v>
      </c>
      <c r="O4" s="354"/>
      <c r="P4" s="1908" t="s">
        <v>13</v>
      </c>
      <c r="Q4" s="354" t="s">
        <v>155</v>
      </c>
      <c r="R4" s="354"/>
      <c r="S4" s="1908" t="s">
        <v>13</v>
      </c>
      <c r="T4" s="354" t="s">
        <v>74</v>
      </c>
      <c r="U4" s="1"/>
      <c r="V4" s="1"/>
      <c r="W4" s="5"/>
      <c r="X4" s="5"/>
      <c r="Y4" s="5"/>
      <c r="Z4" s="5"/>
      <c r="AA4" s="5"/>
      <c r="AB4" s="5"/>
      <c r="AC4" s="5"/>
      <c r="AD4" s="5"/>
      <c r="AE4" s="5"/>
      <c r="AF4" s="5"/>
      <c r="AG4" s="5"/>
      <c r="AH4" s="5"/>
      <c r="AI4" s="5"/>
    </row>
    <row r="5" spans="5:42" s="1" customFormat="1" ht="12.75" customHeight="1" x14ac:dyDescent="0.15">
      <c r="H5" s="2"/>
      <c r="I5" s="231"/>
      <c r="M5" s="826"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5:42" s="1" customFormat="1" ht="12.75" customHeight="1" thickBot="1" x14ac:dyDescent="0.2">
      <c r="F6" s="2934" t="s">
        <v>1603</v>
      </c>
      <c r="G6" s="2934"/>
      <c r="H6" s="2934"/>
      <c r="I6" s="2934"/>
      <c r="J6" s="2934"/>
      <c r="K6" s="2934"/>
      <c r="L6" s="2934"/>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5:42"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5:42" s="6" customFormat="1" ht="15" customHeight="1" thickBot="1" x14ac:dyDescent="0.2">
      <c r="F8" s="95"/>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5:42" s="673" customFormat="1" ht="12.75" customHeight="1" x14ac:dyDescent="0.35">
      <c r="F9" s="3236" t="s">
        <v>936</v>
      </c>
      <c r="G9" s="3259" t="s">
        <v>193</v>
      </c>
      <c r="H9" s="3260"/>
      <c r="I9" s="3260"/>
      <c r="J9" s="3261"/>
      <c r="K9" s="3262" t="s">
        <v>906</v>
      </c>
      <c r="L9" s="3263"/>
      <c r="M9" s="2688" t="s">
        <v>194</v>
      </c>
      <c r="N9" s="2688"/>
      <c r="O9" s="2689"/>
      <c r="P9" s="3239" t="s">
        <v>195</v>
      </c>
      <c r="Q9" s="3240"/>
      <c r="R9" s="3240"/>
      <c r="S9" s="3241"/>
      <c r="T9" s="1699" t="s">
        <v>43</v>
      </c>
      <c r="U9" s="1911" t="s">
        <v>13</v>
      </c>
      <c r="V9" s="73" t="s">
        <v>196</v>
      </c>
      <c r="W9" s="283"/>
      <c r="X9" s="284"/>
      <c r="Y9" s="284"/>
      <c r="Z9" s="1911" t="s">
        <v>13</v>
      </c>
      <c r="AA9" s="73" t="s">
        <v>197</v>
      </c>
      <c r="AB9" s="284"/>
      <c r="AC9" s="284"/>
      <c r="AD9" s="284"/>
      <c r="AE9" s="1911" t="s">
        <v>13</v>
      </c>
      <c r="AF9" s="96" t="s">
        <v>198</v>
      </c>
      <c r="AG9" s="96"/>
      <c r="AH9" s="96"/>
      <c r="AI9" s="96"/>
      <c r="AJ9" s="97"/>
      <c r="AK9" s="1911" t="s">
        <v>13</v>
      </c>
      <c r="AL9" s="13" t="s">
        <v>75</v>
      </c>
      <c r="AM9" s="13"/>
      <c r="AN9" s="3155" t="s">
        <v>619</v>
      </c>
      <c r="AO9" s="3156"/>
    </row>
    <row r="10" spans="5:42" s="673" customFormat="1" ht="12.75" customHeight="1" x14ac:dyDescent="0.15">
      <c r="F10" s="3237"/>
      <c r="G10" s="2597" t="s">
        <v>199</v>
      </c>
      <c r="H10" s="2598"/>
      <c r="I10" s="2598"/>
      <c r="J10" s="2599"/>
      <c r="K10" s="2906" t="s">
        <v>35</v>
      </c>
      <c r="L10" s="3084"/>
      <c r="M10" s="2598" t="s">
        <v>200</v>
      </c>
      <c r="N10" s="2598"/>
      <c r="O10" s="2599"/>
      <c r="P10" s="1605" t="s">
        <v>201</v>
      </c>
      <c r="Q10" s="1582"/>
      <c r="R10" s="1582"/>
      <c r="S10" s="1583"/>
      <c r="T10" s="102" t="s">
        <v>43</v>
      </c>
      <c r="U10" s="285" t="s">
        <v>202</v>
      </c>
      <c r="V10" s="285"/>
      <c r="W10" s="285"/>
      <c r="X10" s="285"/>
      <c r="Y10" s="286"/>
      <c r="Z10" s="285"/>
      <c r="AA10" s="285"/>
      <c r="AB10" s="285"/>
      <c r="AC10" s="285"/>
      <c r="AD10" s="285"/>
      <c r="AE10" s="285"/>
      <c r="AF10" s="285"/>
      <c r="AG10" s="285"/>
      <c r="AH10" s="285"/>
      <c r="AI10" s="285"/>
      <c r="AJ10" s="287"/>
      <c r="AK10" s="1922" t="s">
        <v>13</v>
      </c>
      <c r="AL10" s="1351" t="s">
        <v>203</v>
      </c>
      <c r="AM10" s="1618"/>
      <c r="AN10" s="665"/>
      <c r="AO10" s="663"/>
    </row>
    <row r="11" spans="5:42" s="673" customFormat="1" ht="12.75" customHeight="1" x14ac:dyDescent="0.15">
      <c r="F11" s="3237"/>
      <c r="G11" s="2597" t="s">
        <v>95</v>
      </c>
      <c r="H11" s="2598"/>
      <c r="I11" s="2598"/>
      <c r="J11" s="2599"/>
      <c r="K11" s="669"/>
      <c r="L11" s="680"/>
      <c r="M11" s="2598" t="s">
        <v>204</v>
      </c>
      <c r="N11" s="2598"/>
      <c r="O11" s="2599"/>
      <c r="P11" s="672" t="s">
        <v>205</v>
      </c>
      <c r="Q11" s="1582"/>
      <c r="R11" s="1582"/>
      <c r="S11" s="1583"/>
      <c r="T11" s="1605"/>
      <c r="U11" s="1922" t="s">
        <v>13</v>
      </c>
      <c r="V11" s="1606" t="s">
        <v>206</v>
      </c>
      <c r="W11" s="1606"/>
      <c r="X11" s="1606"/>
      <c r="Y11" s="666"/>
      <c r="Z11" s="1922" t="s">
        <v>13</v>
      </c>
      <c r="AA11" s="1606" t="s">
        <v>207</v>
      </c>
      <c r="AB11" s="1606"/>
      <c r="AC11" s="666"/>
      <c r="AD11" s="666"/>
      <c r="AE11" s="1922" t="s">
        <v>13</v>
      </c>
      <c r="AF11" s="1606" t="s">
        <v>208</v>
      </c>
      <c r="AG11" s="1606"/>
      <c r="AH11" s="1606"/>
      <c r="AI11" s="1606"/>
      <c r="AJ11" s="1607"/>
      <c r="AK11" s="1922" t="s">
        <v>13</v>
      </c>
      <c r="AL11" s="2637"/>
      <c r="AM11" s="2637"/>
      <c r="AN11" s="665"/>
      <c r="AO11" s="663"/>
    </row>
    <row r="12" spans="5:42" s="673" customFormat="1" ht="12.75" customHeight="1" x14ac:dyDescent="0.15">
      <c r="F12" s="3237"/>
      <c r="G12" s="3242" t="s">
        <v>209</v>
      </c>
      <c r="H12" s="3243"/>
      <c r="I12" s="3243"/>
      <c r="J12" s="3244"/>
      <c r="K12" s="669"/>
      <c r="L12" s="680"/>
      <c r="M12" s="1581"/>
      <c r="N12" s="1571"/>
      <c r="O12" s="1610"/>
      <c r="P12" s="1912" t="s">
        <v>13</v>
      </c>
      <c r="Q12" s="1618" t="s">
        <v>56</v>
      </c>
      <c r="R12" s="99"/>
      <c r="S12" s="164"/>
      <c r="T12" s="674"/>
      <c r="U12" s="194"/>
      <c r="V12" s="98" t="s">
        <v>210</v>
      </c>
      <c r="W12" s="98"/>
      <c r="X12" s="98"/>
      <c r="Y12" s="98"/>
      <c r="Z12" s="98"/>
      <c r="AA12" s="98" t="s">
        <v>211</v>
      </c>
      <c r="AB12" s="98"/>
      <c r="AC12" s="98"/>
      <c r="AD12" s="98"/>
      <c r="AE12" s="98"/>
      <c r="AF12" s="98" t="s">
        <v>212</v>
      </c>
      <c r="AG12" s="98"/>
      <c r="AH12" s="98"/>
      <c r="AI12" s="98"/>
      <c r="AJ12" s="288"/>
      <c r="AK12" s="678"/>
      <c r="AL12" s="1618"/>
      <c r="AM12" s="1618"/>
      <c r="AN12" s="665"/>
      <c r="AO12" s="663"/>
    </row>
    <row r="13" spans="5:42" s="673" customFormat="1" ht="12.75" customHeight="1" x14ac:dyDescent="0.15">
      <c r="F13" s="3237"/>
      <c r="G13" s="3242" t="s">
        <v>213</v>
      </c>
      <c r="H13" s="3243"/>
      <c r="I13" s="3243"/>
      <c r="J13" s="3244"/>
      <c r="K13" s="3245" t="s">
        <v>906</v>
      </c>
      <c r="L13" s="3246"/>
      <c r="M13" s="2592" t="s">
        <v>214</v>
      </c>
      <c r="N13" s="2592"/>
      <c r="O13" s="2593"/>
      <c r="P13" s="2591" t="s">
        <v>215</v>
      </c>
      <c r="Q13" s="2592"/>
      <c r="R13" s="2592"/>
      <c r="S13" s="2593"/>
      <c r="T13" s="1698" t="s">
        <v>43</v>
      </c>
      <c r="U13" s="1922" t="s">
        <v>13</v>
      </c>
      <c r="V13" s="1603" t="s">
        <v>216</v>
      </c>
      <c r="W13" s="1624"/>
      <c r="X13" s="1603"/>
      <c r="Y13" s="213"/>
      <c r="Z13" s="289"/>
      <c r="AA13" s="289"/>
      <c r="AB13" s="1603"/>
      <c r="AC13" s="1603"/>
      <c r="AD13" s="213"/>
      <c r="AE13" s="1922" t="s">
        <v>13</v>
      </c>
      <c r="AF13" s="1623" t="s">
        <v>217</v>
      </c>
      <c r="AG13" s="213"/>
      <c r="AH13" s="213"/>
      <c r="AI13" s="213"/>
      <c r="AJ13" s="1624"/>
      <c r="AK13" s="666"/>
      <c r="AL13" s="666"/>
      <c r="AM13" s="666"/>
      <c r="AN13" s="665"/>
      <c r="AO13" s="663"/>
    </row>
    <row r="14" spans="5:42" s="673" customFormat="1" ht="12.75" customHeight="1" x14ac:dyDescent="0.15">
      <c r="F14" s="3237"/>
      <c r="G14" s="672"/>
      <c r="H14" s="1351"/>
      <c r="I14" s="1351"/>
      <c r="J14" s="824"/>
      <c r="K14" s="2906" t="s">
        <v>35</v>
      </c>
      <c r="L14" s="3084"/>
      <c r="M14" s="2598" t="s">
        <v>218</v>
      </c>
      <c r="N14" s="2598"/>
      <c r="O14" s="2599"/>
      <c r="P14" s="3247" t="s">
        <v>195</v>
      </c>
      <c r="Q14" s="3248"/>
      <c r="R14" s="3248"/>
      <c r="S14" s="3249"/>
      <c r="T14" s="290" t="s">
        <v>43</v>
      </c>
      <c r="U14" s="1933" t="s">
        <v>13</v>
      </c>
      <c r="V14" s="196" t="s">
        <v>196</v>
      </c>
      <c r="W14" s="291"/>
      <c r="X14" s="292"/>
      <c r="Y14" s="292"/>
      <c r="Z14" s="1933" t="s">
        <v>13</v>
      </c>
      <c r="AA14" s="196" t="s">
        <v>197</v>
      </c>
      <c r="AB14" s="292"/>
      <c r="AC14" s="292"/>
      <c r="AD14" s="292"/>
      <c r="AE14" s="1933" t="s">
        <v>13</v>
      </c>
      <c r="AF14" s="293" t="s">
        <v>198</v>
      </c>
      <c r="AG14" s="293"/>
      <c r="AH14" s="293"/>
      <c r="AI14" s="293"/>
      <c r="AJ14" s="294"/>
      <c r="AK14" s="666"/>
      <c r="AL14" s="666"/>
      <c r="AM14" s="666"/>
      <c r="AN14" s="665"/>
      <c r="AO14" s="663"/>
    </row>
    <row r="15" spans="5:42" s="673" customFormat="1" ht="12.75" customHeight="1" x14ac:dyDescent="0.15">
      <c r="F15" s="3237"/>
      <c r="G15" s="672"/>
      <c r="H15" s="1351"/>
      <c r="I15" s="1351"/>
      <c r="J15" s="824"/>
      <c r="K15" s="672"/>
      <c r="L15" s="824"/>
      <c r="M15" s="2598" t="s">
        <v>219</v>
      </c>
      <c r="N15" s="2598"/>
      <c r="O15" s="2599"/>
      <c r="P15" s="1605" t="s">
        <v>201</v>
      </c>
      <c r="Q15" s="1582"/>
      <c r="R15" s="1582"/>
      <c r="S15" s="1583"/>
      <c r="T15" s="102" t="s">
        <v>43</v>
      </c>
      <c r="U15" s="285" t="s">
        <v>202</v>
      </c>
      <c r="V15" s="285"/>
      <c r="W15" s="285"/>
      <c r="X15" s="285"/>
      <c r="Y15" s="286"/>
      <c r="Z15" s="285"/>
      <c r="AA15" s="285"/>
      <c r="AB15" s="285"/>
      <c r="AC15" s="285"/>
      <c r="AD15" s="285"/>
      <c r="AE15" s="285"/>
      <c r="AF15" s="285"/>
      <c r="AG15" s="285"/>
      <c r="AH15" s="285"/>
      <c r="AI15" s="285"/>
      <c r="AJ15" s="287"/>
      <c r="AK15" s="666"/>
      <c r="AL15" s="666"/>
      <c r="AM15" s="666"/>
      <c r="AN15" s="665"/>
      <c r="AO15" s="663"/>
    </row>
    <row r="16" spans="5:42" s="673" customFormat="1" ht="12.75" customHeight="1" x14ac:dyDescent="0.15">
      <c r="F16" s="3237"/>
      <c r="G16" s="672"/>
      <c r="H16" s="1351"/>
      <c r="I16" s="1351"/>
      <c r="J16" s="824"/>
      <c r="K16" s="672"/>
      <c r="L16" s="824"/>
      <c r="M16" s="1581"/>
      <c r="N16" s="1571"/>
      <c r="O16" s="1583"/>
      <c r="P16" s="672" t="s">
        <v>205</v>
      </c>
      <c r="Q16" s="1582"/>
      <c r="R16" s="1582"/>
      <c r="S16" s="1583"/>
      <c r="T16" s="1605"/>
      <c r="U16" s="1922" t="s">
        <v>13</v>
      </c>
      <c r="V16" s="1606" t="s">
        <v>206</v>
      </c>
      <c r="W16" s="1606"/>
      <c r="X16" s="1606"/>
      <c r="Y16" s="666"/>
      <c r="Z16" s="1922" t="s">
        <v>13</v>
      </c>
      <c r="AA16" s="1606" t="s">
        <v>207</v>
      </c>
      <c r="AB16" s="1606"/>
      <c r="AC16" s="666"/>
      <c r="AD16" s="666"/>
      <c r="AE16" s="1606"/>
      <c r="AF16" s="1606"/>
      <c r="AG16" s="1606"/>
      <c r="AH16" s="1606"/>
      <c r="AI16" s="1606"/>
      <c r="AJ16" s="1607"/>
      <c r="AK16" s="666"/>
      <c r="AL16" s="666"/>
      <c r="AM16" s="666"/>
      <c r="AN16" s="665"/>
      <c r="AO16" s="663"/>
    </row>
    <row r="17" spans="6:41" s="673" customFormat="1" ht="12.75" customHeight="1" thickBot="1" x14ac:dyDescent="0.2">
      <c r="F17" s="3237"/>
      <c r="G17" s="83"/>
      <c r="H17" s="84"/>
      <c r="I17" s="84"/>
      <c r="J17" s="295"/>
      <c r="K17" s="1707"/>
      <c r="L17" s="1709"/>
      <c r="M17" s="86"/>
      <c r="N17" s="86"/>
      <c r="O17" s="87"/>
      <c r="P17" s="1941" t="s">
        <v>13</v>
      </c>
      <c r="Q17" s="81" t="s">
        <v>56</v>
      </c>
      <c r="R17" s="1708"/>
      <c r="S17" s="1709"/>
      <c r="T17" s="227"/>
      <c r="U17" s="199"/>
      <c r="V17" s="89" t="s">
        <v>210</v>
      </c>
      <c r="W17" s="89"/>
      <c r="X17" s="89"/>
      <c r="Y17" s="89"/>
      <c r="Z17" s="89"/>
      <c r="AA17" s="89" t="s">
        <v>211</v>
      </c>
      <c r="AB17" s="89"/>
      <c r="AC17" s="89"/>
      <c r="AD17" s="89"/>
      <c r="AE17" s="89"/>
      <c r="AF17" s="89"/>
      <c r="AG17" s="89"/>
      <c r="AH17" s="89"/>
      <c r="AI17" s="89"/>
      <c r="AJ17" s="296"/>
      <c r="AK17" s="199"/>
      <c r="AL17" s="199"/>
      <c r="AM17" s="199"/>
      <c r="AN17" s="92"/>
      <c r="AO17" s="29"/>
    </row>
    <row r="18" spans="6:41" s="673" customFormat="1" ht="12.75" customHeight="1" x14ac:dyDescent="0.35">
      <c r="F18" s="3237"/>
      <c r="G18" s="3250" t="s">
        <v>513</v>
      </c>
      <c r="H18" s="3251"/>
      <c r="I18" s="3251"/>
      <c r="J18" s="3252"/>
      <c r="K18" s="3253" t="s">
        <v>514</v>
      </c>
      <c r="L18" s="3254"/>
      <c r="M18" s="2598" t="s">
        <v>515</v>
      </c>
      <c r="N18" s="2532"/>
      <c r="O18" s="2533"/>
      <c r="P18" s="2591" t="s">
        <v>395</v>
      </c>
      <c r="Q18" s="2592"/>
      <c r="R18" s="2592"/>
      <c r="S18" s="2593"/>
      <c r="T18" s="1698" t="s">
        <v>516</v>
      </c>
      <c r="U18" s="1922" t="s">
        <v>13</v>
      </c>
      <c r="V18" s="1606" t="s">
        <v>517</v>
      </c>
      <c r="W18" s="1606"/>
      <c r="X18" s="1606"/>
      <c r="Y18" s="1606"/>
      <c r="Z18" s="1922" t="s">
        <v>13</v>
      </c>
      <c r="AA18" s="1606" t="s">
        <v>16</v>
      </c>
      <c r="AB18" s="1606"/>
      <c r="AC18" s="1606"/>
      <c r="AD18" s="1606"/>
      <c r="AE18" s="1606"/>
      <c r="AF18" s="1606"/>
      <c r="AG18" s="1606"/>
      <c r="AH18" s="1606"/>
      <c r="AI18" s="1606"/>
      <c r="AJ18" s="1607"/>
      <c r="AK18" s="1929" t="s">
        <v>13</v>
      </c>
      <c r="AL18" s="1652" t="s">
        <v>52</v>
      </c>
      <c r="AM18" s="1652"/>
      <c r="AN18" s="3164" t="s">
        <v>619</v>
      </c>
      <c r="AO18" s="3165"/>
    </row>
    <row r="19" spans="6:41" ht="12.75" customHeight="1" x14ac:dyDescent="0.15">
      <c r="F19" s="3237"/>
      <c r="G19" s="672"/>
      <c r="H19" s="1351"/>
      <c r="I19" s="1351"/>
      <c r="J19" s="824"/>
      <c r="K19" s="3255"/>
      <c r="L19" s="3256"/>
      <c r="M19" s="1609"/>
      <c r="N19" s="1609"/>
      <c r="O19" s="1610"/>
      <c r="P19" s="458"/>
      <c r="Q19" s="98"/>
      <c r="R19" s="98"/>
      <c r="S19" s="288"/>
      <c r="T19" s="674"/>
      <c r="U19" s="98"/>
      <c r="V19" s="98"/>
      <c r="W19" s="98"/>
      <c r="X19" s="335"/>
      <c r="Y19" s="98"/>
      <c r="Z19" s="98"/>
      <c r="AA19" s="98"/>
      <c r="AB19" s="98"/>
      <c r="AC19" s="98"/>
      <c r="AD19" s="98"/>
      <c r="AE19" s="98"/>
      <c r="AF19" s="98"/>
      <c r="AG19" s="98"/>
      <c r="AH19" s="98"/>
      <c r="AI19" s="98"/>
      <c r="AJ19" s="288"/>
      <c r="AK19" s="1934" t="s">
        <v>13</v>
      </c>
      <c r="AL19" s="2654"/>
      <c r="AM19" s="2654"/>
      <c r="AN19" s="101"/>
      <c r="AO19" s="676"/>
    </row>
    <row r="20" spans="6:41" ht="12.75" customHeight="1" x14ac:dyDescent="0.35">
      <c r="F20" s="3237"/>
      <c r="G20" s="672"/>
      <c r="H20" s="1351"/>
      <c r="I20" s="1351"/>
      <c r="J20" s="824"/>
      <c r="K20" s="3255"/>
      <c r="L20" s="3256"/>
      <c r="M20" s="2592" t="s">
        <v>518</v>
      </c>
      <c r="N20" s="2592"/>
      <c r="O20" s="2593"/>
      <c r="P20" s="2591" t="s">
        <v>519</v>
      </c>
      <c r="Q20" s="2592"/>
      <c r="R20" s="2592"/>
      <c r="S20" s="2593"/>
      <c r="T20" s="1698" t="s">
        <v>516</v>
      </c>
      <c r="U20" s="1606" t="s">
        <v>520</v>
      </c>
      <c r="V20" s="1606"/>
      <c r="W20" s="1606"/>
      <c r="X20" s="1701"/>
      <c r="Y20" s="1351"/>
      <c r="Z20" s="1351"/>
      <c r="AA20" s="1351"/>
      <c r="AB20" s="666"/>
      <c r="AC20" s="666"/>
      <c r="AD20" s="1700" t="s">
        <v>521</v>
      </c>
      <c r="AE20" s="1922" t="s">
        <v>13</v>
      </c>
      <c r="AF20" s="1351" t="s">
        <v>69</v>
      </c>
      <c r="AG20" s="666"/>
      <c r="AH20" s="1922" t="s">
        <v>13</v>
      </c>
      <c r="AI20" s="1351" t="s">
        <v>74</v>
      </c>
      <c r="AJ20" s="675" t="s">
        <v>522</v>
      </c>
      <c r="AK20" s="1922" t="s">
        <v>13</v>
      </c>
      <c r="AL20" s="1351" t="s">
        <v>52</v>
      </c>
      <c r="AM20" s="1618"/>
      <c r="AN20" s="3164" t="s">
        <v>619</v>
      </c>
      <c r="AO20" s="3165"/>
    </row>
    <row r="21" spans="6:41" ht="12.75" customHeight="1" x14ac:dyDescent="0.15">
      <c r="F21" s="3237"/>
      <c r="G21" s="672"/>
      <c r="H21" s="1351"/>
      <c r="I21" s="1351"/>
      <c r="J21" s="824"/>
      <c r="K21" s="3255"/>
      <c r="L21" s="3256"/>
      <c r="M21" s="2598" t="s">
        <v>95</v>
      </c>
      <c r="N21" s="2598"/>
      <c r="O21" s="2599"/>
      <c r="P21" s="1912" t="s">
        <v>13</v>
      </c>
      <c r="Q21" s="1618" t="s">
        <v>56</v>
      </c>
      <c r="R21" s="1351"/>
      <c r="S21" s="824"/>
      <c r="T21" s="678" t="s">
        <v>523</v>
      </c>
      <c r="U21" s="1606" t="s">
        <v>524</v>
      </c>
      <c r="V21" s="1606"/>
      <c r="W21" s="1606"/>
      <c r="X21" s="1701"/>
      <c r="Y21" s="1351"/>
      <c r="Z21" s="1351"/>
      <c r="AA21" s="1351"/>
      <c r="AB21" s="1351"/>
      <c r="AC21" s="666"/>
      <c r="AD21" s="1700" t="s">
        <v>525</v>
      </c>
      <c r="AE21" s="1922" t="s">
        <v>13</v>
      </c>
      <c r="AF21" s="1351" t="s">
        <v>69</v>
      </c>
      <c r="AG21" s="666"/>
      <c r="AH21" s="1922" t="s">
        <v>13</v>
      </c>
      <c r="AI21" s="1351" t="s">
        <v>74</v>
      </c>
      <c r="AJ21" s="675" t="s">
        <v>522</v>
      </c>
      <c r="AK21" s="1922" t="s">
        <v>13</v>
      </c>
      <c r="AL21" s="2637"/>
      <c r="AM21" s="2637"/>
      <c r="AN21" s="665"/>
      <c r="AO21" s="663"/>
    </row>
    <row r="22" spans="6:41" ht="12.75" customHeight="1" x14ac:dyDescent="0.15">
      <c r="F22" s="3237"/>
      <c r="G22" s="672"/>
      <c r="H22" s="1351"/>
      <c r="I22" s="1351"/>
      <c r="J22" s="824"/>
      <c r="K22" s="3255"/>
      <c r="L22" s="3256"/>
      <c r="M22" s="1351"/>
      <c r="N22" s="1351"/>
      <c r="O22" s="824"/>
      <c r="P22" s="2700" t="s">
        <v>526</v>
      </c>
      <c r="Q22" s="2701"/>
      <c r="R22" s="2701"/>
      <c r="S22" s="2702"/>
      <c r="T22" s="102" t="s">
        <v>523</v>
      </c>
      <c r="U22" s="285" t="s">
        <v>520</v>
      </c>
      <c r="V22" s="285"/>
      <c r="W22" s="285"/>
      <c r="X22" s="459"/>
      <c r="Y22" s="176"/>
      <c r="Z22" s="176"/>
      <c r="AA22" s="176"/>
      <c r="AB22" s="176"/>
      <c r="AC22" s="286"/>
      <c r="AD22" s="1362" t="s">
        <v>17</v>
      </c>
      <c r="AE22" s="1939" t="s">
        <v>13</v>
      </c>
      <c r="AF22" s="176" t="s">
        <v>69</v>
      </c>
      <c r="AG22" s="286"/>
      <c r="AH22" s="1939" t="s">
        <v>13</v>
      </c>
      <c r="AI22" s="176" t="s">
        <v>74</v>
      </c>
      <c r="AJ22" s="460" t="s">
        <v>522</v>
      </c>
      <c r="AK22" s="678"/>
      <c r="AL22" s="1351"/>
      <c r="AM22" s="1351"/>
      <c r="AN22" s="665"/>
      <c r="AO22" s="663"/>
    </row>
    <row r="23" spans="6:41" ht="12.75" customHeight="1" x14ac:dyDescent="0.15">
      <c r="F23" s="3237"/>
      <c r="G23" s="672"/>
      <c r="H23" s="1351"/>
      <c r="I23" s="1351"/>
      <c r="J23" s="824"/>
      <c r="K23" s="3255"/>
      <c r="L23" s="3256"/>
      <c r="M23" s="667"/>
      <c r="N23" s="667"/>
      <c r="O23" s="667"/>
      <c r="P23" s="1912" t="s">
        <v>13</v>
      </c>
      <c r="Q23" s="1618" t="s">
        <v>56</v>
      </c>
      <c r="R23" s="173"/>
      <c r="S23" s="461"/>
      <c r="T23" s="318" t="s">
        <v>523</v>
      </c>
      <c r="U23" s="78" t="s">
        <v>524</v>
      </c>
      <c r="V23" s="78"/>
      <c r="W23" s="78"/>
      <c r="X23" s="462"/>
      <c r="Y23" s="173"/>
      <c r="Z23" s="173"/>
      <c r="AA23" s="173"/>
      <c r="AB23" s="173"/>
      <c r="AC23" s="671"/>
      <c r="AD23" s="317" t="s">
        <v>525</v>
      </c>
      <c r="AE23" s="1932" t="s">
        <v>13</v>
      </c>
      <c r="AF23" s="173" t="s">
        <v>69</v>
      </c>
      <c r="AG23" s="671"/>
      <c r="AH23" s="1932" t="s">
        <v>13</v>
      </c>
      <c r="AI23" s="173" t="s">
        <v>74</v>
      </c>
      <c r="AJ23" s="349" t="s">
        <v>522</v>
      </c>
      <c r="AK23" s="678"/>
      <c r="AL23" s="1351"/>
      <c r="AM23" s="1351"/>
      <c r="AN23" s="665"/>
      <c r="AO23" s="663"/>
    </row>
    <row r="24" spans="6:41" ht="12.75" customHeight="1" x14ac:dyDescent="0.15">
      <c r="F24" s="3237"/>
      <c r="G24" s="672"/>
      <c r="H24" s="1351"/>
      <c r="I24" s="1351"/>
      <c r="J24" s="824"/>
      <c r="K24" s="3255"/>
      <c r="L24" s="3256"/>
      <c r="M24" s="1351"/>
      <c r="N24" s="1351"/>
      <c r="O24" s="824"/>
      <c r="P24" s="2700" t="s">
        <v>527</v>
      </c>
      <c r="Q24" s="2701"/>
      <c r="R24" s="2701"/>
      <c r="S24" s="2702"/>
      <c r="T24" s="678" t="s">
        <v>523</v>
      </c>
      <c r="U24" s="1606" t="s">
        <v>520</v>
      </c>
      <c r="V24" s="1606"/>
      <c r="W24" s="1606"/>
      <c r="X24" s="1701"/>
      <c r="Y24" s="1351"/>
      <c r="Z24" s="1351"/>
      <c r="AA24" s="1351"/>
      <c r="AB24" s="666"/>
      <c r="AC24" s="666"/>
      <c r="AD24" s="1700" t="s">
        <v>525</v>
      </c>
      <c r="AE24" s="1922" t="s">
        <v>13</v>
      </c>
      <c r="AF24" s="1351" t="s">
        <v>69</v>
      </c>
      <c r="AG24" s="666"/>
      <c r="AH24" s="1922" t="s">
        <v>13</v>
      </c>
      <c r="AI24" s="1351" t="s">
        <v>74</v>
      </c>
      <c r="AJ24" s="675" t="s">
        <v>522</v>
      </c>
      <c r="AK24" s="678"/>
      <c r="AL24" s="1351"/>
      <c r="AM24" s="1351"/>
      <c r="AN24" s="665"/>
      <c r="AO24" s="663"/>
    </row>
    <row r="25" spans="6:41" ht="12.75" customHeight="1" thickBot="1" x14ac:dyDescent="0.2">
      <c r="F25" s="3238"/>
      <c r="G25" s="1707"/>
      <c r="H25" s="1708"/>
      <c r="I25" s="1708"/>
      <c r="J25" s="1709"/>
      <c r="K25" s="3257"/>
      <c r="L25" s="3258"/>
      <c r="M25" s="1708"/>
      <c r="N25" s="1708"/>
      <c r="O25" s="1709"/>
      <c r="P25" s="1941" t="s">
        <v>13</v>
      </c>
      <c r="Q25" s="1708" t="s">
        <v>56</v>
      </c>
      <c r="R25" s="1708"/>
      <c r="S25" s="1709"/>
      <c r="T25" s="227" t="s">
        <v>523</v>
      </c>
      <c r="U25" s="89" t="s">
        <v>524</v>
      </c>
      <c r="V25" s="89"/>
      <c r="W25" s="89"/>
      <c r="X25" s="463"/>
      <c r="Y25" s="1708"/>
      <c r="Z25" s="1708"/>
      <c r="AA25" s="1708"/>
      <c r="AB25" s="1708"/>
      <c r="AC25" s="199"/>
      <c r="AD25" s="90" t="s">
        <v>525</v>
      </c>
      <c r="AE25" s="1942" t="s">
        <v>13</v>
      </c>
      <c r="AF25" s="1708" t="s">
        <v>69</v>
      </c>
      <c r="AG25" s="199"/>
      <c r="AH25" s="1942" t="s">
        <v>13</v>
      </c>
      <c r="AI25" s="1708" t="s">
        <v>74</v>
      </c>
      <c r="AJ25" s="105" t="s">
        <v>522</v>
      </c>
      <c r="AK25" s="227"/>
      <c r="AL25" s="1708"/>
      <c r="AM25" s="1708"/>
      <c r="AN25" s="92"/>
      <c r="AO25" s="29"/>
    </row>
    <row r="26" spans="6:41" ht="12.75" customHeight="1" x14ac:dyDescent="0.15">
      <c r="F26" s="464"/>
      <c r="G26" s="1351"/>
      <c r="H26" s="1351"/>
      <c r="I26" s="1351"/>
      <c r="J26" s="1351"/>
      <c r="K26" s="465"/>
      <c r="L26" s="465"/>
    </row>
    <row r="27" spans="6:41" ht="12.75" customHeight="1" x14ac:dyDescent="0.15"/>
    <row r="28" spans="6:41" ht="12.75" customHeight="1" x14ac:dyDescent="0.15"/>
    <row r="29" spans="6:41" s="1" customFormat="1" ht="12.75" customHeight="1" x14ac:dyDescent="0.15">
      <c r="F29" s="3032" t="s">
        <v>907</v>
      </c>
      <c r="G29" s="3033"/>
      <c r="H29" s="3033"/>
      <c r="I29" s="3033"/>
      <c r="J29" s="3034"/>
      <c r="K29" s="70"/>
      <c r="L29" s="71"/>
      <c r="M29" s="826" t="s">
        <v>496</v>
      </c>
      <c r="N29" s="1893"/>
      <c r="O29" s="1893"/>
      <c r="P29" s="1893"/>
      <c r="Q29" s="1893"/>
      <c r="R29" s="3066"/>
      <c r="S29" s="3066"/>
      <c r="T29" s="3066"/>
      <c r="U29" s="3066"/>
      <c r="V29" s="3066"/>
      <c r="W29" s="3066"/>
      <c r="X29" s="3066"/>
      <c r="Y29" s="3066"/>
      <c r="Z29" s="3066"/>
      <c r="AA29" s="3066"/>
      <c r="AB29" s="3066"/>
      <c r="AC29" s="3066"/>
      <c r="AD29" s="3066"/>
      <c r="AE29" s="3066"/>
      <c r="AF29" s="3066"/>
      <c r="AG29" s="3066"/>
      <c r="AH29" s="3066"/>
      <c r="AI29" s="3066"/>
      <c r="AJ29" s="3066"/>
      <c r="AK29" s="3066"/>
      <c r="AL29" s="3066"/>
      <c r="AM29" s="3066"/>
      <c r="AN29" s="3066"/>
      <c r="AO29" s="3066"/>
    </row>
    <row r="30" spans="6:41" s="1" customFormat="1" ht="12.75" customHeight="1" thickBot="1" x14ac:dyDescent="0.2">
      <c r="G30" s="2"/>
      <c r="H30" s="2"/>
      <c r="I30" s="2"/>
      <c r="M30" s="30" t="s">
        <v>83</v>
      </c>
      <c r="N30" s="1894"/>
      <c r="O30" s="1894"/>
      <c r="P30" s="1894"/>
      <c r="Q30" s="1894"/>
      <c r="R30" s="2890"/>
      <c r="S30" s="2890"/>
      <c r="T30" s="2890"/>
      <c r="U30" s="2890"/>
      <c r="V30" s="2890"/>
      <c r="W30" s="2890"/>
      <c r="X30" s="2890"/>
      <c r="Y30" s="2890"/>
      <c r="Z30" s="2890"/>
      <c r="AA30" s="2890"/>
      <c r="AB30" s="2890"/>
      <c r="AC30" s="2890"/>
      <c r="AD30" s="2890"/>
      <c r="AE30" s="2890"/>
      <c r="AF30" s="2890"/>
      <c r="AG30" s="2890"/>
      <c r="AH30" s="2890"/>
      <c r="AI30" s="2890"/>
      <c r="AJ30" s="2890"/>
      <c r="AK30" s="2890"/>
      <c r="AL30" s="2890"/>
      <c r="AM30" s="2890"/>
      <c r="AN30" s="2890"/>
      <c r="AO30" s="2890"/>
    </row>
    <row r="31" spans="6:41" s="6" customFormat="1" ht="15" customHeight="1" x14ac:dyDescent="0.15">
      <c r="F31" s="94"/>
      <c r="G31" s="2562" t="s">
        <v>4</v>
      </c>
      <c r="H31" s="2563"/>
      <c r="I31" s="2563"/>
      <c r="J31" s="2564"/>
      <c r="K31" s="2562" t="s">
        <v>606</v>
      </c>
      <c r="L31" s="2564"/>
      <c r="M31" s="2562" t="s">
        <v>5</v>
      </c>
      <c r="N31" s="2563"/>
      <c r="O31" s="2564"/>
      <c r="P31" s="113"/>
      <c r="Q31" s="52"/>
      <c r="R31" s="52"/>
      <c r="S31" s="52"/>
      <c r="T31" s="52"/>
      <c r="U31" s="52"/>
      <c r="V31" s="52"/>
      <c r="W31" s="2610" t="s">
        <v>6</v>
      </c>
      <c r="X31" s="2610"/>
      <c r="Y31" s="2610"/>
      <c r="Z31" s="2610"/>
      <c r="AA31" s="2610"/>
      <c r="AB31" s="2610"/>
      <c r="AC31" s="2610"/>
      <c r="AD31" s="2610"/>
      <c r="AE31" s="2610"/>
      <c r="AF31" s="2610"/>
      <c r="AG31" s="52"/>
      <c r="AH31" s="52"/>
      <c r="AI31" s="52"/>
      <c r="AJ31" s="52"/>
      <c r="AK31" s="52"/>
      <c r="AL31" s="52"/>
      <c r="AM31" s="52"/>
      <c r="AN31" s="2611" t="s">
        <v>7</v>
      </c>
      <c r="AO31" s="2612"/>
    </row>
    <row r="32" spans="6:41" s="6" customFormat="1" ht="15" customHeight="1" thickBot="1" x14ac:dyDescent="0.2">
      <c r="F32" s="95"/>
      <c r="G32" s="2565"/>
      <c r="H32" s="2566"/>
      <c r="I32" s="2566"/>
      <c r="J32" s="2567"/>
      <c r="K32" s="2565"/>
      <c r="L32" s="2567"/>
      <c r="M32" s="2565"/>
      <c r="N32" s="2566"/>
      <c r="O32" s="2567"/>
      <c r="P32" s="2602" t="s">
        <v>8</v>
      </c>
      <c r="Q32" s="2603"/>
      <c r="R32" s="2603"/>
      <c r="S32" s="2615"/>
      <c r="T32" s="7"/>
      <c r="U32" s="8"/>
      <c r="V32" s="8"/>
      <c r="W32" s="8"/>
      <c r="X32" s="8"/>
      <c r="Y32" s="8"/>
      <c r="Z32" s="2603" t="s">
        <v>9</v>
      </c>
      <c r="AA32" s="2603"/>
      <c r="AB32" s="2603"/>
      <c r="AC32" s="2603"/>
      <c r="AD32" s="2603"/>
      <c r="AE32" s="8"/>
      <c r="AF32" s="8"/>
      <c r="AG32" s="8"/>
      <c r="AH32" s="8"/>
      <c r="AI32" s="8"/>
      <c r="AJ32" s="9"/>
      <c r="AK32" s="2602" t="s">
        <v>10</v>
      </c>
      <c r="AL32" s="2603"/>
      <c r="AM32" s="2615"/>
      <c r="AN32" s="2613"/>
      <c r="AO32" s="2614"/>
    </row>
    <row r="33" spans="6:41" s="673" customFormat="1" ht="12.75" customHeight="1" x14ac:dyDescent="0.35">
      <c r="F33" s="3236" t="s">
        <v>936</v>
      </c>
      <c r="G33" s="3259" t="s">
        <v>193</v>
      </c>
      <c r="H33" s="3260"/>
      <c r="I33" s="3260"/>
      <c r="J33" s="3261"/>
      <c r="K33" s="3262" t="s">
        <v>906</v>
      </c>
      <c r="L33" s="3263"/>
      <c r="M33" s="2688" t="s">
        <v>194</v>
      </c>
      <c r="N33" s="2688"/>
      <c r="O33" s="2689"/>
      <c r="P33" s="3239" t="s">
        <v>195</v>
      </c>
      <c r="Q33" s="3240"/>
      <c r="R33" s="3240"/>
      <c r="S33" s="3241"/>
      <c r="T33" s="1699" t="s">
        <v>43</v>
      </c>
      <c r="U33" s="1911" t="s">
        <v>13</v>
      </c>
      <c r="V33" s="73" t="s">
        <v>196</v>
      </c>
      <c r="W33" s="283"/>
      <c r="X33" s="284"/>
      <c r="Y33" s="284"/>
      <c r="Z33" s="1911" t="s">
        <v>13</v>
      </c>
      <c r="AA33" s="73" t="s">
        <v>197</v>
      </c>
      <c r="AB33" s="284"/>
      <c r="AC33" s="284"/>
      <c r="AD33" s="284"/>
      <c r="AE33" s="1911" t="s">
        <v>13</v>
      </c>
      <c r="AF33" s="96" t="s">
        <v>198</v>
      </c>
      <c r="AG33" s="96"/>
      <c r="AH33" s="96"/>
      <c r="AI33" s="96"/>
      <c r="AJ33" s="97"/>
      <c r="AK33" s="1911" t="s">
        <v>13</v>
      </c>
      <c r="AL33" s="13" t="s">
        <v>75</v>
      </c>
      <c r="AM33" s="13"/>
      <c r="AN33" s="3155" t="s">
        <v>619</v>
      </c>
      <c r="AO33" s="3156"/>
    </row>
    <row r="34" spans="6:41" s="673" customFormat="1" ht="12.75" customHeight="1" x14ac:dyDescent="0.15">
      <c r="F34" s="3237"/>
      <c r="G34" s="2597" t="s">
        <v>199</v>
      </c>
      <c r="H34" s="2598"/>
      <c r="I34" s="2598"/>
      <c r="J34" s="2599"/>
      <c r="K34" s="2906" t="s">
        <v>35</v>
      </c>
      <c r="L34" s="3084"/>
      <c r="M34" s="2598" t="s">
        <v>200</v>
      </c>
      <c r="N34" s="2598"/>
      <c r="O34" s="2599"/>
      <c r="P34" s="1605" t="s">
        <v>201</v>
      </c>
      <c r="Q34" s="1582"/>
      <c r="R34" s="1582"/>
      <c r="S34" s="1583"/>
      <c r="T34" s="102" t="s">
        <v>43</v>
      </c>
      <c r="U34" s="285" t="s">
        <v>202</v>
      </c>
      <c r="V34" s="285"/>
      <c r="W34" s="285"/>
      <c r="X34" s="285"/>
      <c r="Y34" s="286"/>
      <c r="Z34" s="285"/>
      <c r="AA34" s="285"/>
      <c r="AB34" s="285"/>
      <c r="AC34" s="285"/>
      <c r="AD34" s="285"/>
      <c r="AE34" s="285"/>
      <c r="AF34" s="285"/>
      <c r="AG34" s="285"/>
      <c r="AH34" s="285"/>
      <c r="AI34" s="285"/>
      <c r="AJ34" s="287"/>
      <c r="AK34" s="1922" t="s">
        <v>13</v>
      </c>
      <c r="AL34" s="1351" t="s">
        <v>203</v>
      </c>
      <c r="AM34" s="1618"/>
      <c r="AN34" s="665"/>
      <c r="AO34" s="663"/>
    </row>
    <row r="35" spans="6:41" s="673" customFormat="1" ht="12.75" customHeight="1" x14ac:dyDescent="0.15">
      <c r="F35" s="3237"/>
      <c r="G35" s="2597" t="s">
        <v>95</v>
      </c>
      <c r="H35" s="2598"/>
      <c r="I35" s="2598"/>
      <c r="J35" s="2599"/>
      <c r="K35" s="669"/>
      <c r="L35" s="680"/>
      <c r="M35" s="2598" t="s">
        <v>204</v>
      </c>
      <c r="N35" s="2598"/>
      <c r="O35" s="2599"/>
      <c r="P35" s="672" t="s">
        <v>205</v>
      </c>
      <c r="Q35" s="1582"/>
      <c r="R35" s="1582"/>
      <c r="S35" s="1583"/>
      <c r="T35" s="1605"/>
      <c r="U35" s="1922" t="s">
        <v>13</v>
      </c>
      <c r="V35" s="1606" t="s">
        <v>206</v>
      </c>
      <c r="W35" s="1606"/>
      <c r="X35" s="1606"/>
      <c r="Y35" s="666"/>
      <c r="Z35" s="1922" t="s">
        <v>13</v>
      </c>
      <c r="AA35" s="1606" t="s">
        <v>207</v>
      </c>
      <c r="AB35" s="1606"/>
      <c r="AC35" s="666"/>
      <c r="AD35" s="666"/>
      <c r="AE35" s="1922" t="s">
        <v>13</v>
      </c>
      <c r="AF35" s="1606" t="s">
        <v>208</v>
      </c>
      <c r="AG35" s="1606"/>
      <c r="AH35" s="1606"/>
      <c r="AI35" s="1606"/>
      <c r="AJ35" s="1607"/>
      <c r="AK35" s="1922" t="s">
        <v>13</v>
      </c>
      <c r="AL35" s="2637"/>
      <c r="AM35" s="2637"/>
      <c r="AN35" s="665"/>
      <c r="AO35" s="663"/>
    </row>
    <row r="36" spans="6:41" s="673" customFormat="1" ht="12.75" customHeight="1" x14ac:dyDescent="0.15">
      <c r="F36" s="3237"/>
      <c r="G36" s="3242" t="s">
        <v>209</v>
      </c>
      <c r="H36" s="3243"/>
      <c r="I36" s="3243"/>
      <c r="J36" s="3244"/>
      <c r="K36" s="669"/>
      <c r="L36" s="680"/>
      <c r="M36" s="1581"/>
      <c r="N36" s="1571"/>
      <c r="O36" s="1610"/>
      <c r="P36" s="1912" t="s">
        <v>13</v>
      </c>
      <c r="Q36" s="1618" t="s">
        <v>56</v>
      </c>
      <c r="R36" s="99"/>
      <c r="S36" s="164"/>
      <c r="T36" s="674"/>
      <c r="U36" s="194"/>
      <c r="V36" s="98" t="s">
        <v>210</v>
      </c>
      <c r="W36" s="98"/>
      <c r="X36" s="98"/>
      <c r="Y36" s="98"/>
      <c r="Z36" s="98"/>
      <c r="AA36" s="98" t="s">
        <v>211</v>
      </c>
      <c r="AB36" s="98"/>
      <c r="AC36" s="98"/>
      <c r="AD36" s="98"/>
      <c r="AE36" s="98"/>
      <c r="AF36" s="98" t="s">
        <v>212</v>
      </c>
      <c r="AG36" s="98"/>
      <c r="AH36" s="98"/>
      <c r="AI36" s="98"/>
      <c r="AJ36" s="288"/>
      <c r="AK36" s="678"/>
      <c r="AL36" s="1618"/>
      <c r="AM36" s="1618"/>
      <c r="AN36" s="665"/>
      <c r="AO36" s="663"/>
    </row>
    <row r="37" spans="6:41" s="673" customFormat="1" ht="12.75" customHeight="1" x14ac:dyDescent="0.15">
      <c r="F37" s="3237"/>
      <c r="G37" s="3242" t="s">
        <v>213</v>
      </c>
      <c r="H37" s="3243"/>
      <c r="I37" s="3243"/>
      <c r="J37" s="3244"/>
      <c r="K37" s="3245" t="s">
        <v>906</v>
      </c>
      <c r="L37" s="3246"/>
      <c r="M37" s="2592" t="s">
        <v>214</v>
      </c>
      <c r="N37" s="2592"/>
      <c r="O37" s="2593"/>
      <c r="P37" s="2591" t="s">
        <v>215</v>
      </c>
      <c r="Q37" s="2592"/>
      <c r="R37" s="2592"/>
      <c r="S37" s="2593"/>
      <c r="T37" s="1698" t="s">
        <v>43</v>
      </c>
      <c r="U37" s="1922" t="s">
        <v>13</v>
      </c>
      <c r="V37" s="1603" t="s">
        <v>216</v>
      </c>
      <c r="W37" s="1624"/>
      <c r="X37" s="1603"/>
      <c r="Y37" s="213"/>
      <c r="Z37" s="289"/>
      <c r="AA37" s="289"/>
      <c r="AB37" s="1603"/>
      <c r="AC37" s="1603"/>
      <c r="AD37" s="213"/>
      <c r="AE37" s="1922" t="s">
        <v>13</v>
      </c>
      <c r="AF37" s="1623" t="s">
        <v>217</v>
      </c>
      <c r="AG37" s="213"/>
      <c r="AH37" s="213"/>
      <c r="AI37" s="213"/>
      <c r="AJ37" s="1624"/>
      <c r="AK37" s="666"/>
      <c r="AL37" s="666"/>
      <c r="AM37" s="666"/>
      <c r="AN37" s="665"/>
      <c r="AO37" s="663"/>
    </row>
    <row r="38" spans="6:41" s="673" customFormat="1" ht="12.75" customHeight="1" x14ac:dyDescent="0.15">
      <c r="F38" s="3237"/>
      <c r="G38" s="672"/>
      <c r="H38" s="1351"/>
      <c r="I38" s="1351"/>
      <c r="J38" s="824"/>
      <c r="K38" s="2906" t="s">
        <v>35</v>
      </c>
      <c r="L38" s="3084"/>
      <c r="M38" s="2598" t="s">
        <v>218</v>
      </c>
      <c r="N38" s="2598"/>
      <c r="O38" s="2599"/>
      <c r="P38" s="3247" t="s">
        <v>195</v>
      </c>
      <c r="Q38" s="3248"/>
      <c r="R38" s="3248"/>
      <c r="S38" s="3249"/>
      <c r="T38" s="290" t="s">
        <v>43</v>
      </c>
      <c r="U38" s="1933" t="s">
        <v>13</v>
      </c>
      <c r="V38" s="196" t="s">
        <v>196</v>
      </c>
      <c r="W38" s="291"/>
      <c r="X38" s="292"/>
      <c r="Y38" s="292"/>
      <c r="Z38" s="1933" t="s">
        <v>13</v>
      </c>
      <c r="AA38" s="196" t="s">
        <v>197</v>
      </c>
      <c r="AB38" s="292"/>
      <c r="AC38" s="292"/>
      <c r="AD38" s="292"/>
      <c r="AE38" s="1933" t="s">
        <v>13</v>
      </c>
      <c r="AF38" s="293" t="s">
        <v>198</v>
      </c>
      <c r="AG38" s="293"/>
      <c r="AH38" s="293"/>
      <c r="AI38" s="293"/>
      <c r="AJ38" s="294"/>
      <c r="AK38" s="666"/>
      <c r="AL38" s="666"/>
      <c r="AM38" s="666"/>
      <c r="AN38" s="665"/>
      <c r="AO38" s="663"/>
    </row>
    <row r="39" spans="6:41" s="673" customFormat="1" ht="12.75" customHeight="1" x14ac:dyDescent="0.15">
      <c r="F39" s="3237"/>
      <c r="G39" s="672"/>
      <c r="H39" s="1351"/>
      <c r="I39" s="1351"/>
      <c r="J39" s="824"/>
      <c r="K39" s="672"/>
      <c r="L39" s="824"/>
      <c r="M39" s="2598" t="s">
        <v>219</v>
      </c>
      <c r="N39" s="2598"/>
      <c r="O39" s="2599"/>
      <c r="P39" s="1605" t="s">
        <v>201</v>
      </c>
      <c r="Q39" s="1582"/>
      <c r="R39" s="1582"/>
      <c r="S39" s="1583"/>
      <c r="T39" s="102" t="s">
        <v>43</v>
      </c>
      <c r="U39" s="285" t="s">
        <v>202</v>
      </c>
      <c r="V39" s="285"/>
      <c r="W39" s="285"/>
      <c r="X39" s="285"/>
      <c r="Y39" s="286"/>
      <c r="Z39" s="285"/>
      <c r="AA39" s="285"/>
      <c r="AB39" s="285"/>
      <c r="AC39" s="285"/>
      <c r="AD39" s="285"/>
      <c r="AE39" s="285"/>
      <c r="AF39" s="285"/>
      <c r="AG39" s="285"/>
      <c r="AH39" s="285"/>
      <c r="AI39" s="285"/>
      <c r="AJ39" s="287"/>
      <c r="AK39" s="666"/>
      <c r="AL39" s="666"/>
      <c r="AM39" s="666"/>
      <c r="AN39" s="665"/>
      <c r="AO39" s="663"/>
    </row>
    <row r="40" spans="6:41" s="673" customFormat="1" ht="12.75" customHeight="1" x14ac:dyDescent="0.15">
      <c r="F40" s="3237"/>
      <c r="G40" s="672"/>
      <c r="H40" s="1351"/>
      <c r="I40" s="1351"/>
      <c r="J40" s="824"/>
      <c r="K40" s="672"/>
      <c r="L40" s="824"/>
      <c r="M40" s="1581"/>
      <c r="N40" s="1571"/>
      <c r="O40" s="1583"/>
      <c r="P40" s="672" t="s">
        <v>205</v>
      </c>
      <c r="Q40" s="1582"/>
      <c r="R40" s="1582"/>
      <c r="S40" s="1583"/>
      <c r="T40" s="1605"/>
      <c r="U40" s="1922" t="s">
        <v>13</v>
      </c>
      <c r="V40" s="1606" t="s">
        <v>206</v>
      </c>
      <c r="W40" s="1606"/>
      <c r="X40" s="1606"/>
      <c r="Y40" s="666"/>
      <c r="Z40" s="1922" t="s">
        <v>13</v>
      </c>
      <c r="AA40" s="1606" t="s">
        <v>207</v>
      </c>
      <c r="AB40" s="1606"/>
      <c r="AC40" s="666"/>
      <c r="AD40" s="666"/>
      <c r="AE40" s="1606"/>
      <c r="AF40" s="1606"/>
      <c r="AG40" s="1606"/>
      <c r="AH40" s="1606"/>
      <c r="AI40" s="1606"/>
      <c r="AJ40" s="1607"/>
      <c r="AK40" s="666"/>
      <c r="AL40" s="666"/>
      <c r="AM40" s="666"/>
      <c r="AN40" s="665"/>
      <c r="AO40" s="663"/>
    </row>
    <row r="41" spans="6:41" s="673" customFormat="1" ht="12.75" customHeight="1" thickBot="1" x14ac:dyDescent="0.2">
      <c r="F41" s="3237"/>
      <c r="G41" s="83"/>
      <c r="H41" s="84"/>
      <c r="I41" s="84"/>
      <c r="J41" s="295"/>
      <c r="K41" s="1707"/>
      <c r="L41" s="1709"/>
      <c r="M41" s="86"/>
      <c r="N41" s="86"/>
      <c r="O41" s="87"/>
      <c r="P41" s="1941" t="s">
        <v>13</v>
      </c>
      <c r="Q41" s="81" t="s">
        <v>56</v>
      </c>
      <c r="R41" s="1708"/>
      <c r="S41" s="1709"/>
      <c r="T41" s="227"/>
      <c r="U41" s="199"/>
      <c r="V41" s="89" t="s">
        <v>210</v>
      </c>
      <c r="W41" s="89"/>
      <c r="X41" s="89"/>
      <c r="Y41" s="89"/>
      <c r="Z41" s="89"/>
      <c r="AA41" s="89" t="s">
        <v>211</v>
      </c>
      <c r="AB41" s="89"/>
      <c r="AC41" s="89"/>
      <c r="AD41" s="89"/>
      <c r="AE41" s="89"/>
      <c r="AF41" s="89"/>
      <c r="AG41" s="89"/>
      <c r="AH41" s="89"/>
      <c r="AI41" s="89"/>
      <c r="AJ41" s="296"/>
      <c r="AK41" s="199"/>
      <c r="AL41" s="199"/>
      <c r="AM41" s="199"/>
      <c r="AN41" s="92"/>
      <c r="AO41" s="29"/>
    </row>
    <row r="42" spans="6:41" s="673" customFormat="1" ht="12.75" customHeight="1" x14ac:dyDescent="0.35">
      <c r="F42" s="3237"/>
      <c r="G42" s="3250" t="s">
        <v>513</v>
      </c>
      <c r="H42" s="3251"/>
      <c r="I42" s="3251"/>
      <c r="J42" s="3252"/>
      <c r="K42" s="3253" t="s">
        <v>514</v>
      </c>
      <c r="L42" s="3254"/>
      <c r="M42" s="2598" t="s">
        <v>515</v>
      </c>
      <c r="N42" s="2532"/>
      <c r="O42" s="2533"/>
      <c r="P42" s="2591" t="s">
        <v>395</v>
      </c>
      <c r="Q42" s="2592"/>
      <c r="R42" s="2592"/>
      <c r="S42" s="2593"/>
      <c r="T42" s="1698" t="s">
        <v>167</v>
      </c>
      <c r="U42" s="1922" t="s">
        <v>13</v>
      </c>
      <c r="V42" s="1606" t="s">
        <v>517</v>
      </c>
      <c r="W42" s="1606"/>
      <c r="X42" s="1606"/>
      <c r="Y42" s="1606"/>
      <c r="Z42" s="1922" t="s">
        <v>13</v>
      </c>
      <c r="AA42" s="1606" t="s">
        <v>16</v>
      </c>
      <c r="AB42" s="1606"/>
      <c r="AC42" s="1606"/>
      <c r="AD42" s="1606"/>
      <c r="AE42" s="1606"/>
      <c r="AF42" s="1606"/>
      <c r="AG42" s="1606"/>
      <c r="AH42" s="1606"/>
      <c r="AI42" s="1606"/>
      <c r="AJ42" s="1607"/>
      <c r="AK42" s="1929" t="s">
        <v>13</v>
      </c>
      <c r="AL42" s="1652" t="s">
        <v>52</v>
      </c>
      <c r="AM42" s="1652"/>
      <c r="AN42" s="3164" t="s">
        <v>619</v>
      </c>
      <c r="AO42" s="3165"/>
    </row>
    <row r="43" spans="6:41" ht="12.75" customHeight="1" x14ac:dyDescent="0.15">
      <c r="F43" s="3237"/>
      <c r="G43" s="672"/>
      <c r="H43" s="1351"/>
      <c r="I43" s="1351"/>
      <c r="J43" s="824"/>
      <c r="K43" s="3255"/>
      <c r="L43" s="3256"/>
      <c r="M43" s="1609"/>
      <c r="N43" s="1609"/>
      <c r="O43" s="1610"/>
      <c r="P43" s="458"/>
      <c r="Q43" s="98"/>
      <c r="R43" s="98"/>
      <c r="S43" s="288"/>
      <c r="T43" s="674"/>
      <c r="U43" s="98"/>
      <c r="V43" s="98"/>
      <c r="W43" s="98"/>
      <c r="X43" s="335"/>
      <c r="Y43" s="98"/>
      <c r="Z43" s="98"/>
      <c r="AA43" s="98"/>
      <c r="AB43" s="98"/>
      <c r="AC43" s="98"/>
      <c r="AD43" s="98"/>
      <c r="AE43" s="98"/>
      <c r="AF43" s="98"/>
      <c r="AG43" s="98"/>
      <c r="AH43" s="98"/>
      <c r="AI43" s="98"/>
      <c r="AJ43" s="288"/>
      <c r="AK43" s="1934" t="s">
        <v>13</v>
      </c>
      <c r="AL43" s="2654"/>
      <c r="AM43" s="2654"/>
      <c r="AN43" s="101"/>
      <c r="AO43" s="676"/>
    </row>
    <row r="44" spans="6:41" ht="12.75" customHeight="1" x14ac:dyDescent="0.35">
      <c r="F44" s="3237"/>
      <c r="G44" s="672"/>
      <c r="H44" s="1351"/>
      <c r="I44" s="1351"/>
      <c r="J44" s="824"/>
      <c r="K44" s="3255"/>
      <c r="L44" s="3256"/>
      <c r="M44" s="2592" t="s">
        <v>518</v>
      </c>
      <c r="N44" s="2592"/>
      <c r="O44" s="2593"/>
      <c r="P44" s="2591" t="s">
        <v>519</v>
      </c>
      <c r="Q44" s="2592"/>
      <c r="R44" s="2592"/>
      <c r="S44" s="2593"/>
      <c r="T44" s="1698" t="s">
        <v>167</v>
      </c>
      <c r="U44" s="1606" t="s">
        <v>520</v>
      </c>
      <c r="V44" s="1606"/>
      <c r="W44" s="1606"/>
      <c r="X44" s="1701"/>
      <c r="Y44" s="1351"/>
      <c r="Z44" s="1351"/>
      <c r="AA44" s="1351"/>
      <c r="AB44" s="666"/>
      <c r="AC44" s="666"/>
      <c r="AD44" s="1700" t="s">
        <v>358</v>
      </c>
      <c r="AE44" s="1922" t="s">
        <v>13</v>
      </c>
      <c r="AF44" s="1351" t="s">
        <v>69</v>
      </c>
      <c r="AG44" s="666"/>
      <c r="AH44" s="1922" t="s">
        <v>13</v>
      </c>
      <c r="AI44" s="1351" t="s">
        <v>74</v>
      </c>
      <c r="AJ44" s="675" t="s">
        <v>522</v>
      </c>
      <c r="AK44" s="1922" t="s">
        <v>13</v>
      </c>
      <c r="AL44" s="1351" t="s">
        <v>52</v>
      </c>
      <c r="AM44" s="1618"/>
      <c r="AN44" s="3164" t="s">
        <v>619</v>
      </c>
      <c r="AO44" s="3165"/>
    </row>
    <row r="45" spans="6:41" ht="12.75" customHeight="1" x14ac:dyDescent="0.15">
      <c r="F45" s="3237"/>
      <c r="G45" s="672"/>
      <c r="H45" s="1351"/>
      <c r="I45" s="1351"/>
      <c r="J45" s="824"/>
      <c r="K45" s="3255"/>
      <c r="L45" s="3256"/>
      <c r="M45" s="2598" t="s">
        <v>95</v>
      </c>
      <c r="N45" s="2598"/>
      <c r="O45" s="2599"/>
      <c r="P45" s="1912" t="s">
        <v>13</v>
      </c>
      <c r="Q45" s="1618" t="s">
        <v>56</v>
      </c>
      <c r="R45" s="1351"/>
      <c r="S45" s="824"/>
      <c r="T45" s="678" t="s">
        <v>167</v>
      </c>
      <c r="U45" s="1606" t="s">
        <v>524</v>
      </c>
      <c r="V45" s="1606"/>
      <c r="W45" s="1606"/>
      <c r="X45" s="1701"/>
      <c r="Y45" s="1351"/>
      <c r="Z45" s="1351"/>
      <c r="AA45" s="1351"/>
      <c r="AB45" s="1351"/>
      <c r="AC45" s="666"/>
      <c r="AD45" s="1700" t="s">
        <v>358</v>
      </c>
      <c r="AE45" s="1922" t="s">
        <v>13</v>
      </c>
      <c r="AF45" s="1351" t="s">
        <v>69</v>
      </c>
      <c r="AG45" s="666"/>
      <c r="AH45" s="1922" t="s">
        <v>13</v>
      </c>
      <c r="AI45" s="1351" t="s">
        <v>74</v>
      </c>
      <c r="AJ45" s="675" t="s">
        <v>522</v>
      </c>
      <c r="AK45" s="1922" t="s">
        <v>13</v>
      </c>
      <c r="AL45" s="2637"/>
      <c r="AM45" s="2637"/>
      <c r="AN45" s="665"/>
      <c r="AO45" s="663"/>
    </row>
    <row r="46" spans="6:41" ht="12.75" customHeight="1" x14ac:dyDescent="0.15">
      <c r="F46" s="3237"/>
      <c r="G46" s="672"/>
      <c r="H46" s="1351"/>
      <c r="I46" s="1351"/>
      <c r="J46" s="824"/>
      <c r="K46" s="3255"/>
      <c r="L46" s="3256"/>
      <c r="M46" s="1351"/>
      <c r="N46" s="1351"/>
      <c r="O46" s="824"/>
      <c r="P46" s="2700" t="s">
        <v>526</v>
      </c>
      <c r="Q46" s="2701"/>
      <c r="R46" s="2701"/>
      <c r="S46" s="2702"/>
      <c r="T46" s="102" t="s">
        <v>167</v>
      </c>
      <c r="U46" s="285" t="s">
        <v>520</v>
      </c>
      <c r="V46" s="285"/>
      <c r="W46" s="285"/>
      <c r="X46" s="459"/>
      <c r="Y46" s="176"/>
      <c r="Z46" s="176"/>
      <c r="AA46" s="176"/>
      <c r="AB46" s="176"/>
      <c r="AC46" s="286"/>
      <c r="AD46" s="1362" t="s">
        <v>17</v>
      </c>
      <c r="AE46" s="1939" t="s">
        <v>13</v>
      </c>
      <c r="AF46" s="176" t="s">
        <v>69</v>
      </c>
      <c r="AG46" s="286"/>
      <c r="AH46" s="1939" t="s">
        <v>13</v>
      </c>
      <c r="AI46" s="176" t="s">
        <v>74</v>
      </c>
      <c r="AJ46" s="460" t="s">
        <v>522</v>
      </c>
      <c r="AK46" s="678"/>
      <c r="AL46" s="1351"/>
      <c r="AM46" s="1351"/>
      <c r="AN46" s="665"/>
      <c r="AO46" s="663"/>
    </row>
    <row r="47" spans="6:41" ht="12.75" customHeight="1" x14ac:dyDescent="0.15">
      <c r="F47" s="3237"/>
      <c r="G47" s="672"/>
      <c r="H47" s="1351"/>
      <c r="I47" s="1351"/>
      <c r="J47" s="824"/>
      <c r="K47" s="3255"/>
      <c r="L47" s="3256"/>
      <c r="M47" s="667"/>
      <c r="N47" s="667"/>
      <c r="O47" s="667"/>
      <c r="P47" s="1912" t="s">
        <v>13</v>
      </c>
      <c r="Q47" s="1618" t="s">
        <v>56</v>
      </c>
      <c r="R47" s="173"/>
      <c r="S47" s="461"/>
      <c r="T47" s="318" t="s">
        <v>167</v>
      </c>
      <c r="U47" s="78" t="s">
        <v>524</v>
      </c>
      <c r="V47" s="78"/>
      <c r="W47" s="78"/>
      <c r="X47" s="462"/>
      <c r="Y47" s="173"/>
      <c r="Z47" s="173"/>
      <c r="AA47" s="173"/>
      <c r="AB47" s="173"/>
      <c r="AC47" s="671"/>
      <c r="AD47" s="317" t="s">
        <v>358</v>
      </c>
      <c r="AE47" s="1932" t="s">
        <v>13</v>
      </c>
      <c r="AF47" s="173" t="s">
        <v>69</v>
      </c>
      <c r="AG47" s="671"/>
      <c r="AH47" s="1932" t="s">
        <v>13</v>
      </c>
      <c r="AI47" s="173" t="s">
        <v>74</v>
      </c>
      <c r="AJ47" s="349" t="s">
        <v>522</v>
      </c>
      <c r="AK47" s="678"/>
      <c r="AL47" s="1351"/>
      <c r="AM47" s="1351"/>
      <c r="AN47" s="665"/>
      <c r="AO47" s="663"/>
    </row>
    <row r="48" spans="6:41" ht="12.75" customHeight="1" x14ac:dyDescent="0.15">
      <c r="F48" s="3237"/>
      <c r="G48" s="672"/>
      <c r="H48" s="1351"/>
      <c r="I48" s="1351"/>
      <c r="J48" s="824"/>
      <c r="K48" s="3255"/>
      <c r="L48" s="3256"/>
      <c r="M48" s="1351"/>
      <c r="N48" s="1351"/>
      <c r="O48" s="824"/>
      <c r="P48" s="2700" t="s">
        <v>527</v>
      </c>
      <c r="Q48" s="2701"/>
      <c r="R48" s="2701"/>
      <c r="S48" s="2702"/>
      <c r="T48" s="678" t="s">
        <v>167</v>
      </c>
      <c r="U48" s="1606" t="s">
        <v>520</v>
      </c>
      <c r="V48" s="1606"/>
      <c r="W48" s="1606"/>
      <c r="X48" s="1701"/>
      <c r="Y48" s="1351"/>
      <c r="Z48" s="1351"/>
      <c r="AA48" s="1351"/>
      <c r="AB48" s="666"/>
      <c r="AC48" s="666"/>
      <c r="AD48" s="1700" t="s">
        <v>358</v>
      </c>
      <c r="AE48" s="1922" t="s">
        <v>13</v>
      </c>
      <c r="AF48" s="1351" t="s">
        <v>69</v>
      </c>
      <c r="AG48" s="666"/>
      <c r="AH48" s="1922" t="s">
        <v>13</v>
      </c>
      <c r="AI48" s="1351" t="s">
        <v>74</v>
      </c>
      <c r="AJ48" s="675" t="s">
        <v>522</v>
      </c>
      <c r="AK48" s="678"/>
      <c r="AL48" s="1351"/>
      <c r="AM48" s="1351"/>
      <c r="AN48" s="665"/>
      <c r="AO48" s="663"/>
    </row>
    <row r="49" spans="6:41" ht="12.75" customHeight="1" thickBot="1" x14ac:dyDescent="0.2">
      <c r="F49" s="3238"/>
      <c r="G49" s="1707"/>
      <c r="H49" s="1708"/>
      <c r="I49" s="1708"/>
      <c r="J49" s="1709"/>
      <c r="K49" s="3257"/>
      <c r="L49" s="3258"/>
      <c r="M49" s="1708"/>
      <c r="N49" s="1708"/>
      <c r="O49" s="1709"/>
      <c r="P49" s="1941" t="s">
        <v>13</v>
      </c>
      <c r="Q49" s="1708" t="s">
        <v>56</v>
      </c>
      <c r="R49" s="1708"/>
      <c r="S49" s="1709"/>
      <c r="T49" s="227" t="s">
        <v>167</v>
      </c>
      <c r="U49" s="89" t="s">
        <v>524</v>
      </c>
      <c r="V49" s="89"/>
      <c r="W49" s="89"/>
      <c r="X49" s="463"/>
      <c r="Y49" s="1708"/>
      <c r="Z49" s="1708"/>
      <c r="AA49" s="1708"/>
      <c r="AB49" s="1708"/>
      <c r="AC49" s="199"/>
      <c r="AD49" s="90" t="s">
        <v>358</v>
      </c>
      <c r="AE49" s="1942" t="s">
        <v>13</v>
      </c>
      <c r="AF49" s="1708" t="s">
        <v>69</v>
      </c>
      <c r="AG49" s="199"/>
      <c r="AH49" s="1942" t="s">
        <v>13</v>
      </c>
      <c r="AI49" s="1708" t="s">
        <v>74</v>
      </c>
      <c r="AJ49" s="105" t="s">
        <v>522</v>
      </c>
      <c r="AK49" s="227"/>
      <c r="AL49" s="1708"/>
      <c r="AM49" s="1708"/>
      <c r="AN49" s="92"/>
      <c r="AO49" s="29"/>
    </row>
    <row r="50" spans="6:41" ht="15.95" customHeight="1" x14ac:dyDescent="0.15"/>
    <row r="51" spans="6:41" ht="15.95" customHeight="1" x14ac:dyDescent="0.15"/>
    <row r="52" spans="6:41" ht="15.95" customHeight="1" x14ac:dyDescent="0.15"/>
    <row r="53" spans="6:41" ht="15.95" customHeight="1" x14ac:dyDescent="0.15"/>
    <row r="54" spans="6:41" ht="15.95" customHeight="1" x14ac:dyDescent="0.15"/>
    <row r="55" spans="6:41" ht="15.95" customHeight="1" x14ac:dyDescent="0.15"/>
    <row r="56" spans="6:41" ht="15.95" customHeight="1" x14ac:dyDescent="0.15"/>
    <row r="57" spans="6:41" ht="15.95" customHeight="1" x14ac:dyDescent="0.15"/>
    <row r="58" spans="6:41" ht="15.95" customHeight="1" x14ac:dyDescent="0.15"/>
    <row r="59" spans="6:41" ht="15.95" customHeight="1" x14ac:dyDescent="0.15"/>
    <row r="60" spans="6:41" ht="15.95" customHeight="1" x14ac:dyDescent="0.15"/>
    <row r="61" spans="6:41" ht="15.95" customHeight="1" x14ac:dyDescent="0.15"/>
    <row r="62" spans="6:41" ht="15.95" customHeight="1" x14ac:dyDescent="0.15"/>
    <row r="63" spans="6:41" ht="15.95" customHeight="1" x14ac:dyDescent="0.15"/>
    <row r="64" spans="6: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sheetData>
  <mergeCells count="136">
    <mergeCell ref="F9:F25"/>
    <mergeCell ref="G18:J18"/>
    <mergeCell ref="K18:L25"/>
    <mergeCell ref="M18:O18"/>
    <mergeCell ref="P18:S18"/>
    <mergeCell ref="P22:S22"/>
    <mergeCell ref="P24:S24"/>
    <mergeCell ref="G12:J12"/>
    <mergeCell ref="M15:O15"/>
    <mergeCell ref="G13:J13"/>
    <mergeCell ref="K13:L13"/>
    <mergeCell ref="M13:O13"/>
    <mergeCell ref="P13:S13"/>
    <mergeCell ref="M14:O14"/>
    <mergeCell ref="P14:S14"/>
    <mergeCell ref="G9:J9"/>
    <mergeCell ref="K9:L9"/>
    <mergeCell ref="P9:S9"/>
    <mergeCell ref="G10:J10"/>
    <mergeCell ref="K10:L10"/>
    <mergeCell ref="M10:O10"/>
    <mergeCell ref="G11:J11"/>
    <mergeCell ref="M11:O11"/>
    <mergeCell ref="E2:AP3"/>
    <mergeCell ref="G7:J8"/>
    <mergeCell ref="K7:L8"/>
    <mergeCell ref="M7:O8"/>
    <mergeCell ref="W7:AF7"/>
    <mergeCell ref="R5:S5"/>
    <mergeCell ref="T5:U5"/>
    <mergeCell ref="V5:W5"/>
    <mergeCell ref="X5:Y5"/>
    <mergeCell ref="Z5:AA5"/>
    <mergeCell ref="AB5:AC5"/>
    <mergeCell ref="AD5:AE5"/>
    <mergeCell ref="AF5:AG5"/>
    <mergeCell ref="AH5:AI5"/>
    <mergeCell ref="Z8:AD8"/>
    <mergeCell ref="AK8:AM8"/>
    <mergeCell ref="AN5:AO5"/>
    <mergeCell ref="AN6:AO6"/>
    <mergeCell ref="AL5:AM5"/>
    <mergeCell ref="R6:S6"/>
    <mergeCell ref="T6:U6"/>
    <mergeCell ref="V6:W6"/>
    <mergeCell ref="X6:Y6"/>
    <mergeCell ref="Z6:AA6"/>
    <mergeCell ref="AF6:AG6"/>
    <mergeCell ref="AH6:AI6"/>
    <mergeCell ref="AJ6:AK6"/>
    <mergeCell ref="AL6:AM6"/>
    <mergeCell ref="P8:S8"/>
    <mergeCell ref="AL11:AM11"/>
    <mergeCell ref="G31:J32"/>
    <mergeCell ref="R29:S29"/>
    <mergeCell ref="T29:U29"/>
    <mergeCell ref="V29:W29"/>
    <mergeCell ref="X29:Y29"/>
    <mergeCell ref="Z29:AA29"/>
    <mergeCell ref="AB29:AC29"/>
    <mergeCell ref="AD29:AE29"/>
    <mergeCell ref="AF29:AG29"/>
    <mergeCell ref="AJ30:AK30"/>
    <mergeCell ref="AL30:AM30"/>
    <mergeCell ref="AN30:AO30"/>
    <mergeCell ref="AH29:AI29"/>
    <mergeCell ref="AJ29:AK29"/>
    <mergeCell ref="AL29:AM29"/>
    <mergeCell ref="AN29:AO29"/>
    <mergeCell ref="AJ5:AK5"/>
    <mergeCell ref="M9:O9"/>
    <mergeCell ref="AN7:AO8"/>
    <mergeCell ref="AL19:AM19"/>
    <mergeCell ref="M20:O20"/>
    <mergeCell ref="P20:S20"/>
    <mergeCell ref="M21:O21"/>
    <mergeCell ref="AL21:AM21"/>
    <mergeCell ref="R30:S30"/>
    <mergeCell ref="T30:U30"/>
    <mergeCell ref="V30:W30"/>
    <mergeCell ref="X30:Y30"/>
    <mergeCell ref="Z30:AA30"/>
    <mergeCell ref="AB30:AC30"/>
    <mergeCell ref="AD30:AE30"/>
    <mergeCell ref="AF30:AG30"/>
    <mergeCell ref="AH30:AI30"/>
    <mergeCell ref="AB6:AC6"/>
    <mergeCell ref="AD6:AE6"/>
    <mergeCell ref="F33:F49"/>
    <mergeCell ref="P33:S33"/>
    <mergeCell ref="AN33:AO33"/>
    <mergeCell ref="M35:O35"/>
    <mergeCell ref="AL35:AM35"/>
    <mergeCell ref="G37:J37"/>
    <mergeCell ref="K37:L37"/>
    <mergeCell ref="K38:L38"/>
    <mergeCell ref="P38:S38"/>
    <mergeCell ref="M39:O39"/>
    <mergeCell ref="G42:J42"/>
    <mergeCell ref="K42:L49"/>
    <mergeCell ref="M42:O42"/>
    <mergeCell ref="P42:S42"/>
    <mergeCell ref="AN42:AO42"/>
    <mergeCell ref="AL43:AM43"/>
    <mergeCell ref="P44:S44"/>
    <mergeCell ref="G35:J35"/>
    <mergeCell ref="G36:J36"/>
    <mergeCell ref="G33:J33"/>
    <mergeCell ref="K33:L33"/>
    <mergeCell ref="M33:O33"/>
    <mergeCell ref="G34:J34"/>
    <mergeCell ref="K34:L34"/>
    <mergeCell ref="F4:J4"/>
    <mergeCell ref="F6:L6"/>
    <mergeCell ref="F29:J29"/>
    <mergeCell ref="AN44:AO44"/>
    <mergeCell ref="M45:O45"/>
    <mergeCell ref="AL45:AM45"/>
    <mergeCell ref="P46:S46"/>
    <mergeCell ref="P48:S48"/>
    <mergeCell ref="K31:L32"/>
    <mergeCell ref="M31:O32"/>
    <mergeCell ref="W31:AF31"/>
    <mergeCell ref="AN31:AO32"/>
    <mergeCell ref="Z32:AD32"/>
    <mergeCell ref="AK32:AM32"/>
    <mergeCell ref="P32:S32"/>
    <mergeCell ref="M34:O34"/>
    <mergeCell ref="M37:O37"/>
    <mergeCell ref="P37:S37"/>
    <mergeCell ref="M38:O38"/>
    <mergeCell ref="M44:O44"/>
    <mergeCell ref="K14:L14"/>
    <mergeCell ref="AN9:AO9"/>
    <mergeCell ref="AN18:AO18"/>
    <mergeCell ref="AN20:AO20"/>
  </mergeCells>
  <phoneticPr fontId="3"/>
  <dataValidations count="2">
    <dataValidation type="list" allowBlank="1" showInputMessage="1" showErrorMessage="1" sqref="AE13:AE14 P12 P17 Z9 U11 U9 Z11 AE9 AE11 AK9:AK11 U16 Z14 U13:U14 Z16 U18 Z18 AH20:AH25 P25 AK18:AK21 P23 P21 AE20:AE25 S4 P4 AE37:AE38 P36 P41 Z33 U35 U33 Z35 AE33 AE35 AK33:AK35 U40 Z38 U37:U38 Z40 U42 Z42 AH44:AH49 P49 AK42:AK45 P47 P45 AE44:AE49" xr:uid="{00000000-0002-0000-0C00-000000000000}">
      <formula1>"□,■"</formula1>
    </dataValidation>
    <dataValidation type="list" showInputMessage="1" showErrorMessage="1" sqref="K10 K14 K34 K38" xr:uid="{00000000-0002-0000-0C00-000001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79998168889431442"/>
  </sheetPr>
  <dimension ref="F1:AO43"/>
  <sheetViews>
    <sheetView showGridLines="0" view="pageBreakPreview" zoomScaleNormal="100" zoomScaleSheetLayoutView="100" workbookViewId="0">
      <selection activeCell="P4" sqref="P4"/>
    </sheetView>
  </sheetViews>
  <sheetFormatPr defaultColWidth="2.5" defaultRowHeight="17.100000000000001" customHeight="1" x14ac:dyDescent="0.15"/>
  <cols>
    <col min="1" max="16384" width="2.5" style="15"/>
  </cols>
  <sheetData>
    <row r="1" spans="6:41" s="1" customFormat="1" ht="12.75" customHeight="1" x14ac:dyDescent="0.15">
      <c r="G1" s="2"/>
      <c r="H1" s="2"/>
      <c r="I1" s="2"/>
      <c r="J1" s="2"/>
      <c r="K1" s="2"/>
      <c r="L1" s="3"/>
      <c r="M1" s="2"/>
      <c r="N1" s="2"/>
      <c r="O1" s="2"/>
      <c r="AL1" s="1907"/>
      <c r="AM1" s="1907"/>
      <c r="AN1" s="1907"/>
      <c r="AO1" s="4" t="s">
        <v>1131</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G4" s="2"/>
      <c r="H4" s="2"/>
      <c r="I4" s="2"/>
      <c r="L4" s="3"/>
      <c r="M4" s="15"/>
      <c r="N4" s="354" t="s">
        <v>334</v>
      </c>
      <c r="O4" s="354"/>
      <c r="P4" s="1908" t="s">
        <v>13</v>
      </c>
      <c r="Q4" s="354" t="s">
        <v>155</v>
      </c>
      <c r="R4" s="354"/>
      <c r="S4" s="1908" t="s">
        <v>13</v>
      </c>
      <c r="T4" s="354" t="s">
        <v>74</v>
      </c>
      <c r="U4" s="1587"/>
      <c r="V4" s="1587"/>
      <c r="W4" s="1587"/>
      <c r="X4" s="1587"/>
      <c r="Y4" s="1587"/>
      <c r="Z4" s="1587"/>
      <c r="AA4" s="1587"/>
      <c r="AB4" s="1587"/>
      <c r="AC4" s="1587"/>
      <c r="AD4" s="1587"/>
      <c r="AE4" s="1587"/>
      <c r="AF4" s="1587"/>
      <c r="AG4" s="1587"/>
      <c r="AH4" s="1587"/>
      <c r="AI4" s="1587"/>
    </row>
    <row r="5" spans="6:41" s="1" customFormat="1" ht="12.75" customHeight="1" x14ac:dyDescent="0.15">
      <c r="F5" s="543"/>
      <c r="G5" s="543"/>
      <c r="H5" s="231"/>
      <c r="I5" s="231"/>
      <c r="J5" s="543"/>
      <c r="K5" s="543"/>
      <c r="L5" s="543"/>
      <c r="M5" s="3292" t="s">
        <v>942</v>
      </c>
      <c r="N5" s="3293"/>
      <c r="O5" s="3293"/>
      <c r="P5" s="3293"/>
      <c r="Q5" s="1897"/>
      <c r="R5" s="3297"/>
      <c r="S5" s="3297"/>
      <c r="T5" s="3297"/>
      <c r="U5" s="3297"/>
      <c r="V5" s="3297"/>
      <c r="W5" s="3297"/>
      <c r="X5" s="3297"/>
      <c r="Y5" s="3297"/>
      <c r="Z5" s="3297"/>
      <c r="AA5" s="3297"/>
      <c r="AB5" s="3297"/>
      <c r="AC5" s="3297"/>
      <c r="AD5" s="3297"/>
      <c r="AE5" s="3297"/>
      <c r="AF5" s="3297"/>
      <c r="AG5" s="3297"/>
      <c r="AH5" s="3297"/>
      <c r="AI5" s="3297"/>
      <c r="AJ5" s="3297"/>
      <c r="AK5" s="3297"/>
      <c r="AL5" s="3297"/>
      <c r="AM5" s="3297"/>
      <c r="AN5" s="3297"/>
      <c r="AO5" s="3297"/>
    </row>
    <row r="6" spans="6:41" s="1" customFormat="1" ht="12.75" customHeight="1" thickBot="1" x14ac:dyDescent="0.2">
      <c r="F6" s="1" t="s">
        <v>507</v>
      </c>
      <c r="G6" s="2"/>
      <c r="H6" s="2"/>
      <c r="I6" s="2"/>
      <c r="M6" s="3294" t="s">
        <v>943</v>
      </c>
      <c r="N6" s="3295"/>
      <c r="O6" s="3295"/>
      <c r="P6" s="3295"/>
      <c r="Q6" s="1898"/>
      <c r="R6" s="3296"/>
      <c r="S6" s="3296"/>
      <c r="T6" s="3296"/>
      <c r="U6" s="3296"/>
      <c r="V6" s="3296"/>
      <c r="W6" s="3296"/>
      <c r="X6" s="3296"/>
      <c r="Y6" s="3296"/>
      <c r="Z6" s="3296"/>
      <c r="AA6" s="3296"/>
      <c r="AB6" s="3296"/>
      <c r="AC6" s="3296"/>
      <c r="AD6" s="3296"/>
      <c r="AE6" s="3296"/>
      <c r="AF6" s="3296"/>
      <c r="AG6" s="3296"/>
      <c r="AH6" s="3296"/>
      <c r="AI6" s="3296"/>
      <c r="AJ6" s="3296"/>
      <c r="AK6" s="3296"/>
      <c r="AL6" s="3296"/>
      <c r="AM6" s="3296"/>
      <c r="AN6" s="3296"/>
      <c r="AO6" s="3296"/>
    </row>
    <row r="7" spans="6:41"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1" s="1" customFormat="1" ht="12.75" customHeight="1" x14ac:dyDescent="0.15">
      <c r="F9" s="3272" t="s">
        <v>618</v>
      </c>
      <c r="G9" s="135" t="s">
        <v>610</v>
      </c>
      <c r="H9" s="136"/>
      <c r="I9" s="136"/>
      <c r="J9" s="137"/>
      <c r="K9" s="22"/>
      <c r="L9" s="545"/>
      <c r="M9" s="3275" t="s">
        <v>607</v>
      </c>
      <c r="N9" s="3276"/>
      <c r="O9" s="3277"/>
      <c r="P9" s="3276" t="s">
        <v>608</v>
      </c>
      <c r="Q9" s="3276"/>
      <c r="R9" s="3276"/>
      <c r="S9" s="3277"/>
      <c r="T9" s="1573"/>
      <c r="U9" s="1618"/>
      <c r="V9" s="1618"/>
      <c r="W9" s="664"/>
      <c r="X9" s="664"/>
      <c r="Y9" s="1574"/>
      <c r="Z9" s="664"/>
      <c r="AA9" s="1574"/>
      <c r="AB9" s="666"/>
      <c r="AC9" s="666"/>
      <c r="AD9" s="666"/>
      <c r="AE9" s="666"/>
      <c r="AF9" s="666"/>
      <c r="AG9" s="666"/>
      <c r="AH9" s="666"/>
      <c r="AI9" s="666"/>
      <c r="AJ9" s="666"/>
      <c r="AK9" s="1912" t="s">
        <v>13</v>
      </c>
      <c r="AL9" s="3290" t="s">
        <v>940</v>
      </c>
      <c r="AM9" s="3291"/>
      <c r="AN9" s="3298" t="s">
        <v>619</v>
      </c>
      <c r="AO9" s="3299"/>
    </row>
    <row r="10" spans="6:41" s="1" customFormat="1" ht="12.75" customHeight="1" x14ac:dyDescent="0.15">
      <c r="F10" s="3272"/>
      <c r="G10" s="135" t="s">
        <v>611</v>
      </c>
      <c r="H10" s="532"/>
      <c r="I10" s="532"/>
      <c r="J10" s="533"/>
      <c r="K10" s="1690"/>
      <c r="L10" s="1682"/>
      <c r="M10" s="2738"/>
      <c r="N10" s="2739"/>
      <c r="O10" s="2740"/>
      <c r="P10" s="2739"/>
      <c r="Q10" s="2739"/>
      <c r="R10" s="2739"/>
      <c r="S10" s="2740"/>
      <c r="T10" s="1573"/>
      <c r="U10" s="1618"/>
      <c r="V10" s="1618"/>
      <c r="W10" s="664"/>
      <c r="X10" s="664"/>
      <c r="Y10" s="1574"/>
      <c r="Z10" s="664"/>
      <c r="AA10" s="1574"/>
      <c r="AB10" s="666"/>
      <c r="AC10" s="666"/>
      <c r="AD10" s="666"/>
      <c r="AE10" s="666"/>
      <c r="AF10" s="666"/>
      <c r="AG10" s="666"/>
      <c r="AH10" s="666"/>
      <c r="AI10" s="666"/>
      <c r="AJ10" s="666"/>
      <c r="AK10" s="1912" t="s">
        <v>13</v>
      </c>
      <c r="AL10" s="1618" t="s">
        <v>941</v>
      </c>
      <c r="AM10" s="1618"/>
      <c r="AN10" s="41"/>
      <c r="AO10" s="298"/>
    </row>
    <row r="11" spans="6:41" s="1" customFormat="1" ht="12.75" customHeight="1" x14ac:dyDescent="0.15">
      <c r="F11" s="3272"/>
      <c r="G11" s="531"/>
      <c r="H11" s="532"/>
      <c r="I11" s="532"/>
      <c r="J11" s="533"/>
      <c r="K11" s="1690"/>
      <c r="L11" s="1682"/>
      <c r="M11" s="2738"/>
      <c r="N11" s="2739"/>
      <c r="O11" s="2740"/>
      <c r="P11" s="2739"/>
      <c r="Q11" s="2739"/>
      <c r="R11" s="2739"/>
      <c r="S11" s="2740"/>
      <c r="T11" s="1573"/>
      <c r="U11" s="544" t="s">
        <v>613</v>
      </c>
      <c r="V11" s="1618"/>
      <c r="W11" s="664"/>
      <c r="X11" s="664"/>
      <c r="Y11" s="1574"/>
      <c r="Z11" s="664"/>
      <c r="AA11" s="1574"/>
      <c r="AB11" s="666"/>
      <c r="AC11" s="666"/>
      <c r="AD11" s="666"/>
      <c r="AE11" s="666"/>
      <c r="AF11" s="666"/>
      <c r="AG11" s="666"/>
      <c r="AH11" s="666"/>
      <c r="AI11" s="666"/>
      <c r="AJ11" s="666"/>
      <c r="AK11" s="1912" t="s">
        <v>13</v>
      </c>
      <c r="AL11" s="1618" t="s">
        <v>612</v>
      </c>
      <c r="AM11" s="1618"/>
      <c r="AN11" s="41"/>
      <c r="AO11" s="298"/>
    </row>
    <row r="12" spans="6:41" s="1" customFormat="1" ht="12.75" customHeight="1" x14ac:dyDescent="0.15">
      <c r="F12" s="3272"/>
      <c r="G12" s="531"/>
      <c r="H12" s="532"/>
      <c r="I12" s="532"/>
      <c r="J12" s="533"/>
      <c r="K12" s="1690"/>
      <c r="L12" s="1682"/>
      <c r="M12" s="2738"/>
      <c r="N12" s="2739"/>
      <c r="O12" s="2740"/>
      <c r="P12" s="2739"/>
      <c r="Q12" s="2739"/>
      <c r="R12" s="2739"/>
      <c r="S12" s="2740"/>
      <c r="T12" s="1573"/>
      <c r="U12" s="1618"/>
      <c r="V12" s="1618"/>
      <c r="W12" s="664"/>
      <c r="X12" s="664"/>
      <c r="Y12" s="1574"/>
      <c r="Z12" s="664"/>
      <c r="AA12" s="1574"/>
      <c r="AB12" s="666"/>
      <c r="AC12" s="666"/>
      <c r="AD12" s="666"/>
      <c r="AE12" s="666"/>
      <c r="AF12" s="666"/>
      <c r="AG12" s="666"/>
      <c r="AH12" s="666"/>
      <c r="AI12" s="666"/>
      <c r="AJ12" s="666"/>
      <c r="AK12" s="678"/>
      <c r="AL12" s="1618"/>
      <c r="AM12" s="1618"/>
      <c r="AN12" s="41"/>
      <c r="AO12" s="298"/>
    </row>
    <row r="13" spans="6:41" s="1" customFormat="1" ht="12.75" customHeight="1" x14ac:dyDescent="0.15">
      <c r="F13" s="3272"/>
      <c r="G13" s="35"/>
      <c r="H13" s="36"/>
      <c r="I13" s="36"/>
      <c r="J13" s="37"/>
      <c r="K13" s="546"/>
      <c r="L13" s="547"/>
      <c r="M13" s="2741"/>
      <c r="N13" s="2742"/>
      <c r="O13" s="2743"/>
      <c r="P13" s="2742"/>
      <c r="Q13" s="2742"/>
      <c r="R13" s="2742"/>
      <c r="S13" s="2743"/>
      <c r="T13" s="1678"/>
      <c r="U13" s="182"/>
      <c r="V13" s="246"/>
      <c r="W13" s="182"/>
      <c r="X13" s="246"/>
      <c r="Y13" s="246"/>
      <c r="Z13" s="246"/>
      <c r="AA13" s="246"/>
      <c r="AB13" s="184"/>
      <c r="AC13" s="184"/>
      <c r="AD13" s="1703"/>
      <c r="AE13" s="3274"/>
      <c r="AF13" s="3274"/>
      <c r="AG13" s="3274"/>
      <c r="AH13" s="98"/>
      <c r="AI13" s="1703"/>
      <c r="AJ13" s="1703"/>
      <c r="AK13" s="678"/>
      <c r="AL13" s="1351"/>
      <c r="AM13" s="1618"/>
      <c r="AN13" s="41"/>
      <c r="AO13" s="298"/>
    </row>
    <row r="14" spans="6:41" s="1" customFormat="1" ht="12.75" customHeight="1" x14ac:dyDescent="0.15">
      <c r="F14" s="3272"/>
      <c r="G14" s="347" t="s">
        <v>616</v>
      </c>
      <c r="H14" s="548"/>
      <c r="I14" s="548"/>
      <c r="J14" s="549"/>
      <c r="K14" s="22"/>
      <c r="L14" s="545"/>
      <c r="M14" s="3281" t="s">
        <v>615</v>
      </c>
      <c r="N14" s="3282"/>
      <c r="O14" s="3283"/>
      <c r="P14" s="3282" t="s">
        <v>614</v>
      </c>
      <c r="Q14" s="3282"/>
      <c r="R14" s="3282"/>
      <c r="S14" s="3283"/>
      <c r="T14" s="551"/>
      <c r="U14" s="552"/>
      <c r="V14" s="553"/>
      <c r="W14" s="553"/>
      <c r="X14" s="1606"/>
      <c r="Y14" s="1623"/>
      <c r="Z14" s="1623"/>
      <c r="AA14" s="299"/>
      <c r="AB14" s="300"/>
      <c r="AC14" s="1623"/>
      <c r="AD14" s="1623"/>
      <c r="AE14" s="553"/>
      <c r="AF14" s="553"/>
      <c r="AG14" s="1606"/>
      <c r="AH14" s="1623"/>
      <c r="AI14" s="1623"/>
      <c r="AJ14" s="1606"/>
      <c r="AK14" s="678"/>
      <c r="AL14" s="1601"/>
      <c r="AM14" s="1601"/>
      <c r="AN14" s="41"/>
      <c r="AO14" s="298"/>
    </row>
    <row r="15" spans="6:41" s="1" customFormat="1" ht="12.75" customHeight="1" x14ac:dyDescent="0.15">
      <c r="F15" s="3272"/>
      <c r="G15" s="3278" t="s">
        <v>617</v>
      </c>
      <c r="H15" s="3279"/>
      <c r="I15" s="3279"/>
      <c r="J15" s="3280"/>
      <c r="K15" s="22"/>
      <c r="L15" s="545"/>
      <c r="M15" s="3284"/>
      <c r="N15" s="3285"/>
      <c r="O15" s="3286"/>
      <c r="P15" s="3285"/>
      <c r="Q15" s="3285"/>
      <c r="R15" s="3285"/>
      <c r="S15" s="3286"/>
      <c r="T15" s="672"/>
      <c r="U15" s="1351"/>
      <c r="V15" s="554"/>
      <c r="W15" s="554"/>
      <c r="X15" s="1606"/>
      <c r="Y15" s="1351"/>
      <c r="Z15" s="1351"/>
      <c r="AA15" s="299"/>
      <c r="AB15" s="300"/>
      <c r="AC15" s="1351"/>
      <c r="AD15" s="1351"/>
      <c r="AE15" s="554"/>
      <c r="AF15" s="554"/>
      <c r="AG15" s="1606"/>
      <c r="AH15" s="1351"/>
      <c r="AI15" s="1351"/>
      <c r="AJ15" s="1606"/>
      <c r="AK15" s="678"/>
      <c r="AL15" s="1601"/>
      <c r="AM15" s="1601"/>
      <c r="AN15" s="41"/>
      <c r="AO15" s="298"/>
    </row>
    <row r="16" spans="6:41" s="1" customFormat="1" ht="12.75" customHeight="1" x14ac:dyDescent="0.15">
      <c r="F16" s="3272"/>
      <c r="G16" s="1680"/>
      <c r="H16" s="1681"/>
      <c r="I16" s="1681"/>
      <c r="J16" s="1683"/>
      <c r="K16" s="1690"/>
      <c r="L16" s="1682"/>
      <c r="M16" s="3284"/>
      <c r="N16" s="3285"/>
      <c r="O16" s="3286"/>
      <c r="P16" s="3285"/>
      <c r="Q16" s="3285"/>
      <c r="R16" s="3285"/>
      <c r="S16" s="3286"/>
      <c r="T16" s="550"/>
      <c r="U16" s="544" t="s">
        <v>613</v>
      </c>
      <c r="V16" s="1702"/>
      <c r="W16" s="1702"/>
      <c r="X16" s="1606"/>
      <c r="Y16" s="1700"/>
      <c r="Z16" s="1700"/>
      <c r="AA16" s="299"/>
      <c r="AB16" s="300"/>
      <c r="AC16" s="1701"/>
      <c r="AD16" s="1701"/>
      <c r="AE16" s="1702"/>
      <c r="AF16" s="1702"/>
      <c r="AG16" s="1606"/>
      <c r="AH16" s="1700"/>
      <c r="AI16" s="1700"/>
      <c r="AJ16" s="1606"/>
      <c r="AK16" s="678"/>
      <c r="AL16" s="1601"/>
      <c r="AM16" s="1601"/>
      <c r="AN16" s="41"/>
      <c r="AO16" s="298"/>
    </row>
    <row r="17" spans="6:41" s="1" customFormat="1" ht="12.75" customHeight="1" x14ac:dyDescent="0.15">
      <c r="F17" s="3272"/>
      <c r="G17" s="1680"/>
      <c r="H17" s="1681"/>
      <c r="I17" s="1681"/>
      <c r="J17" s="1683"/>
      <c r="K17" s="1690"/>
      <c r="L17" s="1682"/>
      <c r="M17" s="3284"/>
      <c r="N17" s="3285"/>
      <c r="O17" s="3286"/>
      <c r="P17" s="3285"/>
      <c r="Q17" s="3285"/>
      <c r="R17" s="3285"/>
      <c r="S17" s="3286"/>
      <c r="T17" s="550"/>
      <c r="U17" s="1701"/>
      <c r="V17" s="1702"/>
      <c r="W17" s="1702"/>
      <c r="X17" s="1606"/>
      <c r="Y17" s="1700"/>
      <c r="Z17" s="1700"/>
      <c r="AA17" s="299"/>
      <c r="AB17" s="300"/>
      <c r="AC17" s="1701"/>
      <c r="AD17" s="1701"/>
      <c r="AE17" s="1702"/>
      <c r="AF17" s="1702"/>
      <c r="AG17" s="1606"/>
      <c r="AH17" s="1700"/>
      <c r="AI17" s="1700"/>
      <c r="AJ17" s="1606"/>
      <c r="AK17" s="678"/>
      <c r="AL17" s="1601"/>
      <c r="AM17" s="1601"/>
      <c r="AN17" s="41"/>
      <c r="AO17" s="298"/>
    </row>
    <row r="18" spans="6:41" s="1" customFormat="1" ht="12.75" customHeight="1" x14ac:dyDescent="0.15">
      <c r="F18" s="3272"/>
      <c r="G18" s="1680"/>
      <c r="H18" s="1681"/>
      <c r="I18" s="1681"/>
      <c r="J18" s="1683"/>
      <c r="K18" s="1690"/>
      <c r="L18" s="1682"/>
      <c r="M18" s="3284"/>
      <c r="N18" s="3285"/>
      <c r="O18" s="3286"/>
      <c r="P18" s="3285"/>
      <c r="Q18" s="3285"/>
      <c r="R18" s="3285"/>
      <c r="S18" s="3286"/>
      <c r="T18" s="550"/>
      <c r="U18" s="1701"/>
      <c r="V18" s="1702"/>
      <c r="W18" s="1702"/>
      <c r="X18" s="1606"/>
      <c r="Y18" s="1700"/>
      <c r="Z18" s="1700"/>
      <c r="AA18" s="299"/>
      <c r="AB18" s="300"/>
      <c r="AC18" s="1701"/>
      <c r="AD18" s="1701"/>
      <c r="AE18" s="1702"/>
      <c r="AF18" s="1702"/>
      <c r="AG18" s="1606"/>
      <c r="AH18" s="1700"/>
      <c r="AI18" s="1700"/>
      <c r="AJ18" s="1606"/>
      <c r="AK18" s="678"/>
      <c r="AL18" s="1601"/>
      <c r="AM18" s="1601"/>
      <c r="AN18" s="41"/>
      <c r="AO18" s="298"/>
    </row>
    <row r="19" spans="6:41" s="1" customFormat="1" ht="12.75" customHeight="1" thickBot="1" x14ac:dyDescent="0.2">
      <c r="F19" s="3273"/>
      <c r="G19" s="301"/>
      <c r="H19" s="27"/>
      <c r="I19" s="27"/>
      <c r="J19" s="302"/>
      <c r="K19" s="535"/>
      <c r="L19" s="530"/>
      <c r="M19" s="3287"/>
      <c r="N19" s="3288"/>
      <c r="O19" s="3289"/>
      <c r="P19" s="3288"/>
      <c r="Q19" s="3288"/>
      <c r="R19" s="3288"/>
      <c r="S19" s="3289"/>
      <c r="T19" s="1707"/>
      <c r="U19" s="1708"/>
      <c r="V19" s="555"/>
      <c r="W19" s="555"/>
      <c r="X19" s="89"/>
      <c r="Y19" s="1708"/>
      <c r="Z19" s="1708"/>
      <c r="AA19" s="89"/>
      <c r="AB19" s="90"/>
      <c r="AC19" s="90"/>
      <c r="AD19" s="303"/>
      <c r="AE19" s="303"/>
      <c r="AF19" s="303"/>
      <c r="AG19" s="89"/>
      <c r="AH19" s="90"/>
      <c r="AI19" s="254"/>
      <c r="AJ19" s="90"/>
      <c r="AK19" s="28"/>
      <c r="AL19" s="25"/>
      <c r="AM19" s="26"/>
      <c r="AN19" s="49"/>
      <c r="AO19" s="304"/>
    </row>
    <row r="20" spans="6:41" ht="12.75" customHeight="1" x14ac:dyDescent="0.15">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row>
    <row r="21" spans="6:41" ht="12.75" customHeight="1" x14ac:dyDescent="0.15"/>
    <row r="22" spans="6:41" s="1" customFormat="1" ht="12.75" customHeight="1" x14ac:dyDescent="0.15">
      <c r="F22" s="538"/>
      <c r="G22" s="538"/>
      <c r="H22" s="537"/>
      <c r="I22" s="537"/>
      <c r="J22" s="538"/>
      <c r="K22" s="538"/>
      <c r="L22" s="538"/>
      <c r="M22" s="538"/>
      <c r="N22" s="539"/>
      <c r="O22" s="539"/>
      <c r="P22" s="539"/>
      <c r="Q22" s="539"/>
      <c r="R22" s="3264"/>
      <c r="S22" s="3264"/>
      <c r="T22" s="3264"/>
      <c r="U22" s="3264"/>
      <c r="V22" s="3264"/>
      <c r="W22" s="3264"/>
      <c r="X22" s="3264"/>
      <c r="Y22" s="3264"/>
      <c r="Z22" s="3264"/>
      <c r="AA22" s="3264"/>
      <c r="AB22" s="3264"/>
      <c r="AC22" s="3264"/>
      <c r="AD22" s="3264"/>
      <c r="AE22" s="3264"/>
      <c r="AF22" s="3264"/>
      <c r="AG22" s="3264"/>
      <c r="AH22" s="3264"/>
      <c r="AI22" s="3264"/>
      <c r="AJ22" s="3264"/>
      <c r="AK22" s="3264"/>
      <c r="AL22" s="3264"/>
      <c r="AM22" s="3264"/>
      <c r="AN22" s="3264"/>
      <c r="AO22" s="3264"/>
    </row>
    <row r="23" spans="6:41" s="1" customFormat="1" ht="12.75" customHeight="1" x14ac:dyDescent="0.15">
      <c r="F23" s="538"/>
      <c r="G23" s="537"/>
      <c r="H23" s="537"/>
      <c r="I23" s="537"/>
      <c r="J23" s="538"/>
      <c r="K23" s="538"/>
      <c r="L23" s="538"/>
      <c r="M23" s="538"/>
      <c r="N23" s="539"/>
      <c r="O23" s="539"/>
      <c r="P23" s="539"/>
      <c r="Q23" s="539"/>
      <c r="R23" s="3264"/>
      <c r="S23" s="3264"/>
      <c r="T23" s="3264"/>
      <c r="U23" s="3264"/>
      <c r="V23" s="3264"/>
      <c r="W23" s="3264"/>
      <c r="X23" s="3264"/>
      <c r="Y23" s="3264"/>
      <c r="Z23" s="3264"/>
      <c r="AA23" s="3264"/>
      <c r="AB23" s="3264"/>
      <c r="AC23" s="3264"/>
      <c r="AD23" s="3264"/>
      <c r="AE23" s="3264"/>
      <c r="AF23" s="3264"/>
      <c r="AG23" s="3264"/>
      <c r="AH23" s="3264"/>
      <c r="AI23" s="3264"/>
      <c r="AJ23" s="3264"/>
      <c r="AK23" s="3264"/>
      <c r="AL23" s="3264"/>
      <c r="AM23" s="3264"/>
      <c r="AN23" s="3264"/>
      <c r="AO23" s="3264"/>
    </row>
    <row r="24" spans="6:41" s="6" customFormat="1" ht="12.75" customHeight="1" x14ac:dyDescent="0.15">
      <c r="F24" s="540"/>
      <c r="G24" s="3268"/>
      <c r="H24" s="3268"/>
      <c r="I24" s="3268"/>
      <c r="J24" s="3268"/>
      <c r="K24" s="3268"/>
      <c r="L24" s="3268"/>
      <c r="M24" s="3268"/>
      <c r="N24" s="3268"/>
      <c r="O24" s="3268"/>
      <c r="P24" s="1351"/>
      <c r="Q24" s="1351"/>
      <c r="R24" s="1351"/>
      <c r="S24" s="1351"/>
      <c r="T24" s="1351"/>
      <c r="U24" s="1351"/>
      <c r="V24" s="1351"/>
      <c r="W24" s="2598"/>
      <c r="X24" s="2598"/>
      <c r="Y24" s="2598"/>
      <c r="Z24" s="2598"/>
      <c r="AA24" s="2598"/>
      <c r="AB24" s="2598"/>
      <c r="AC24" s="2598"/>
      <c r="AD24" s="2598"/>
      <c r="AE24" s="2598"/>
      <c r="AF24" s="2598"/>
      <c r="AG24" s="1351"/>
      <c r="AH24" s="1351"/>
      <c r="AI24" s="1351"/>
      <c r="AJ24" s="1351"/>
      <c r="AK24" s="1351"/>
      <c r="AL24" s="1351"/>
      <c r="AM24" s="1351"/>
      <c r="AN24" s="3265"/>
      <c r="AO24" s="3265"/>
    </row>
    <row r="25" spans="6:41" s="6" customFormat="1" ht="12.75" customHeight="1" x14ac:dyDescent="0.15">
      <c r="F25" s="540"/>
      <c r="G25" s="3268"/>
      <c r="H25" s="3268"/>
      <c r="I25" s="3268"/>
      <c r="J25" s="3268"/>
      <c r="K25" s="3268"/>
      <c r="L25" s="3268"/>
      <c r="M25" s="3268"/>
      <c r="N25" s="3268"/>
      <c r="O25" s="3268"/>
      <c r="P25" s="2598"/>
      <c r="Q25" s="2598"/>
      <c r="R25" s="2598"/>
      <c r="S25" s="2598"/>
      <c r="T25" s="1351"/>
      <c r="U25" s="1351"/>
      <c r="V25" s="1351"/>
      <c r="W25" s="1351"/>
      <c r="X25" s="1351"/>
      <c r="Y25" s="1351"/>
      <c r="Z25" s="2598"/>
      <c r="AA25" s="2598"/>
      <c r="AB25" s="2598"/>
      <c r="AC25" s="2598"/>
      <c r="AD25" s="2598"/>
      <c r="AE25" s="1351"/>
      <c r="AF25" s="1351"/>
      <c r="AG25" s="1351"/>
      <c r="AH25" s="1351"/>
      <c r="AI25" s="1351"/>
      <c r="AJ25" s="1351"/>
      <c r="AK25" s="2598"/>
      <c r="AL25" s="2598"/>
      <c r="AM25" s="2598"/>
      <c r="AN25" s="3265"/>
      <c r="AO25" s="3265"/>
    </row>
    <row r="26" spans="6:41" s="1" customFormat="1" ht="12.75" customHeight="1" x14ac:dyDescent="0.15">
      <c r="F26" s="3267"/>
      <c r="G26" s="3169"/>
      <c r="H26" s="3169"/>
      <c r="I26" s="3169"/>
      <c r="J26" s="3169"/>
      <c r="K26" s="3167"/>
      <c r="L26" s="3167"/>
      <c r="M26" s="2761"/>
      <c r="N26" s="2761"/>
      <c r="O26" s="2761"/>
      <c r="P26" s="2761"/>
      <c r="Q26" s="2761"/>
      <c r="R26" s="2761"/>
      <c r="S26" s="2761"/>
      <c r="T26" s="1700"/>
      <c r="U26" s="1351"/>
      <c r="V26" s="1351"/>
      <c r="W26" s="1606"/>
      <c r="X26" s="1606"/>
      <c r="Y26" s="1700"/>
      <c r="Z26" s="1606"/>
      <c r="AA26" s="1700"/>
      <c r="AB26" s="679"/>
      <c r="AC26" s="679"/>
      <c r="AD26" s="679"/>
      <c r="AE26" s="679"/>
      <c r="AF26" s="679"/>
      <c r="AG26" s="679"/>
      <c r="AH26" s="679"/>
      <c r="AI26" s="679"/>
      <c r="AJ26" s="679"/>
      <c r="AK26" s="1700"/>
      <c r="AL26" s="1351"/>
      <c r="AM26" s="1351"/>
      <c r="AN26" s="541"/>
      <c r="AO26" s="538"/>
    </row>
    <row r="27" spans="6:41" s="1" customFormat="1" ht="12.75" customHeight="1" x14ac:dyDescent="0.15">
      <c r="F27" s="3267"/>
      <c r="G27" s="2761"/>
      <c r="H27" s="2761"/>
      <c r="I27" s="2761"/>
      <c r="J27" s="2761"/>
      <c r="K27" s="3167"/>
      <c r="L27" s="3167"/>
      <c r="M27" s="2761"/>
      <c r="N27" s="2761"/>
      <c r="O27" s="2761"/>
      <c r="P27" s="2761"/>
      <c r="Q27" s="2761"/>
      <c r="R27" s="2761"/>
      <c r="S27" s="2761"/>
      <c r="T27" s="1700"/>
      <c r="U27" s="1351"/>
      <c r="V27" s="1606"/>
      <c r="W27" s="1351"/>
      <c r="X27" s="1606"/>
      <c r="Y27" s="1606"/>
      <c r="Z27" s="1606"/>
      <c r="AA27" s="1606"/>
      <c r="AB27" s="679"/>
      <c r="AC27" s="679"/>
      <c r="AD27" s="1700"/>
      <c r="AE27" s="3266"/>
      <c r="AF27" s="3266"/>
      <c r="AG27" s="3266"/>
      <c r="AH27" s="1606"/>
      <c r="AI27" s="1700"/>
      <c r="AJ27" s="1700"/>
      <c r="AK27" s="1700"/>
      <c r="AL27" s="1351"/>
      <c r="AM27" s="1351"/>
      <c r="AN27" s="541"/>
      <c r="AO27" s="538"/>
    </row>
    <row r="28" spans="6:41" s="1" customFormat="1" ht="12.75" customHeight="1" x14ac:dyDescent="0.15">
      <c r="F28" s="3267"/>
      <c r="G28" s="3169"/>
      <c r="H28" s="3169"/>
      <c r="I28" s="3169"/>
      <c r="J28" s="3169"/>
      <c r="K28" s="3167"/>
      <c r="L28" s="3167"/>
      <c r="M28" s="2761"/>
      <c r="N28" s="2761"/>
      <c r="O28" s="2761"/>
      <c r="P28" s="2761"/>
      <c r="Q28" s="2761"/>
      <c r="R28" s="2761"/>
      <c r="S28" s="2761"/>
      <c r="T28" s="3271"/>
      <c r="U28" s="3271"/>
      <c r="V28" s="3270"/>
      <c r="W28" s="3270"/>
      <c r="X28" s="1606"/>
      <c r="Y28" s="3266"/>
      <c r="Z28" s="3266"/>
      <c r="AA28" s="299"/>
      <c r="AB28" s="300"/>
      <c r="AC28" s="3269"/>
      <c r="AD28" s="3269"/>
      <c r="AE28" s="3270"/>
      <c r="AF28" s="3270"/>
      <c r="AG28" s="1606"/>
      <c r="AH28" s="3266"/>
      <c r="AI28" s="3266"/>
      <c r="AJ28" s="1606"/>
      <c r="AK28" s="1700"/>
      <c r="AL28" s="2637"/>
      <c r="AM28" s="2637"/>
      <c r="AN28" s="541"/>
      <c r="AO28" s="538"/>
    </row>
    <row r="29" spans="6:41" s="1" customFormat="1" ht="12.75" customHeight="1" x14ac:dyDescent="0.15">
      <c r="F29" s="3267"/>
      <c r="G29" s="2761"/>
      <c r="H29" s="2761"/>
      <c r="I29" s="2761"/>
      <c r="J29" s="2761"/>
      <c r="K29" s="3167"/>
      <c r="L29" s="3167"/>
      <c r="M29" s="2761"/>
      <c r="N29" s="2761"/>
      <c r="O29" s="2761"/>
      <c r="P29" s="2761"/>
      <c r="Q29" s="2761"/>
      <c r="R29" s="2761"/>
      <c r="S29" s="2761"/>
      <c r="T29" s="3269"/>
      <c r="U29" s="3269"/>
      <c r="V29" s="3270"/>
      <c r="W29" s="3270"/>
      <c r="X29" s="1606"/>
      <c r="Y29" s="3266"/>
      <c r="Z29" s="3266"/>
      <c r="AA29" s="299"/>
      <c r="AB29" s="300"/>
      <c r="AC29" s="3269"/>
      <c r="AD29" s="3269"/>
      <c r="AE29" s="3270"/>
      <c r="AF29" s="3270"/>
      <c r="AG29" s="1606"/>
      <c r="AH29" s="3266"/>
      <c r="AI29" s="3266"/>
      <c r="AJ29" s="1606"/>
      <c r="AK29" s="1700"/>
      <c r="AL29" s="2637"/>
      <c r="AM29" s="2637"/>
      <c r="AN29" s="541"/>
      <c r="AO29" s="538"/>
    </row>
    <row r="30" spans="6:41" s="1" customFormat="1" ht="12.75" customHeight="1" x14ac:dyDescent="0.15">
      <c r="F30" s="3267"/>
      <c r="G30" s="1639"/>
      <c r="H30" s="1632"/>
      <c r="I30" s="1632"/>
      <c r="J30" s="1632"/>
      <c r="K30" s="3167"/>
      <c r="L30" s="3167"/>
      <c r="M30" s="1639"/>
      <c r="N30" s="1636"/>
      <c r="O30" s="1636"/>
      <c r="P30" s="541"/>
      <c r="Q30" s="1636"/>
      <c r="R30" s="1636"/>
      <c r="S30" s="1636"/>
      <c r="T30" s="3269"/>
      <c r="U30" s="3269"/>
      <c r="V30" s="3270"/>
      <c r="W30" s="3270"/>
      <c r="X30" s="1606"/>
      <c r="Y30" s="3266"/>
      <c r="Z30" s="3266"/>
      <c r="AA30" s="1606"/>
      <c r="AB30" s="1700"/>
      <c r="AC30" s="1700"/>
      <c r="AD30" s="350"/>
      <c r="AE30" s="350"/>
      <c r="AF30" s="350"/>
      <c r="AG30" s="1606"/>
      <c r="AH30" s="1700"/>
      <c r="AI30" s="679"/>
      <c r="AJ30" s="1700"/>
      <c r="AK30" s="1632"/>
      <c r="AL30" s="1696"/>
      <c r="AM30" s="1696"/>
      <c r="AN30" s="541"/>
      <c r="AO30" s="538"/>
    </row>
    <row r="31" spans="6:41" ht="12.75" customHeight="1" x14ac:dyDescent="0.15">
      <c r="F31" s="542"/>
      <c r="G31" s="542"/>
      <c r="H31" s="542"/>
      <c r="I31" s="542"/>
      <c r="J31" s="542"/>
      <c r="K31" s="542"/>
      <c r="L31" s="542"/>
      <c r="M31" s="542"/>
      <c r="N31" s="542"/>
      <c r="O31" s="542"/>
      <c r="P31" s="542"/>
      <c r="Q31" s="542"/>
      <c r="R31" s="542"/>
      <c r="S31" s="542"/>
      <c r="T31" s="542"/>
      <c r="U31" s="542"/>
      <c r="V31" s="542"/>
      <c r="W31" s="542"/>
      <c r="X31" s="542"/>
      <c r="Y31" s="542"/>
      <c r="Z31" s="542"/>
      <c r="AA31" s="542"/>
      <c r="AB31" s="542"/>
      <c r="AC31" s="542"/>
      <c r="AD31" s="542"/>
      <c r="AE31" s="542"/>
      <c r="AF31" s="542"/>
      <c r="AG31" s="542"/>
      <c r="AH31" s="542"/>
      <c r="AI31" s="542"/>
      <c r="AJ31" s="542"/>
      <c r="AK31" s="542"/>
      <c r="AL31" s="542"/>
      <c r="AM31" s="542"/>
      <c r="AN31" s="542"/>
      <c r="AO31" s="542"/>
    </row>
    <row r="32" spans="6:41" ht="12.75" customHeight="1" x14ac:dyDescent="0.15">
      <c r="F32" s="542"/>
      <c r="G32" s="542"/>
      <c r="H32" s="542"/>
      <c r="I32" s="542"/>
      <c r="J32" s="542"/>
      <c r="K32" s="542"/>
      <c r="L32" s="542"/>
      <c r="M32" s="542"/>
      <c r="N32" s="542"/>
      <c r="O32" s="542"/>
      <c r="P32" s="542"/>
      <c r="Q32" s="542"/>
      <c r="R32" s="542"/>
      <c r="S32" s="542"/>
      <c r="T32" s="542"/>
      <c r="U32" s="542"/>
      <c r="V32" s="542"/>
      <c r="W32" s="542"/>
      <c r="X32" s="542"/>
      <c r="Y32" s="542"/>
      <c r="Z32" s="542"/>
      <c r="AA32" s="542"/>
      <c r="AB32" s="542"/>
      <c r="AC32" s="542"/>
      <c r="AD32" s="542"/>
      <c r="AE32" s="542"/>
      <c r="AF32" s="542"/>
      <c r="AG32" s="542"/>
      <c r="AH32" s="542"/>
      <c r="AI32" s="542"/>
      <c r="AJ32" s="542"/>
      <c r="AK32" s="542"/>
      <c r="AL32" s="542"/>
      <c r="AM32" s="542"/>
      <c r="AN32" s="542"/>
      <c r="AO32" s="542"/>
    </row>
    <row r="33" spans="6:41" s="1" customFormat="1" ht="12.75" customHeight="1" x14ac:dyDescent="0.15">
      <c r="F33" s="538"/>
      <c r="G33" s="538"/>
      <c r="H33" s="537"/>
      <c r="I33" s="537"/>
      <c r="J33" s="538"/>
      <c r="K33" s="538"/>
      <c r="L33" s="538"/>
      <c r="M33" s="538"/>
      <c r="N33" s="539"/>
      <c r="O33" s="539"/>
      <c r="P33" s="539"/>
      <c r="Q33" s="539"/>
      <c r="R33" s="3264"/>
      <c r="S33" s="3264"/>
      <c r="T33" s="3264"/>
      <c r="U33" s="3264"/>
      <c r="V33" s="3264"/>
      <c r="W33" s="3264"/>
      <c r="X33" s="3264"/>
      <c r="Y33" s="3264"/>
      <c r="Z33" s="3264"/>
      <c r="AA33" s="3264"/>
      <c r="AB33" s="3264"/>
      <c r="AC33" s="3264"/>
      <c r="AD33" s="3264"/>
      <c r="AE33" s="3264"/>
      <c r="AF33" s="3264"/>
      <c r="AG33" s="3264"/>
      <c r="AH33" s="3264"/>
      <c r="AI33" s="3264"/>
      <c r="AJ33" s="3264"/>
      <c r="AK33" s="3264"/>
      <c r="AL33" s="3264"/>
      <c r="AM33" s="3264"/>
      <c r="AN33" s="3264"/>
      <c r="AO33" s="3264"/>
    </row>
    <row r="34" spans="6:41" s="1" customFormat="1" ht="12.75" customHeight="1" x14ac:dyDescent="0.15">
      <c r="F34" s="538"/>
      <c r="G34" s="537"/>
      <c r="H34" s="537"/>
      <c r="I34" s="537"/>
      <c r="J34" s="538"/>
      <c r="K34" s="538"/>
      <c r="L34" s="538"/>
      <c r="M34" s="538"/>
      <c r="N34" s="539"/>
      <c r="O34" s="539"/>
      <c r="P34" s="539"/>
      <c r="Q34" s="539"/>
      <c r="R34" s="3264"/>
      <c r="S34" s="3264"/>
      <c r="T34" s="3264"/>
      <c r="U34" s="3264"/>
      <c r="V34" s="3264"/>
      <c r="W34" s="3264"/>
      <c r="X34" s="3264"/>
      <c r="Y34" s="3264"/>
      <c r="Z34" s="3264"/>
      <c r="AA34" s="3264"/>
      <c r="AB34" s="3264"/>
      <c r="AC34" s="3264"/>
      <c r="AD34" s="3264"/>
      <c r="AE34" s="3264"/>
      <c r="AF34" s="3264"/>
      <c r="AG34" s="3264"/>
      <c r="AH34" s="3264"/>
      <c r="AI34" s="3264"/>
      <c r="AJ34" s="3264"/>
      <c r="AK34" s="3264"/>
      <c r="AL34" s="3264"/>
      <c r="AM34" s="3264"/>
      <c r="AN34" s="3264"/>
      <c r="AO34" s="3264"/>
    </row>
    <row r="35" spans="6:41" s="6" customFormat="1" ht="12.75" customHeight="1" x14ac:dyDescent="0.15">
      <c r="F35" s="540"/>
      <c r="G35" s="3268"/>
      <c r="H35" s="3268"/>
      <c r="I35" s="3268"/>
      <c r="J35" s="3268"/>
      <c r="K35" s="3268"/>
      <c r="L35" s="3268"/>
      <c r="M35" s="3268"/>
      <c r="N35" s="3268"/>
      <c r="O35" s="3268"/>
      <c r="P35" s="1351"/>
      <c r="Q35" s="1351"/>
      <c r="R35" s="1351"/>
      <c r="S35" s="1351"/>
      <c r="T35" s="1351"/>
      <c r="U35" s="1351"/>
      <c r="V35" s="1351"/>
      <c r="W35" s="2598"/>
      <c r="X35" s="2598"/>
      <c r="Y35" s="2598"/>
      <c r="Z35" s="2598"/>
      <c r="AA35" s="2598"/>
      <c r="AB35" s="2598"/>
      <c r="AC35" s="2598"/>
      <c r="AD35" s="2598"/>
      <c r="AE35" s="2598"/>
      <c r="AF35" s="2598"/>
      <c r="AG35" s="1351"/>
      <c r="AH35" s="1351"/>
      <c r="AI35" s="1351"/>
      <c r="AJ35" s="1351"/>
      <c r="AK35" s="1351"/>
      <c r="AL35" s="1351"/>
      <c r="AM35" s="1351"/>
      <c r="AN35" s="3265"/>
      <c r="AO35" s="3265"/>
    </row>
    <row r="36" spans="6:41" s="6" customFormat="1" ht="12.75" customHeight="1" x14ac:dyDescent="0.15">
      <c r="F36" s="540"/>
      <c r="G36" s="3268"/>
      <c r="H36" s="3268"/>
      <c r="I36" s="3268"/>
      <c r="J36" s="3268"/>
      <c r="K36" s="3268"/>
      <c r="L36" s="3268"/>
      <c r="M36" s="3268"/>
      <c r="N36" s="3268"/>
      <c r="O36" s="3268"/>
      <c r="P36" s="2598"/>
      <c r="Q36" s="2598"/>
      <c r="R36" s="2598"/>
      <c r="S36" s="2598"/>
      <c r="T36" s="1351"/>
      <c r="U36" s="1351"/>
      <c r="V36" s="1351"/>
      <c r="W36" s="1351"/>
      <c r="X36" s="1351"/>
      <c r="Y36" s="1351"/>
      <c r="Z36" s="2598"/>
      <c r="AA36" s="2598"/>
      <c r="AB36" s="2598"/>
      <c r="AC36" s="2598"/>
      <c r="AD36" s="2598"/>
      <c r="AE36" s="1351"/>
      <c r="AF36" s="1351"/>
      <c r="AG36" s="1351"/>
      <c r="AH36" s="1351"/>
      <c r="AI36" s="1351"/>
      <c r="AJ36" s="1351"/>
      <c r="AK36" s="2598"/>
      <c r="AL36" s="2598"/>
      <c r="AM36" s="2598"/>
      <c r="AN36" s="3265"/>
      <c r="AO36" s="3265"/>
    </row>
    <row r="37" spans="6:41" s="1" customFormat="1" ht="12.75" customHeight="1" x14ac:dyDescent="0.15">
      <c r="F37" s="3267"/>
      <c r="G37" s="3169"/>
      <c r="H37" s="3169"/>
      <c r="I37" s="3169"/>
      <c r="J37" s="3169"/>
      <c r="K37" s="3167"/>
      <c r="L37" s="3167"/>
      <c r="M37" s="2761"/>
      <c r="N37" s="2761"/>
      <c r="O37" s="2761"/>
      <c r="P37" s="2761"/>
      <c r="Q37" s="2761"/>
      <c r="R37" s="2761"/>
      <c r="S37" s="2761"/>
      <c r="T37" s="1700"/>
      <c r="U37" s="1351"/>
      <c r="V37" s="1351"/>
      <c r="W37" s="1606"/>
      <c r="X37" s="1606"/>
      <c r="Y37" s="1700"/>
      <c r="Z37" s="1606"/>
      <c r="AA37" s="1700"/>
      <c r="AB37" s="679"/>
      <c r="AC37" s="679"/>
      <c r="AD37" s="679"/>
      <c r="AE37" s="679"/>
      <c r="AF37" s="679"/>
      <c r="AG37" s="679"/>
      <c r="AH37" s="679"/>
      <c r="AI37" s="679"/>
      <c r="AJ37" s="679"/>
      <c r="AK37" s="1700"/>
      <c r="AL37" s="1351"/>
      <c r="AM37" s="1351"/>
      <c r="AN37" s="541"/>
      <c r="AO37" s="538"/>
    </row>
    <row r="38" spans="6:41" s="1" customFormat="1" ht="12.75" customHeight="1" x14ac:dyDescent="0.15">
      <c r="F38" s="3267"/>
      <c r="G38" s="2761"/>
      <c r="H38" s="2761"/>
      <c r="I38" s="2761"/>
      <c r="J38" s="2761"/>
      <c r="K38" s="3167"/>
      <c r="L38" s="3167"/>
      <c r="M38" s="2761"/>
      <c r="N38" s="2761"/>
      <c r="O38" s="2761"/>
      <c r="P38" s="2761"/>
      <c r="Q38" s="2761"/>
      <c r="R38" s="2761"/>
      <c r="S38" s="2761"/>
      <c r="T38" s="1700"/>
      <c r="U38" s="1351"/>
      <c r="V38" s="1606"/>
      <c r="W38" s="1351"/>
      <c r="X38" s="1606"/>
      <c r="Y38" s="1606"/>
      <c r="Z38" s="1606"/>
      <c r="AA38" s="1606"/>
      <c r="AB38" s="679"/>
      <c r="AC38" s="679"/>
      <c r="AD38" s="1700"/>
      <c r="AE38" s="3266"/>
      <c r="AF38" s="3266"/>
      <c r="AG38" s="3266"/>
      <c r="AH38" s="1606"/>
      <c r="AI38" s="1700"/>
      <c r="AJ38" s="1700"/>
      <c r="AK38" s="1700"/>
      <c r="AL38" s="1351"/>
      <c r="AM38" s="1351"/>
      <c r="AN38" s="541"/>
      <c r="AO38" s="538"/>
    </row>
    <row r="39" spans="6:41" s="1" customFormat="1" ht="12.75" customHeight="1" x14ac:dyDescent="0.15">
      <c r="F39" s="3267"/>
      <c r="G39" s="3169"/>
      <c r="H39" s="3169"/>
      <c r="I39" s="3169"/>
      <c r="J39" s="3169"/>
      <c r="K39" s="3167"/>
      <c r="L39" s="3167"/>
      <c r="M39" s="2761"/>
      <c r="N39" s="2761"/>
      <c r="O39" s="2761"/>
      <c r="P39" s="2761"/>
      <c r="Q39" s="2761"/>
      <c r="R39" s="2761"/>
      <c r="S39" s="2761"/>
      <c r="T39" s="3271"/>
      <c r="U39" s="3271"/>
      <c r="V39" s="3270"/>
      <c r="W39" s="3270"/>
      <c r="X39" s="1606"/>
      <c r="Y39" s="3266"/>
      <c r="Z39" s="3266"/>
      <c r="AA39" s="299"/>
      <c r="AB39" s="300"/>
      <c r="AC39" s="3269"/>
      <c r="AD39" s="3269"/>
      <c r="AE39" s="3270"/>
      <c r="AF39" s="3270"/>
      <c r="AG39" s="1606"/>
      <c r="AH39" s="3266"/>
      <c r="AI39" s="3266"/>
      <c r="AJ39" s="1606"/>
      <c r="AK39" s="1700"/>
      <c r="AL39" s="2637"/>
      <c r="AM39" s="2637"/>
      <c r="AN39" s="541"/>
      <c r="AO39" s="538"/>
    </row>
    <row r="40" spans="6:41" s="1" customFormat="1" ht="12.75" customHeight="1" x14ac:dyDescent="0.15">
      <c r="F40" s="3267"/>
      <c r="G40" s="2761"/>
      <c r="H40" s="2761"/>
      <c r="I40" s="2761"/>
      <c r="J40" s="2761"/>
      <c r="K40" s="3167"/>
      <c r="L40" s="3167"/>
      <c r="M40" s="2761"/>
      <c r="N40" s="2761"/>
      <c r="O40" s="2761"/>
      <c r="P40" s="2761"/>
      <c r="Q40" s="2761"/>
      <c r="R40" s="2761"/>
      <c r="S40" s="2761"/>
      <c r="T40" s="3269"/>
      <c r="U40" s="3269"/>
      <c r="V40" s="3270"/>
      <c r="W40" s="3270"/>
      <c r="X40" s="1606"/>
      <c r="Y40" s="3266"/>
      <c r="Z40" s="3266"/>
      <c r="AA40" s="299"/>
      <c r="AB40" s="300"/>
      <c r="AC40" s="3269"/>
      <c r="AD40" s="3269"/>
      <c r="AE40" s="3270"/>
      <c r="AF40" s="3270"/>
      <c r="AG40" s="1606"/>
      <c r="AH40" s="3266"/>
      <c r="AI40" s="3266"/>
      <c r="AJ40" s="1606"/>
      <c r="AK40" s="1700"/>
      <c r="AL40" s="2637"/>
      <c r="AM40" s="2637"/>
      <c r="AN40" s="541"/>
      <c r="AO40" s="538"/>
    </row>
    <row r="41" spans="6:41" s="1" customFormat="1" ht="12.75" customHeight="1" x14ac:dyDescent="0.15">
      <c r="F41" s="3267"/>
      <c r="G41" s="1639"/>
      <c r="H41" s="1632"/>
      <c r="I41" s="1632"/>
      <c r="J41" s="1632"/>
      <c r="K41" s="3167"/>
      <c r="L41" s="3167"/>
      <c r="M41" s="1639"/>
      <c r="N41" s="1636"/>
      <c r="O41" s="1636"/>
      <c r="P41" s="541"/>
      <c r="Q41" s="1636"/>
      <c r="R41" s="1636"/>
      <c r="S41" s="1636"/>
      <c r="T41" s="3269"/>
      <c r="U41" s="3269"/>
      <c r="V41" s="3270"/>
      <c r="W41" s="3270"/>
      <c r="X41" s="1606"/>
      <c r="Y41" s="3266"/>
      <c r="Z41" s="3266"/>
      <c r="AA41" s="1606"/>
      <c r="AB41" s="1700"/>
      <c r="AC41" s="1700"/>
      <c r="AD41" s="350"/>
      <c r="AE41" s="350"/>
      <c r="AF41" s="350"/>
      <c r="AG41" s="1606"/>
      <c r="AH41" s="1700"/>
      <c r="AI41" s="679"/>
      <c r="AJ41" s="1700"/>
      <c r="AK41" s="1632"/>
      <c r="AL41" s="1696"/>
      <c r="AM41" s="1696"/>
      <c r="AN41" s="541"/>
      <c r="AO41" s="538"/>
    </row>
    <row r="42" spans="6:41" ht="12.75" customHeight="1" x14ac:dyDescent="0.15"/>
    <row r="43" spans="6:41" ht="12.75" customHeight="1" x14ac:dyDescent="0.15"/>
  </sheetData>
  <mergeCells count="172">
    <mergeCell ref="T23:U23"/>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AN6:AO6"/>
    <mergeCell ref="AN9:AO9"/>
    <mergeCell ref="AL9:AM9"/>
    <mergeCell ref="M5:P5"/>
    <mergeCell ref="M6:P6"/>
    <mergeCell ref="X6:Y6"/>
    <mergeCell ref="Z6:AA6"/>
    <mergeCell ref="R6:S6"/>
    <mergeCell ref="T6:U6"/>
    <mergeCell ref="V6:W6"/>
    <mergeCell ref="AJ22:AK22"/>
    <mergeCell ref="AL22:AM22"/>
    <mergeCell ref="P14:S19"/>
    <mergeCell ref="AB6:AC6"/>
    <mergeCell ref="AD6:AE6"/>
    <mergeCell ref="AF6:AG6"/>
    <mergeCell ref="AH6:AI6"/>
    <mergeCell ref="AJ6:AK6"/>
    <mergeCell ref="AL6:AM6"/>
    <mergeCell ref="G15:J15"/>
    <mergeCell ref="M14:O19"/>
    <mergeCell ref="R22:S22"/>
    <mergeCell ref="T22:U22"/>
    <mergeCell ref="V22:W22"/>
    <mergeCell ref="X22:Y22"/>
    <mergeCell ref="Z22:AA22"/>
    <mergeCell ref="AB22:AC22"/>
    <mergeCell ref="AD22:AE22"/>
    <mergeCell ref="F26:F30"/>
    <mergeCell ref="G26:J26"/>
    <mergeCell ref="K26:L26"/>
    <mergeCell ref="M26:S26"/>
    <mergeCell ref="G27:J27"/>
    <mergeCell ref="K27:L27"/>
    <mergeCell ref="M27:S27"/>
    <mergeCell ref="F9:F19"/>
    <mergeCell ref="AE13:AG13"/>
    <mergeCell ref="M9:O13"/>
    <mergeCell ref="P9:S13"/>
    <mergeCell ref="G28:J28"/>
    <mergeCell ref="K28:L28"/>
    <mergeCell ref="M28:S28"/>
    <mergeCell ref="T28:U28"/>
    <mergeCell ref="V28:W28"/>
    <mergeCell ref="Y28:Z28"/>
    <mergeCell ref="K24:L25"/>
    <mergeCell ref="M24:O25"/>
    <mergeCell ref="W24:AF24"/>
    <mergeCell ref="P25:S25"/>
    <mergeCell ref="Z25:AD25"/>
    <mergeCell ref="G24:J25"/>
    <mergeCell ref="R23:S23"/>
    <mergeCell ref="AL40:AM40"/>
    <mergeCell ref="AL29:AM29"/>
    <mergeCell ref="K30:L30"/>
    <mergeCell ref="T30:U30"/>
    <mergeCell ref="AC28:AD28"/>
    <mergeCell ref="AE28:AF28"/>
    <mergeCell ref="AH28:AI28"/>
    <mergeCell ref="AL39:AM39"/>
    <mergeCell ref="AC40:AD40"/>
    <mergeCell ref="AE40:AF40"/>
    <mergeCell ref="AH40:AI40"/>
    <mergeCell ref="AC39:AD39"/>
    <mergeCell ref="AE39:AF39"/>
    <mergeCell ref="AH39:AI39"/>
    <mergeCell ref="AL28:AM28"/>
    <mergeCell ref="Z33:AA33"/>
    <mergeCell ref="AB33:AC33"/>
    <mergeCell ref="AJ33:AK33"/>
    <mergeCell ref="AL33:AM33"/>
    <mergeCell ref="V34:W34"/>
    <mergeCell ref="X34:Y34"/>
    <mergeCell ref="Z34:AA34"/>
    <mergeCell ref="AB34:AC34"/>
    <mergeCell ref="AD34:AE34"/>
    <mergeCell ref="V33:W33"/>
    <mergeCell ref="X33:Y33"/>
    <mergeCell ref="K29:L29"/>
    <mergeCell ref="M29:S29"/>
    <mergeCell ref="T29:U29"/>
    <mergeCell ref="V29:W29"/>
    <mergeCell ref="P36:S36"/>
    <mergeCell ref="Z36:AD36"/>
    <mergeCell ref="AH33:AI33"/>
    <mergeCell ref="R34:S34"/>
    <mergeCell ref="T34:U34"/>
    <mergeCell ref="G39:J39"/>
    <mergeCell ref="K39:L39"/>
    <mergeCell ref="M39:S39"/>
    <mergeCell ref="T39:U39"/>
    <mergeCell ref="V39:W39"/>
    <mergeCell ref="Y39:Z39"/>
    <mergeCell ref="K41:L41"/>
    <mergeCell ref="T41:U41"/>
    <mergeCell ref="G40:J40"/>
    <mergeCell ref="V41:W41"/>
    <mergeCell ref="Y41:Z41"/>
    <mergeCell ref="K40:L40"/>
    <mergeCell ref="M40:S40"/>
    <mergeCell ref="T40:U40"/>
    <mergeCell ref="V40:W40"/>
    <mergeCell ref="Y40:Z40"/>
    <mergeCell ref="V23:W23"/>
    <mergeCell ref="X23:Y23"/>
    <mergeCell ref="Z23:AA23"/>
    <mergeCell ref="AB23:AC23"/>
    <mergeCell ref="F37:F41"/>
    <mergeCell ref="G37:J37"/>
    <mergeCell ref="K37:L37"/>
    <mergeCell ref="M37:S37"/>
    <mergeCell ref="G38:J38"/>
    <mergeCell ref="K38:L38"/>
    <mergeCell ref="M38:S38"/>
    <mergeCell ref="G35:J36"/>
    <mergeCell ref="K35:L36"/>
    <mergeCell ref="M35:O36"/>
    <mergeCell ref="W35:AF35"/>
    <mergeCell ref="Y29:Z29"/>
    <mergeCell ref="AC29:AD29"/>
    <mergeCell ref="AE29:AF29"/>
    <mergeCell ref="G29:J29"/>
    <mergeCell ref="V30:W30"/>
    <mergeCell ref="Y30:Z30"/>
    <mergeCell ref="R33:S33"/>
    <mergeCell ref="T33:U33"/>
    <mergeCell ref="AE38:AG38"/>
    <mergeCell ref="AD23:AE23"/>
    <mergeCell ref="AF23:AG23"/>
    <mergeCell ref="AH23:AI23"/>
    <mergeCell ref="AF22:AG22"/>
    <mergeCell ref="AH22:AI22"/>
    <mergeCell ref="AN24:AO25"/>
    <mergeCell ref="AD33:AE33"/>
    <mergeCell ref="AF33:AG33"/>
    <mergeCell ref="AN35:AO36"/>
    <mergeCell ref="AN33:AO33"/>
    <mergeCell ref="AJ34:AK34"/>
    <mergeCell ref="AL34:AM34"/>
    <mergeCell ref="AN34:AO34"/>
    <mergeCell ref="AF34:AG34"/>
    <mergeCell ref="AH34:AI34"/>
    <mergeCell ref="AK25:AM25"/>
    <mergeCell ref="AK36:AM36"/>
    <mergeCell ref="AE27:AG27"/>
    <mergeCell ref="AH29:AI29"/>
    <mergeCell ref="AJ23:AK23"/>
    <mergeCell ref="AL23:AM23"/>
    <mergeCell ref="AN23:AO23"/>
    <mergeCell ref="AN22:AO22"/>
  </mergeCells>
  <phoneticPr fontId="3"/>
  <dataValidations count="2">
    <dataValidation type="list" showInputMessage="1" showErrorMessage="1" sqref="Y14:Z19 AH14:AI18 Y39:Z41 AH39:AI40 Y28:Z30 AH28:AI29" xr:uid="{00000000-0002-0000-0D00-000000000000}">
      <formula1>"以上,　,"</formula1>
    </dataValidation>
    <dataValidation type="list" allowBlank="1" showInputMessage="1" showErrorMessage="1" sqref="P4 S4 AK37:AK40 AK26:AK29 AK9:AK11" xr:uid="{00000000-0002-0000-0D00-000001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0DF9-3371-4309-9FC9-7E7FF743D414}">
  <sheetPr>
    <tabColor theme="5" tint="0.79998168889431442"/>
  </sheetPr>
  <dimension ref="B2:BP643"/>
  <sheetViews>
    <sheetView showGridLines="0" view="pageBreakPreview" zoomScale="50" zoomScaleNormal="75" zoomScaleSheetLayoutView="50" workbookViewId="0">
      <pane ySplit="12" topLeftCell="A13" activePane="bottomLeft" state="frozen"/>
      <selection pane="bottomLeft" activeCell="F6" sqref="F6:P6"/>
    </sheetView>
  </sheetViews>
  <sheetFormatPr defaultRowHeight="15" customHeight="1" x14ac:dyDescent="0.15"/>
  <cols>
    <col min="1" max="1" width="2.625" style="2023" customWidth="1"/>
    <col min="2" max="2" width="5.125" style="2023" customWidth="1"/>
    <col min="3" max="3" width="7" style="2023" customWidth="1"/>
    <col min="4" max="4" width="6.625" style="2023" customWidth="1"/>
    <col min="5" max="5" width="9.25" style="2023" customWidth="1"/>
    <col min="6" max="11" width="6.625" style="2023" customWidth="1"/>
    <col min="12" max="12" width="7.625" style="2023" customWidth="1"/>
    <col min="13" max="13" width="8.625" style="2023" customWidth="1"/>
    <col min="14" max="15" width="6.625" style="2023" customWidth="1"/>
    <col min="16" max="16" width="8.625" style="2023" customWidth="1"/>
    <col min="17" max="18" width="6.625" style="2023" customWidth="1"/>
    <col min="19" max="19" width="7.625" style="2023" customWidth="1"/>
    <col min="20" max="20" width="8.625" style="2023" customWidth="1"/>
    <col min="21" max="22" width="6.625" style="2023" customWidth="1"/>
    <col min="23" max="23" width="8.625" style="2023" customWidth="1"/>
    <col min="24" max="25" width="6.625" style="2023" customWidth="1"/>
    <col min="26" max="26" width="7.625" style="2023" customWidth="1"/>
    <col min="27" max="27" width="8.625" style="2023" customWidth="1"/>
    <col min="28" max="29" width="6.625" style="2023" customWidth="1"/>
    <col min="30" max="30" width="8.625" style="2023" customWidth="1"/>
    <col min="31" max="32" width="6.625" style="2023" customWidth="1"/>
    <col min="33" max="33" width="7.625" style="2023" customWidth="1"/>
    <col min="34" max="34" width="8.625" style="2023" customWidth="1"/>
    <col min="35" max="36" width="6.625" style="2023" customWidth="1"/>
    <col min="37" max="37" width="8.625" style="2023" customWidth="1"/>
    <col min="38" max="39" width="6.625" style="2023" customWidth="1"/>
    <col min="40" max="40" width="7.625" style="2023" customWidth="1"/>
    <col min="41" max="41" width="8.625" style="2023" customWidth="1"/>
    <col min="42" max="43" width="6.625" style="2023" customWidth="1"/>
    <col min="44" max="44" width="8.625" style="2023" customWidth="1"/>
    <col min="45" max="46" width="6.625" style="2023" customWidth="1"/>
    <col min="47" max="47" width="7.625" style="2023" customWidth="1"/>
    <col min="48" max="54" width="8.625" style="2023" customWidth="1"/>
    <col min="55" max="57" width="2.625" style="2023" customWidth="1"/>
    <col min="58" max="62" width="9" style="2023"/>
    <col min="63" max="63" width="2.625" style="2023" customWidth="1"/>
    <col min="64" max="16384" width="9" style="2023"/>
  </cols>
  <sheetData>
    <row r="2" spans="2:68" ht="30" customHeight="1" x14ac:dyDescent="0.2">
      <c r="B2" s="2021"/>
      <c r="C2" s="2022" t="s">
        <v>1645</v>
      </c>
      <c r="J2" s="2022" t="s">
        <v>1646</v>
      </c>
      <c r="K2" s="2022"/>
      <c r="L2" s="2022" t="s">
        <v>1647</v>
      </c>
      <c r="M2" s="2022"/>
      <c r="N2" s="2022"/>
      <c r="O2" s="2022"/>
      <c r="P2" s="2022"/>
      <c r="Q2" s="2022"/>
      <c r="V2" s="2024"/>
      <c r="W2" s="2024"/>
      <c r="X2" s="2024"/>
      <c r="Y2" s="2024"/>
      <c r="Z2" s="2024"/>
      <c r="AA2" s="2024"/>
      <c r="AY2" s="2025"/>
      <c r="AZ2" s="2026"/>
      <c r="BA2" s="2027"/>
      <c r="BB2" s="2027"/>
    </row>
    <row r="3" spans="2:68" ht="30" customHeight="1" x14ac:dyDescent="0.15">
      <c r="B3" s="2028"/>
      <c r="C3" s="2022" t="s">
        <v>1648</v>
      </c>
      <c r="J3" s="2022" t="s">
        <v>1649</v>
      </c>
      <c r="K3" s="2022"/>
      <c r="L3" s="2022" t="s">
        <v>1650</v>
      </c>
      <c r="M3" s="2022"/>
      <c r="N3" s="2022"/>
      <c r="O3" s="2022"/>
      <c r="P3" s="2022"/>
      <c r="Q3" s="2022"/>
      <c r="V3" s="2024"/>
      <c r="W3" s="2024"/>
      <c r="X3" s="2024"/>
      <c r="Y3" s="2024"/>
      <c r="Z3" s="2024"/>
      <c r="AA3" s="2024"/>
      <c r="AW3" s="2029"/>
      <c r="AY3" s="2030"/>
      <c r="AZ3" s="2031"/>
      <c r="BA3" s="2031"/>
      <c r="BB3" s="2031"/>
    </row>
    <row r="4" spans="2:68" ht="15" customHeight="1" x14ac:dyDescent="0.15">
      <c r="U4" s="2024"/>
      <c r="V4" s="2024"/>
      <c r="W4" s="2024"/>
      <c r="X4" s="2024"/>
      <c r="Y4" s="2024"/>
      <c r="Z4" s="2024"/>
      <c r="AA4" s="2024"/>
      <c r="AW4" s="2029"/>
      <c r="AY4" s="2030"/>
      <c r="AZ4" s="2030"/>
      <c r="BA4" s="2030"/>
      <c r="BB4" s="2030"/>
    </row>
    <row r="5" spans="2:68" ht="39.950000000000003" customHeight="1" x14ac:dyDescent="0.2">
      <c r="B5" s="2032" t="s">
        <v>1651</v>
      </c>
      <c r="C5" s="2033"/>
      <c r="D5" s="2033"/>
      <c r="E5" s="2033"/>
      <c r="U5" s="2024"/>
      <c r="V5" s="2024"/>
      <c r="W5" s="2024"/>
      <c r="X5" s="2024"/>
      <c r="Y5" s="2024"/>
      <c r="Z5" s="2024"/>
      <c r="AA5" s="2024"/>
      <c r="AF5" s="2034" t="s">
        <v>1652</v>
      </c>
      <c r="AG5" s="2034"/>
      <c r="AH5" s="2035"/>
      <c r="AI5" s="3410"/>
      <c r="AJ5" s="3411"/>
      <c r="AK5" s="3411"/>
      <c r="AL5" s="3411"/>
      <c r="AM5" s="3411"/>
      <c r="AN5" s="3411"/>
      <c r="AO5" s="3411"/>
      <c r="AP5" s="3411"/>
      <c r="AQ5" s="3411"/>
      <c r="AR5" s="3412"/>
      <c r="AV5" s="2034" t="s">
        <v>1653</v>
      </c>
      <c r="AY5" s="2036"/>
      <c r="AZ5" s="2036"/>
      <c r="BA5" s="2037">
        <v>2</v>
      </c>
      <c r="BB5" s="2038" t="s">
        <v>1654</v>
      </c>
    </row>
    <row r="6" spans="2:68" ht="39.950000000000003" customHeight="1" x14ac:dyDescent="0.15">
      <c r="B6" s="2032" t="s">
        <v>1655</v>
      </c>
      <c r="C6" s="2034"/>
      <c r="D6" s="2034"/>
      <c r="E6" s="2034"/>
      <c r="F6" s="3413"/>
      <c r="G6" s="3414"/>
      <c r="H6" s="3414"/>
      <c r="I6" s="3414"/>
      <c r="J6" s="3414"/>
      <c r="K6" s="3414"/>
      <c r="L6" s="3414"/>
      <c r="M6" s="3414"/>
      <c r="N6" s="3414"/>
      <c r="O6" s="3414"/>
      <c r="P6" s="3415"/>
      <c r="U6" s="2024"/>
      <c r="V6" s="2024"/>
      <c r="W6" s="2024"/>
      <c r="X6" s="2024"/>
      <c r="Y6" s="2024"/>
      <c r="Z6" s="2024"/>
      <c r="AA6" s="2024"/>
      <c r="AF6" s="2034" t="s">
        <v>1656</v>
      </c>
      <c r="AG6" s="2039"/>
      <c r="AI6" s="3416"/>
      <c r="AJ6" s="3417"/>
      <c r="AK6" s="3417"/>
      <c r="AL6" s="3417"/>
      <c r="AM6" s="3417"/>
      <c r="AN6" s="3417"/>
      <c r="AO6" s="3417"/>
      <c r="AP6" s="3417"/>
      <c r="AQ6" s="3417"/>
      <c r="AR6" s="3418"/>
      <c r="AS6" s="2040"/>
      <c r="AT6" s="2040"/>
      <c r="AU6" s="2041"/>
      <c r="AV6" s="3419" t="s">
        <v>1657</v>
      </c>
      <c r="AW6" s="3420"/>
      <c r="AX6" s="3420"/>
      <c r="AY6" s="3420"/>
      <c r="AZ6" s="3420"/>
      <c r="BA6" s="3420"/>
      <c r="BB6" s="3420"/>
      <c r="BD6" s="2042"/>
    </row>
    <row r="7" spans="2:68" ht="39.950000000000003" customHeight="1" x14ac:dyDescent="0.15">
      <c r="B7" s="2034"/>
      <c r="C7" s="2034"/>
      <c r="D7" s="2034"/>
      <c r="E7" s="2034"/>
      <c r="F7" s="2022"/>
      <c r="G7" s="2027"/>
      <c r="H7" s="2027"/>
      <c r="I7" s="2027"/>
      <c r="J7" s="2027"/>
      <c r="K7" s="2027"/>
      <c r="L7" s="2027"/>
      <c r="M7" s="2027"/>
      <c r="N7" s="2027"/>
      <c r="O7" s="2027"/>
      <c r="P7" s="2027"/>
      <c r="Q7" s="2027"/>
      <c r="R7" s="2027"/>
      <c r="AU7" s="2043"/>
      <c r="AV7" s="3420"/>
      <c r="AW7" s="3420"/>
      <c r="AX7" s="3420"/>
      <c r="AY7" s="3420"/>
      <c r="AZ7" s="3420"/>
      <c r="BA7" s="3420"/>
      <c r="BB7" s="3420"/>
      <c r="BD7" s="2042"/>
    </row>
    <row r="8" spans="2:68" ht="15" customHeight="1" thickBot="1" x14ac:dyDescent="0.2">
      <c r="B8" s="2034"/>
      <c r="C8" s="2034"/>
      <c r="D8" s="2034"/>
      <c r="E8" s="2034"/>
      <c r="F8" s="2022"/>
      <c r="G8" s="2027"/>
      <c r="H8" s="2027"/>
      <c r="I8" s="2027"/>
      <c r="J8" s="2027"/>
      <c r="K8" s="2027"/>
      <c r="L8" s="2027"/>
      <c r="M8" s="2027"/>
      <c r="N8" s="2027"/>
      <c r="O8" s="2027"/>
      <c r="P8" s="2027"/>
      <c r="Q8" s="2027"/>
      <c r="R8" s="2027"/>
      <c r="AU8" s="2043"/>
      <c r="AV8" s="2044"/>
      <c r="AW8" s="2044"/>
      <c r="AX8" s="2044"/>
      <c r="AY8" s="2044"/>
      <c r="AZ8" s="2044"/>
      <c r="BA8" s="2044"/>
      <c r="BB8" s="2044"/>
      <c r="BD8" s="2042"/>
    </row>
    <row r="9" spans="2:68" ht="20.100000000000001" customHeight="1" thickTop="1" x14ac:dyDescent="0.15">
      <c r="B9" s="3421" t="s">
        <v>375</v>
      </c>
      <c r="C9" s="3424" t="s">
        <v>1658</v>
      </c>
      <c r="D9" s="3424" t="s">
        <v>138</v>
      </c>
      <c r="E9" s="3426" t="s">
        <v>1659</v>
      </c>
      <c r="F9" s="3429" t="s">
        <v>1660</v>
      </c>
      <c r="G9" s="3430"/>
      <c r="H9" s="3430"/>
      <c r="I9" s="3430"/>
      <c r="J9" s="3430"/>
      <c r="K9" s="3430"/>
      <c r="L9" s="3430"/>
      <c r="M9" s="3429" t="s">
        <v>1661</v>
      </c>
      <c r="N9" s="3430"/>
      <c r="O9" s="3430"/>
      <c r="P9" s="3430"/>
      <c r="Q9" s="3430"/>
      <c r="R9" s="3430"/>
      <c r="S9" s="3430"/>
      <c r="T9" s="3430"/>
      <c r="U9" s="3430"/>
      <c r="V9" s="3430"/>
      <c r="W9" s="3430"/>
      <c r="X9" s="3430"/>
      <c r="Y9" s="3430"/>
      <c r="Z9" s="3430"/>
      <c r="AA9" s="3430"/>
      <c r="AB9" s="3430"/>
      <c r="AC9" s="3430"/>
      <c r="AD9" s="3430"/>
      <c r="AE9" s="3430"/>
      <c r="AF9" s="3430"/>
      <c r="AG9" s="3430"/>
      <c r="AH9" s="3430"/>
      <c r="AI9" s="3430"/>
      <c r="AJ9" s="3430"/>
      <c r="AK9" s="3430"/>
      <c r="AL9" s="3430"/>
      <c r="AM9" s="3430"/>
      <c r="AN9" s="3430"/>
      <c r="AO9" s="3430"/>
      <c r="AP9" s="3430"/>
      <c r="AQ9" s="3430"/>
      <c r="AR9" s="3430"/>
      <c r="AS9" s="3430"/>
      <c r="AT9" s="3430"/>
      <c r="AU9" s="3430"/>
      <c r="AV9" s="3396" t="s">
        <v>1662</v>
      </c>
      <c r="AW9" s="3398" t="s">
        <v>1663</v>
      </c>
      <c r="AX9" s="3400" t="s">
        <v>1664</v>
      </c>
      <c r="AY9" s="3401"/>
      <c r="AZ9" s="3401"/>
      <c r="BA9" s="3401"/>
      <c r="BB9" s="3402"/>
      <c r="BD9" s="2042"/>
    </row>
    <row r="10" spans="2:68" ht="20.100000000000001" customHeight="1" x14ac:dyDescent="0.15">
      <c r="B10" s="3422"/>
      <c r="C10" s="3425"/>
      <c r="D10" s="3425"/>
      <c r="E10" s="3427"/>
      <c r="F10" s="3405" t="s">
        <v>1665</v>
      </c>
      <c r="G10" s="3406"/>
      <c r="H10" s="3406"/>
      <c r="I10" s="3406"/>
      <c r="J10" s="3406"/>
      <c r="K10" s="3406"/>
      <c r="L10" s="3406"/>
      <c r="M10" s="3405" t="s">
        <v>1666</v>
      </c>
      <c r="N10" s="3406"/>
      <c r="O10" s="3406"/>
      <c r="P10" s="3391"/>
      <c r="Q10" s="3406"/>
      <c r="R10" s="3406"/>
      <c r="S10" s="3407"/>
      <c r="T10" s="3386" t="s">
        <v>1667</v>
      </c>
      <c r="U10" s="3406"/>
      <c r="V10" s="3406"/>
      <c r="W10" s="3406"/>
      <c r="X10" s="3406"/>
      <c r="Y10" s="3406"/>
      <c r="Z10" s="3406"/>
      <c r="AA10" s="3386" t="s">
        <v>1668</v>
      </c>
      <c r="AB10" s="3406"/>
      <c r="AC10" s="3406"/>
      <c r="AD10" s="3406"/>
      <c r="AE10" s="3406"/>
      <c r="AF10" s="3406"/>
      <c r="AG10" s="3387"/>
      <c r="AH10" s="3386" t="s">
        <v>1669</v>
      </c>
      <c r="AI10" s="3408"/>
      <c r="AJ10" s="3408"/>
      <c r="AK10" s="3408"/>
      <c r="AL10" s="3408"/>
      <c r="AM10" s="3408"/>
      <c r="AN10" s="3409"/>
      <c r="AO10" s="3386" t="s">
        <v>224</v>
      </c>
      <c r="AP10" s="3406"/>
      <c r="AQ10" s="3406"/>
      <c r="AR10" s="3406"/>
      <c r="AS10" s="3406"/>
      <c r="AT10" s="3406"/>
      <c r="AU10" s="3406"/>
      <c r="AV10" s="3397"/>
      <c r="AW10" s="3399"/>
      <c r="AX10" s="3403"/>
      <c r="AY10" s="3403"/>
      <c r="AZ10" s="3403"/>
      <c r="BA10" s="3403"/>
      <c r="BB10" s="3404"/>
      <c r="BF10" s="2023" t="s">
        <v>1670</v>
      </c>
      <c r="BL10" s="2023" t="s">
        <v>1671</v>
      </c>
    </row>
    <row r="11" spans="2:68" ht="20.100000000000001" customHeight="1" x14ac:dyDescent="0.15">
      <c r="B11" s="3422"/>
      <c r="C11" s="3425"/>
      <c r="D11" s="3425"/>
      <c r="E11" s="3427"/>
      <c r="F11" s="3392"/>
      <c r="G11" s="3394"/>
      <c r="H11" s="3394"/>
      <c r="I11" s="3394"/>
      <c r="J11" s="3394"/>
      <c r="K11" s="3394"/>
      <c r="L11" s="3382" t="s">
        <v>1672</v>
      </c>
      <c r="M11" s="3389" t="s">
        <v>1673</v>
      </c>
      <c r="N11" s="3382" t="s">
        <v>1674</v>
      </c>
      <c r="O11" s="3391"/>
      <c r="P11" s="3384" t="s">
        <v>1673</v>
      </c>
      <c r="Q11" s="3391" t="s">
        <v>1675</v>
      </c>
      <c r="R11" s="3383"/>
      <c r="S11" s="2045" t="s">
        <v>1672</v>
      </c>
      <c r="T11" s="3384" t="s">
        <v>1673</v>
      </c>
      <c r="U11" s="3382" t="s">
        <v>1674</v>
      </c>
      <c r="V11" s="3383"/>
      <c r="W11" s="3384" t="s">
        <v>1673</v>
      </c>
      <c r="X11" s="3382" t="s">
        <v>1675</v>
      </c>
      <c r="Y11" s="3383"/>
      <c r="Z11" s="2045" t="s">
        <v>1672</v>
      </c>
      <c r="AA11" s="3384" t="s">
        <v>1673</v>
      </c>
      <c r="AB11" s="3382" t="s">
        <v>1674</v>
      </c>
      <c r="AC11" s="3383"/>
      <c r="AD11" s="3384" t="s">
        <v>1673</v>
      </c>
      <c r="AE11" s="3382" t="s">
        <v>1675</v>
      </c>
      <c r="AF11" s="3383"/>
      <c r="AG11" s="2045" t="s">
        <v>1672</v>
      </c>
      <c r="AH11" s="3384" t="s">
        <v>1673</v>
      </c>
      <c r="AI11" s="3386" t="s">
        <v>1674</v>
      </c>
      <c r="AJ11" s="3387"/>
      <c r="AK11" s="3384" t="s">
        <v>1673</v>
      </c>
      <c r="AL11" s="3382" t="s">
        <v>1675</v>
      </c>
      <c r="AM11" s="3383"/>
      <c r="AN11" s="2045" t="s">
        <v>1672</v>
      </c>
      <c r="AO11" s="3384" t="s">
        <v>1673</v>
      </c>
      <c r="AP11" s="3386" t="s">
        <v>1674</v>
      </c>
      <c r="AQ11" s="3387"/>
      <c r="AR11" s="3384" t="s">
        <v>1673</v>
      </c>
      <c r="AS11" s="3382" t="s">
        <v>1675</v>
      </c>
      <c r="AT11" s="3383"/>
      <c r="AU11" s="2046" t="s">
        <v>1672</v>
      </c>
      <c r="AV11" s="2047" t="s">
        <v>1676</v>
      </c>
      <c r="AW11" s="2048" t="s">
        <v>1677</v>
      </c>
      <c r="AX11" s="2049" t="s">
        <v>1666</v>
      </c>
      <c r="AY11" s="2045" t="s">
        <v>1667</v>
      </c>
      <c r="AZ11" s="2045" t="s">
        <v>1668</v>
      </c>
      <c r="BA11" s="2045" t="s">
        <v>1669</v>
      </c>
      <c r="BB11" s="2050" t="s">
        <v>224</v>
      </c>
      <c r="BF11" s="2051" t="s">
        <v>1666</v>
      </c>
      <c r="BG11" s="2051" t="s">
        <v>1667</v>
      </c>
      <c r="BH11" s="2051" t="s">
        <v>1668</v>
      </c>
      <c r="BI11" s="2051" t="s">
        <v>1669</v>
      </c>
      <c r="BJ11" s="2051" t="s">
        <v>224</v>
      </c>
      <c r="BL11" s="2051" t="s">
        <v>1666</v>
      </c>
      <c r="BM11" s="2051" t="s">
        <v>1667</v>
      </c>
      <c r="BN11" s="2051" t="s">
        <v>1668</v>
      </c>
      <c r="BO11" s="2051" t="s">
        <v>1669</v>
      </c>
      <c r="BP11" s="2051" t="s">
        <v>224</v>
      </c>
    </row>
    <row r="12" spans="2:68" ht="20.100000000000001" customHeight="1" thickBot="1" x14ac:dyDescent="0.2">
      <c r="B12" s="3423"/>
      <c r="C12" s="3385"/>
      <c r="D12" s="3385"/>
      <c r="E12" s="3428"/>
      <c r="F12" s="3393"/>
      <c r="G12" s="3395"/>
      <c r="H12" s="3395"/>
      <c r="I12" s="3395"/>
      <c r="J12" s="3395"/>
      <c r="K12" s="3395"/>
      <c r="L12" s="3388"/>
      <c r="M12" s="3390"/>
      <c r="N12" s="2052" t="s">
        <v>1678</v>
      </c>
      <c r="O12" s="2053" t="s">
        <v>1679</v>
      </c>
      <c r="P12" s="3385"/>
      <c r="Q12" s="2054" t="s">
        <v>1678</v>
      </c>
      <c r="R12" s="2052" t="s">
        <v>1679</v>
      </c>
      <c r="S12" s="2055" t="s">
        <v>1676</v>
      </c>
      <c r="T12" s="3385"/>
      <c r="U12" s="2052" t="s">
        <v>1678</v>
      </c>
      <c r="V12" s="2052" t="s">
        <v>1679</v>
      </c>
      <c r="W12" s="3385"/>
      <c r="X12" s="2052" t="s">
        <v>1678</v>
      </c>
      <c r="Y12" s="2052" t="s">
        <v>1679</v>
      </c>
      <c r="Z12" s="2055" t="s">
        <v>1676</v>
      </c>
      <c r="AA12" s="3385"/>
      <c r="AB12" s="2052" t="s">
        <v>1678</v>
      </c>
      <c r="AC12" s="2052" t="s">
        <v>1679</v>
      </c>
      <c r="AD12" s="3385"/>
      <c r="AE12" s="2052" t="s">
        <v>1678</v>
      </c>
      <c r="AF12" s="2052" t="s">
        <v>1679</v>
      </c>
      <c r="AG12" s="2055" t="s">
        <v>1676</v>
      </c>
      <c r="AH12" s="3385"/>
      <c r="AI12" s="2052" t="s">
        <v>1678</v>
      </c>
      <c r="AJ12" s="2052" t="s">
        <v>1679</v>
      </c>
      <c r="AK12" s="3385"/>
      <c r="AL12" s="2052" t="s">
        <v>1678</v>
      </c>
      <c r="AM12" s="2052" t="s">
        <v>1679</v>
      </c>
      <c r="AN12" s="2055" t="s">
        <v>1676</v>
      </c>
      <c r="AO12" s="3385"/>
      <c r="AP12" s="2052" t="s">
        <v>1678</v>
      </c>
      <c r="AQ12" s="2052" t="s">
        <v>1679</v>
      </c>
      <c r="AR12" s="3385"/>
      <c r="AS12" s="2052" t="s">
        <v>1678</v>
      </c>
      <c r="AT12" s="2052" t="s">
        <v>1679</v>
      </c>
      <c r="AU12" s="2056" t="s">
        <v>1676</v>
      </c>
      <c r="AV12" s="2057"/>
      <c r="AW12" s="2058"/>
      <c r="AX12" s="2059"/>
      <c r="AY12" s="2055"/>
      <c r="AZ12" s="2055"/>
      <c r="BA12" s="2055"/>
      <c r="BB12" s="2060"/>
      <c r="BF12" s="2061"/>
      <c r="BG12" s="2061"/>
      <c r="BH12" s="2061"/>
      <c r="BI12" s="2061"/>
      <c r="BJ12" s="2061"/>
      <c r="BL12" s="2061"/>
      <c r="BM12" s="2061"/>
      <c r="BN12" s="2061"/>
      <c r="BO12" s="2061"/>
      <c r="BP12" s="2061"/>
    </row>
    <row r="13" spans="2:68" s="2022" customFormat="1" ht="15" customHeight="1" thickTop="1" x14ac:dyDescent="0.15">
      <c r="B13" s="3376">
        <v>1</v>
      </c>
      <c r="C13" s="3378"/>
      <c r="D13" s="2062"/>
      <c r="E13" s="3355"/>
      <c r="F13" s="3379"/>
      <c r="G13" s="3380"/>
      <c r="H13" s="3380"/>
      <c r="I13" s="3380"/>
      <c r="J13" s="3380"/>
      <c r="K13" s="3380"/>
      <c r="L13" s="3373">
        <f>SUM(F13:K15)</f>
        <v>0</v>
      </c>
      <c r="M13" s="2063"/>
      <c r="N13" s="2064"/>
      <c r="O13" s="2064"/>
      <c r="P13" s="2065"/>
      <c r="Q13" s="2066"/>
      <c r="R13" s="2066"/>
      <c r="S13" s="3374">
        <f>ROUNDDOWN(+BF13+BF14+BF15+BF16+BF17+BF18,2)</f>
        <v>0</v>
      </c>
      <c r="T13" s="2067"/>
      <c r="U13" s="2068"/>
      <c r="V13" s="2068"/>
      <c r="W13" s="2065"/>
      <c r="X13" s="2066"/>
      <c r="Y13" s="2066"/>
      <c r="Z13" s="3374">
        <f>ROUNDDOWN(+BG13+BG14+BG15+BG16+BG17+BG18,2)</f>
        <v>0</v>
      </c>
      <c r="AA13" s="2067"/>
      <c r="AB13" s="2068"/>
      <c r="AC13" s="2068"/>
      <c r="AD13" s="2065"/>
      <c r="AE13" s="2066"/>
      <c r="AF13" s="2066"/>
      <c r="AG13" s="3374">
        <f>ROUNDDOWN(+BH13+BH14+BH15+BH16+BH17+BH18,2)</f>
        <v>0</v>
      </c>
      <c r="AH13" s="2067"/>
      <c r="AI13" s="2068"/>
      <c r="AJ13" s="2068"/>
      <c r="AK13" s="2065"/>
      <c r="AL13" s="2066"/>
      <c r="AM13" s="2066"/>
      <c r="AN13" s="3374">
        <f>ROUNDDOWN(+BI13+BI14+BI15+BI16+BI17+BI18,2)</f>
        <v>0</v>
      </c>
      <c r="AO13" s="2069"/>
      <c r="AP13" s="2068"/>
      <c r="AQ13" s="2068"/>
      <c r="AR13" s="2070"/>
      <c r="AS13" s="2066"/>
      <c r="AT13" s="2066"/>
      <c r="AU13" s="3375">
        <f>ROUNDDOWN(+BJ13+BJ14+BJ15+BJ16+BJ17+BJ18,2)</f>
        <v>0</v>
      </c>
      <c r="AV13" s="3370">
        <f>+AU13+AN13+AG13+Z13+S13</f>
        <v>0</v>
      </c>
      <c r="AW13" s="3339">
        <f>IF(L13=0,0,ROUNDDOWN(+AV13/+L13,2))</f>
        <v>0</v>
      </c>
      <c r="AX13" s="3371" t="str">
        <f>IF(S13=0,"-",ROUNDDOWN(+S13/+AV13,2))</f>
        <v>-</v>
      </c>
      <c r="AY13" s="3372" t="str">
        <f>IF(Z13=0,"-",ROUNDDOWN(+Z13/+AV13,2))</f>
        <v>-</v>
      </c>
      <c r="AZ13" s="3372" t="str">
        <f>IF(AG13=0,"-",ROUNDDOWN(+AG13/+AV13,2))</f>
        <v>-</v>
      </c>
      <c r="BA13" s="3372" t="str">
        <f>IF(AN13=0,"-",ROUNDDOWN(+AN13/+AV13,2))</f>
        <v>-</v>
      </c>
      <c r="BB13" s="3369" t="str">
        <f>IF(AU13=0,"-",ROUNDDOWN(+AU13/+AV13,2))</f>
        <v>-</v>
      </c>
      <c r="BC13" s="2071"/>
      <c r="BD13" s="2043"/>
      <c r="BF13" s="2072">
        <f>ROUNDDOWN(+N13*O13,3)</f>
        <v>0</v>
      </c>
      <c r="BG13" s="2072">
        <f t="shared" ref="BG13:BG76" si="0">ROUNDDOWN(+U13*+V13,3)</f>
        <v>0</v>
      </c>
      <c r="BH13" s="2072">
        <f t="shared" ref="BH13:BH76" si="1">ROUNDDOWN(+AB13*+AC13,3)</f>
        <v>0</v>
      </c>
      <c r="BI13" s="2072">
        <f t="shared" ref="BI13:BI76" si="2">ROUNDDOWN(+AI13*+AJ13,3)</f>
        <v>0</v>
      </c>
      <c r="BJ13" s="2072">
        <f t="shared" ref="BJ13:BJ76" si="3">ROUNDDOWN(+AP13*+AQ13,3)</f>
        <v>0</v>
      </c>
      <c r="BL13" s="2072">
        <f t="shared" ref="BL13:BL76" si="4">ROUNDDOWN(+Q13*R13,3)</f>
        <v>0</v>
      </c>
      <c r="BM13" s="2072">
        <f t="shared" ref="BM13:BM76" si="5">ROUNDDOWN(+X13*+Y13,3)</f>
        <v>0</v>
      </c>
      <c r="BN13" s="2072">
        <f t="shared" ref="BN13:BN76" si="6">ROUNDDOWN(+AE13*+AF13,3)</f>
        <v>0</v>
      </c>
      <c r="BO13" s="2072">
        <f t="shared" ref="BO13:BO76" si="7">ROUNDDOWN(+AL13*+AM13,3)</f>
        <v>0</v>
      </c>
      <c r="BP13" s="2072">
        <f t="shared" ref="BP13:BP76" si="8">ROUNDDOWN(+AS13*+AT13,3)</f>
        <v>0</v>
      </c>
    </row>
    <row r="14" spans="2:68" s="2022" customFormat="1" ht="15" customHeight="1" x14ac:dyDescent="0.15">
      <c r="B14" s="3350"/>
      <c r="C14" s="3353"/>
      <c r="D14" s="2073"/>
      <c r="E14" s="3356"/>
      <c r="F14" s="3359"/>
      <c r="G14" s="3361"/>
      <c r="H14" s="3361"/>
      <c r="I14" s="3361"/>
      <c r="J14" s="3361"/>
      <c r="K14" s="3361"/>
      <c r="L14" s="3312"/>
      <c r="M14" s="2074"/>
      <c r="N14" s="2075"/>
      <c r="O14" s="2075"/>
      <c r="P14" s="2076"/>
      <c r="Q14" s="2077"/>
      <c r="R14" s="2077"/>
      <c r="S14" s="3315"/>
      <c r="T14" s="2078"/>
      <c r="U14" s="2075"/>
      <c r="V14" s="2075"/>
      <c r="W14" s="2076"/>
      <c r="X14" s="2077"/>
      <c r="Y14" s="2077"/>
      <c r="Z14" s="3315"/>
      <c r="AA14" s="2079"/>
      <c r="AB14" s="2075"/>
      <c r="AC14" s="2075"/>
      <c r="AD14" s="2076"/>
      <c r="AE14" s="2077"/>
      <c r="AF14" s="2077"/>
      <c r="AG14" s="3315"/>
      <c r="AH14" s="2079"/>
      <c r="AI14" s="2075"/>
      <c r="AJ14" s="2075"/>
      <c r="AK14" s="2076"/>
      <c r="AL14" s="2077"/>
      <c r="AM14" s="2077"/>
      <c r="AN14" s="3315"/>
      <c r="AO14" s="2080"/>
      <c r="AP14" s="2075"/>
      <c r="AQ14" s="2075"/>
      <c r="AR14" s="2081"/>
      <c r="AS14" s="2077"/>
      <c r="AT14" s="2077"/>
      <c r="AU14" s="3345"/>
      <c r="AV14" s="3338"/>
      <c r="AW14" s="3303"/>
      <c r="AX14" s="3333"/>
      <c r="AY14" s="3335"/>
      <c r="AZ14" s="3335"/>
      <c r="BA14" s="3335"/>
      <c r="BB14" s="3329"/>
      <c r="BC14" s="2082"/>
      <c r="BD14" s="2043"/>
      <c r="BF14" s="2072">
        <f t="shared" ref="BF14:BF77" si="9">ROUNDDOWN(+N14*O14,3)</f>
        <v>0</v>
      </c>
      <c r="BG14" s="2072">
        <f t="shared" si="0"/>
        <v>0</v>
      </c>
      <c r="BH14" s="2072">
        <f t="shared" si="1"/>
        <v>0</v>
      </c>
      <c r="BI14" s="2072">
        <f t="shared" si="2"/>
        <v>0</v>
      </c>
      <c r="BJ14" s="2072">
        <f t="shared" si="3"/>
        <v>0</v>
      </c>
      <c r="BL14" s="2072">
        <f t="shared" si="4"/>
        <v>0</v>
      </c>
      <c r="BM14" s="2072">
        <f t="shared" si="5"/>
        <v>0</v>
      </c>
      <c r="BN14" s="2072">
        <f t="shared" si="6"/>
        <v>0</v>
      </c>
      <c r="BO14" s="2072">
        <f t="shared" si="7"/>
        <v>0</v>
      </c>
      <c r="BP14" s="2072">
        <f t="shared" si="8"/>
        <v>0</v>
      </c>
    </row>
    <row r="15" spans="2:68" s="2022" customFormat="1" ht="15" customHeight="1" x14ac:dyDescent="0.15">
      <c r="B15" s="3350"/>
      <c r="C15" s="3353"/>
      <c r="D15" s="2073"/>
      <c r="E15" s="3356"/>
      <c r="F15" s="3359"/>
      <c r="G15" s="3361"/>
      <c r="H15" s="3361"/>
      <c r="I15" s="3361"/>
      <c r="J15" s="3361"/>
      <c r="K15" s="3361"/>
      <c r="L15" s="3312"/>
      <c r="M15" s="2074"/>
      <c r="N15" s="2083"/>
      <c r="O15" s="2075"/>
      <c r="P15" s="2084"/>
      <c r="Q15" s="2085"/>
      <c r="R15" s="2077"/>
      <c r="S15" s="3315"/>
      <c r="T15" s="2078"/>
      <c r="U15" s="2083"/>
      <c r="V15" s="2075"/>
      <c r="W15" s="2084"/>
      <c r="X15" s="2085"/>
      <c r="Y15" s="2077"/>
      <c r="Z15" s="3315"/>
      <c r="AA15" s="2078"/>
      <c r="AB15" s="2083"/>
      <c r="AC15" s="2075"/>
      <c r="AD15" s="2084"/>
      <c r="AE15" s="2085"/>
      <c r="AF15" s="2077"/>
      <c r="AG15" s="3315"/>
      <c r="AH15" s="2078"/>
      <c r="AI15" s="2083"/>
      <c r="AJ15" s="2075"/>
      <c r="AK15" s="2084"/>
      <c r="AL15" s="2085"/>
      <c r="AM15" s="2077"/>
      <c r="AN15" s="3315"/>
      <c r="AO15" s="2080"/>
      <c r="AP15" s="2083"/>
      <c r="AQ15" s="2075"/>
      <c r="AR15" s="2086"/>
      <c r="AS15" s="2085"/>
      <c r="AT15" s="2077"/>
      <c r="AU15" s="3345"/>
      <c r="AV15" s="3338"/>
      <c r="AW15" s="3330">
        <f>IF(AW13-$BA$5/100&lt;0,0,AW13-$BA$5/100)</f>
        <v>0</v>
      </c>
      <c r="AX15" s="3332" t="str">
        <f>IF(AX13="-","-",IF(AX13-$BA$5/100&lt;0,0,IF(AX13=1,1,AX13-$BA$5/100)))</f>
        <v>-</v>
      </c>
      <c r="AY15" s="3334" t="str">
        <f>IF(AY13="-","-",IF(AY13-$BA$5/100&lt;0,0,IF(AY13=1,1,AY13-$BA$5/100)))</f>
        <v>-</v>
      </c>
      <c r="AZ15" s="3334" t="str">
        <f>IF(AZ13="-","-",IF(AZ13-$BA$5/100&lt;0,0,IF(AZ13=1,1,AZ13-$BA$5/100)))</f>
        <v>-</v>
      </c>
      <c r="BA15" s="3334" t="str">
        <f>IF(BA13="-","-",IF(BA13-$BA$5/100&lt;0,0,IF(BA13=1,1,BA13-$BA$5/100)))</f>
        <v>-</v>
      </c>
      <c r="BB15" s="3336" t="str">
        <f>IF(BB13="-","-",IF(BB13-$BA$5/100&lt;0,0,IF(BB13=1,1,BB13-$BA$5/100)))</f>
        <v>-</v>
      </c>
      <c r="BC15" s="2082"/>
      <c r="BD15" s="2043"/>
      <c r="BF15" s="2072">
        <f t="shared" si="9"/>
        <v>0</v>
      </c>
      <c r="BG15" s="2072">
        <f t="shared" si="0"/>
        <v>0</v>
      </c>
      <c r="BH15" s="2072">
        <f t="shared" si="1"/>
        <v>0</v>
      </c>
      <c r="BI15" s="2072">
        <f t="shared" si="2"/>
        <v>0</v>
      </c>
      <c r="BJ15" s="2072">
        <f t="shared" si="3"/>
        <v>0</v>
      </c>
      <c r="BL15" s="2072">
        <f t="shared" si="4"/>
        <v>0</v>
      </c>
      <c r="BM15" s="2072">
        <f t="shared" si="5"/>
        <v>0</v>
      </c>
      <c r="BN15" s="2072">
        <f t="shared" si="6"/>
        <v>0</v>
      </c>
      <c r="BO15" s="2072">
        <f t="shared" si="7"/>
        <v>0</v>
      </c>
      <c r="BP15" s="2072">
        <f t="shared" si="8"/>
        <v>0</v>
      </c>
    </row>
    <row r="16" spans="2:68" s="2022" customFormat="1" ht="15" customHeight="1" x14ac:dyDescent="0.15">
      <c r="B16" s="3350"/>
      <c r="C16" s="3353"/>
      <c r="D16" s="2073"/>
      <c r="E16" s="3356"/>
      <c r="F16" s="3320"/>
      <c r="G16" s="3323"/>
      <c r="H16" s="3323"/>
      <c r="I16" s="3323"/>
      <c r="J16" s="3323"/>
      <c r="K16" s="3323"/>
      <c r="L16" s="3311">
        <f>SUM(F16:K18)</f>
        <v>0</v>
      </c>
      <c r="M16" s="2074"/>
      <c r="N16" s="2083"/>
      <c r="O16" s="2075"/>
      <c r="P16" s="2084"/>
      <c r="Q16" s="2085"/>
      <c r="R16" s="2077"/>
      <c r="S16" s="3314">
        <f>ROUNDDOWN(+BL13+BL14+BL15+BL16+BL17+BL18,2)</f>
        <v>0</v>
      </c>
      <c r="T16" s="2078"/>
      <c r="U16" s="2083"/>
      <c r="V16" s="2075"/>
      <c r="W16" s="2084"/>
      <c r="X16" s="2085"/>
      <c r="Y16" s="2077"/>
      <c r="Z16" s="3314">
        <f>ROUNDDOWN(+BM13+BM14+BM15+BM16+BM17+BM18,2)</f>
        <v>0</v>
      </c>
      <c r="AA16" s="2078"/>
      <c r="AB16" s="2083"/>
      <c r="AC16" s="2075"/>
      <c r="AD16" s="2084"/>
      <c r="AE16" s="2085"/>
      <c r="AF16" s="2077"/>
      <c r="AG16" s="3314">
        <f>ROUNDDOWN(+BN13+BN14+BN15+BN16+BN17+BN18,2)</f>
        <v>0</v>
      </c>
      <c r="AH16" s="2078"/>
      <c r="AI16" s="2083"/>
      <c r="AJ16" s="2075"/>
      <c r="AK16" s="2084"/>
      <c r="AL16" s="2085"/>
      <c r="AM16" s="2077"/>
      <c r="AN16" s="3314">
        <f>ROUNDDOWN(+BO13+BO14+BO15+BO16+BO17+BO18,2)</f>
        <v>0</v>
      </c>
      <c r="AO16" s="2080"/>
      <c r="AP16" s="2083"/>
      <c r="AQ16" s="2075"/>
      <c r="AR16" s="2086"/>
      <c r="AS16" s="2085"/>
      <c r="AT16" s="2077"/>
      <c r="AU16" s="3317">
        <f>ROUNDDOWN(+BP13+BP14+BP15+BP16+BP17+BP18,2)</f>
        <v>0</v>
      </c>
      <c r="AV16" s="3302">
        <f>+AU16+AN16+AG16+Z16+S16</f>
        <v>0</v>
      </c>
      <c r="AW16" s="3331"/>
      <c r="AX16" s="3333"/>
      <c r="AY16" s="3335"/>
      <c r="AZ16" s="3335"/>
      <c r="BA16" s="3335"/>
      <c r="BB16" s="3329"/>
      <c r="BC16" s="2071"/>
      <c r="BD16" s="2043"/>
      <c r="BF16" s="2072">
        <f t="shared" si="9"/>
        <v>0</v>
      </c>
      <c r="BG16" s="2072">
        <f t="shared" si="0"/>
        <v>0</v>
      </c>
      <c r="BH16" s="2072">
        <f t="shared" si="1"/>
        <v>0</v>
      </c>
      <c r="BI16" s="2072">
        <f t="shared" si="2"/>
        <v>0</v>
      </c>
      <c r="BJ16" s="2072">
        <f t="shared" si="3"/>
        <v>0</v>
      </c>
      <c r="BL16" s="2072">
        <f t="shared" si="4"/>
        <v>0</v>
      </c>
      <c r="BM16" s="2072">
        <f t="shared" si="5"/>
        <v>0</v>
      </c>
      <c r="BN16" s="2072">
        <f t="shared" si="6"/>
        <v>0</v>
      </c>
      <c r="BO16" s="2072">
        <f t="shared" si="7"/>
        <v>0</v>
      </c>
      <c r="BP16" s="2072">
        <f t="shared" si="8"/>
        <v>0</v>
      </c>
    </row>
    <row r="17" spans="2:68" s="2022" customFormat="1" ht="15" customHeight="1" x14ac:dyDescent="0.15">
      <c r="B17" s="3350"/>
      <c r="C17" s="3353"/>
      <c r="D17" s="2073"/>
      <c r="E17" s="3356"/>
      <c r="F17" s="3321"/>
      <c r="G17" s="3324"/>
      <c r="H17" s="3324"/>
      <c r="I17" s="3324"/>
      <c r="J17" s="3324"/>
      <c r="K17" s="3324"/>
      <c r="L17" s="3312"/>
      <c r="M17" s="2074"/>
      <c r="N17" s="2083"/>
      <c r="O17" s="2075"/>
      <c r="P17" s="2084"/>
      <c r="Q17" s="2085"/>
      <c r="R17" s="2077"/>
      <c r="S17" s="3315"/>
      <c r="T17" s="2078"/>
      <c r="U17" s="2083"/>
      <c r="V17" s="2075"/>
      <c r="W17" s="2084"/>
      <c r="X17" s="2085"/>
      <c r="Y17" s="2077"/>
      <c r="Z17" s="3315"/>
      <c r="AA17" s="2078"/>
      <c r="AB17" s="2083"/>
      <c r="AC17" s="2075"/>
      <c r="AD17" s="2084"/>
      <c r="AE17" s="2085"/>
      <c r="AF17" s="2077"/>
      <c r="AG17" s="3315"/>
      <c r="AH17" s="2078"/>
      <c r="AI17" s="2083"/>
      <c r="AJ17" s="2075"/>
      <c r="AK17" s="2084"/>
      <c r="AL17" s="2085"/>
      <c r="AM17" s="2077"/>
      <c r="AN17" s="3315"/>
      <c r="AO17" s="2087"/>
      <c r="AP17" s="2083"/>
      <c r="AQ17" s="2075"/>
      <c r="AR17" s="2086"/>
      <c r="AS17" s="2085"/>
      <c r="AT17" s="2077"/>
      <c r="AU17" s="3318"/>
      <c r="AV17" s="3303"/>
      <c r="AW17" s="3305">
        <f>IF(L16=0,0,ROUNDDOWN(+AV16/+L16,2))</f>
        <v>0</v>
      </c>
      <c r="AX17" s="3307" t="str">
        <f>IF(S16=0,"-",ROUNDDOWN(+S16/+AV16,2))</f>
        <v>-</v>
      </c>
      <c r="AY17" s="3309" t="str">
        <f>IF(Z16=0,"-",ROUNDDOWN(+Z16/+AV16,2))</f>
        <v>-</v>
      </c>
      <c r="AZ17" s="3309" t="str">
        <f>IF(AG16=0,"-",ROUNDDOWN(+AG16/+AV16,2))</f>
        <v>-</v>
      </c>
      <c r="BA17" s="3309" t="str">
        <f>IF(AN16=0,"-",ROUNDDOWN(+AN16/+AV16,2))</f>
        <v>-</v>
      </c>
      <c r="BB17" s="3300" t="str">
        <f>IF(AU16=0,"-",ROUNDDOWN(+AU16/+AV16,2))</f>
        <v>-</v>
      </c>
      <c r="BC17" s="2082"/>
      <c r="BD17" s="2043"/>
      <c r="BF17" s="2072">
        <f t="shared" si="9"/>
        <v>0</v>
      </c>
      <c r="BG17" s="2072">
        <f t="shared" si="0"/>
        <v>0</v>
      </c>
      <c r="BH17" s="2072">
        <f t="shared" si="1"/>
        <v>0</v>
      </c>
      <c r="BI17" s="2072">
        <f t="shared" si="2"/>
        <v>0</v>
      </c>
      <c r="BJ17" s="2072">
        <f t="shared" si="3"/>
        <v>0</v>
      </c>
      <c r="BL17" s="2072">
        <f t="shared" si="4"/>
        <v>0</v>
      </c>
      <c r="BM17" s="2072">
        <f t="shared" si="5"/>
        <v>0</v>
      </c>
      <c r="BN17" s="2072">
        <f t="shared" si="6"/>
        <v>0</v>
      </c>
      <c r="BO17" s="2072">
        <f t="shared" si="7"/>
        <v>0</v>
      </c>
      <c r="BP17" s="2072">
        <f t="shared" si="8"/>
        <v>0</v>
      </c>
    </row>
    <row r="18" spans="2:68" s="2022" customFormat="1" ht="15" customHeight="1" thickBot="1" x14ac:dyDescent="0.2">
      <c r="B18" s="3377"/>
      <c r="C18" s="3367"/>
      <c r="D18" s="2073"/>
      <c r="E18" s="3368"/>
      <c r="F18" s="3321"/>
      <c r="G18" s="3324"/>
      <c r="H18" s="3324"/>
      <c r="I18" s="3324"/>
      <c r="J18" s="3324"/>
      <c r="K18" s="3324"/>
      <c r="L18" s="3312"/>
      <c r="M18" s="2088"/>
      <c r="N18" s="2089"/>
      <c r="O18" s="2090"/>
      <c r="P18" s="2091"/>
      <c r="Q18" s="2092"/>
      <c r="R18" s="2093"/>
      <c r="S18" s="3315"/>
      <c r="T18" s="2094"/>
      <c r="U18" s="2089"/>
      <c r="V18" s="2090"/>
      <c r="W18" s="2091"/>
      <c r="X18" s="2092"/>
      <c r="Y18" s="2093"/>
      <c r="Z18" s="3315"/>
      <c r="AA18" s="2094"/>
      <c r="AB18" s="2089"/>
      <c r="AC18" s="2090"/>
      <c r="AD18" s="2091"/>
      <c r="AE18" s="2092"/>
      <c r="AF18" s="2093"/>
      <c r="AG18" s="3315"/>
      <c r="AH18" s="2094"/>
      <c r="AI18" s="2089"/>
      <c r="AJ18" s="2090"/>
      <c r="AK18" s="2091"/>
      <c r="AL18" s="2092"/>
      <c r="AM18" s="2093"/>
      <c r="AN18" s="3315"/>
      <c r="AO18" s="2095"/>
      <c r="AP18" s="2089"/>
      <c r="AQ18" s="2090"/>
      <c r="AR18" s="2096"/>
      <c r="AS18" s="2092"/>
      <c r="AT18" s="2093"/>
      <c r="AU18" s="3318"/>
      <c r="AV18" s="3303"/>
      <c r="AW18" s="3363"/>
      <c r="AX18" s="3364"/>
      <c r="AY18" s="3365"/>
      <c r="AZ18" s="3365"/>
      <c r="BA18" s="3365"/>
      <c r="BB18" s="3348"/>
      <c r="BC18" s="2082"/>
      <c r="BD18" s="2043"/>
      <c r="BF18" s="2072">
        <f t="shared" si="9"/>
        <v>0</v>
      </c>
      <c r="BG18" s="2072">
        <f t="shared" si="0"/>
        <v>0</v>
      </c>
      <c r="BH18" s="2072">
        <f t="shared" si="1"/>
        <v>0</v>
      </c>
      <c r="BI18" s="2072">
        <f t="shared" si="2"/>
        <v>0</v>
      </c>
      <c r="BJ18" s="2072">
        <f t="shared" si="3"/>
        <v>0</v>
      </c>
      <c r="BL18" s="2072">
        <f t="shared" si="4"/>
        <v>0</v>
      </c>
      <c r="BM18" s="2072">
        <f t="shared" si="5"/>
        <v>0</v>
      </c>
      <c r="BN18" s="2072">
        <f t="shared" si="6"/>
        <v>0</v>
      </c>
      <c r="BO18" s="2072">
        <f t="shared" si="7"/>
        <v>0</v>
      </c>
      <c r="BP18" s="2072">
        <f t="shared" si="8"/>
        <v>0</v>
      </c>
    </row>
    <row r="19" spans="2:68" s="2022" customFormat="1" ht="15" customHeight="1" thickTop="1" x14ac:dyDescent="0.15">
      <c r="B19" s="3349">
        <f>B13+1</f>
        <v>2</v>
      </c>
      <c r="C19" s="3352"/>
      <c r="D19" s="2097"/>
      <c r="E19" s="3355"/>
      <c r="F19" s="3358"/>
      <c r="G19" s="3360"/>
      <c r="H19" s="3360"/>
      <c r="I19" s="3360"/>
      <c r="J19" s="3360"/>
      <c r="K19" s="3360"/>
      <c r="L19" s="3342">
        <f>SUM(F19:K21)</f>
        <v>0</v>
      </c>
      <c r="M19" s="2098"/>
      <c r="N19" s="2099"/>
      <c r="O19" s="2100"/>
      <c r="P19" s="2101"/>
      <c r="Q19" s="2102"/>
      <c r="R19" s="2103"/>
      <c r="S19" s="3343">
        <f>ROUNDDOWN(+BF19+BF20+BF21+BF22+BF23+BF24,2)</f>
        <v>0</v>
      </c>
      <c r="T19" s="2104"/>
      <c r="U19" s="2099"/>
      <c r="V19" s="2100"/>
      <c r="W19" s="2101"/>
      <c r="X19" s="2102"/>
      <c r="Y19" s="2103"/>
      <c r="Z19" s="3343">
        <f>ROUNDDOWN(+BG19+BG20+BG21+BG22+BG23+BG24,2)</f>
        <v>0</v>
      </c>
      <c r="AA19" s="2104"/>
      <c r="AB19" s="2099"/>
      <c r="AC19" s="2100"/>
      <c r="AD19" s="2101"/>
      <c r="AE19" s="2102"/>
      <c r="AF19" s="2103"/>
      <c r="AG19" s="3343">
        <f>ROUNDDOWN(+BH19+BH20+BH21+BH22+BH23+BH24,2)</f>
        <v>0</v>
      </c>
      <c r="AH19" s="2104"/>
      <c r="AI19" s="2099"/>
      <c r="AJ19" s="2100"/>
      <c r="AK19" s="2101"/>
      <c r="AL19" s="2102"/>
      <c r="AM19" s="2103"/>
      <c r="AN19" s="3343">
        <f>ROUNDDOWN(+BI19+BI20+BI21+BI22+BI23+BI24,2)</f>
        <v>0</v>
      </c>
      <c r="AO19" s="2105"/>
      <c r="AP19" s="2099"/>
      <c r="AQ19" s="2100"/>
      <c r="AR19" s="2106"/>
      <c r="AS19" s="2102"/>
      <c r="AT19" s="2103"/>
      <c r="AU19" s="3344">
        <f>ROUNDDOWN(+BJ19+BJ20+BJ21+BJ22+BJ23+BJ24,2)</f>
        <v>0</v>
      </c>
      <c r="AV19" s="3337">
        <f>+AU19+AN19+AG19+Z19+S19</f>
        <v>0</v>
      </c>
      <c r="AW19" s="3339">
        <f>IF(L19=0,0,ROUNDDOWN(+AV19/+L19,2))</f>
        <v>0</v>
      </c>
      <c r="AX19" s="3340" t="str">
        <f>IF(S19=0,"-",ROUNDDOWN(+S19/+AV19,2))</f>
        <v>-</v>
      </c>
      <c r="AY19" s="3341" t="str">
        <f>IF(Z19=0,"-",ROUNDDOWN(+Z19/+AV19,2))</f>
        <v>-</v>
      </c>
      <c r="AZ19" s="3341" t="str">
        <f>IF(AG19=0,"-",ROUNDDOWN(+AG19/+AV19,2))</f>
        <v>-</v>
      </c>
      <c r="BA19" s="3341" t="str">
        <f>IF(AN19=0,"-",ROUNDDOWN(+AN19/+AV19,2))</f>
        <v>-</v>
      </c>
      <c r="BB19" s="3328" t="str">
        <f>IF(AU19=0,"-",ROUNDDOWN(+AU19/+AV19,2))</f>
        <v>-</v>
      </c>
      <c r="BC19" s="2071"/>
      <c r="BD19" s="2043"/>
      <c r="BF19" s="2072">
        <f t="shared" si="9"/>
        <v>0</v>
      </c>
      <c r="BG19" s="2072">
        <f t="shared" si="0"/>
        <v>0</v>
      </c>
      <c r="BH19" s="2072">
        <f t="shared" si="1"/>
        <v>0</v>
      </c>
      <c r="BI19" s="2072">
        <f t="shared" si="2"/>
        <v>0</v>
      </c>
      <c r="BJ19" s="2072">
        <f t="shared" si="3"/>
        <v>0</v>
      </c>
      <c r="BL19" s="2072">
        <f t="shared" si="4"/>
        <v>0</v>
      </c>
      <c r="BM19" s="2072">
        <f t="shared" si="5"/>
        <v>0</v>
      </c>
      <c r="BN19" s="2072">
        <f t="shared" si="6"/>
        <v>0</v>
      </c>
      <c r="BO19" s="2072">
        <f t="shared" si="7"/>
        <v>0</v>
      </c>
      <c r="BP19" s="2072">
        <f t="shared" si="8"/>
        <v>0</v>
      </c>
    </row>
    <row r="20" spans="2:68" s="2022" customFormat="1" ht="15" customHeight="1" x14ac:dyDescent="0.15">
      <c r="B20" s="3350"/>
      <c r="C20" s="3353"/>
      <c r="D20" s="2073"/>
      <c r="E20" s="3356"/>
      <c r="F20" s="3359"/>
      <c r="G20" s="3361"/>
      <c r="H20" s="3361"/>
      <c r="I20" s="3361"/>
      <c r="J20" s="3361"/>
      <c r="K20" s="3361"/>
      <c r="L20" s="3312"/>
      <c r="M20" s="2074"/>
      <c r="N20" s="2075"/>
      <c r="O20" s="2075"/>
      <c r="P20" s="2076"/>
      <c r="Q20" s="2077"/>
      <c r="R20" s="2077"/>
      <c r="S20" s="3315"/>
      <c r="T20" s="2078"/>
      <c r="U20" s="2075"/>
      <c r="V20" s="2075"/>
      <c r="W20" s="2076"/>
      <c r="X20" s="2077"/>
      <c r="Y20" s="2077"/>
      <c r="Z20" s="3315"/>
      <c r="AA20" s="2079"/>
      <c r="AB20" s="2075"/>
      <c r="AC20" s="2075"/>
      <c r="AD20" s="2076"/>
      <c r="AE20" s="2077"/>
      <c r="AF20" s="2077"/>
      <c r="AG20" s="3315"/>
      <c r="AH20" s="2079"/>
      <c r="AI20" s="2075"/>
      <c r="AJ20" s="2075"/>
      <c r="AK20" s="2076"/>
      <c r="AL20" s="2077"/>
      <c r="AM20" s="2077"/>
      <c r="AN20" s="3315"/>
      <c r="AO20" s="2080"/>
      <c r="AP20" s="2075"/>
      <c r="AQ20" s="2075"/>
      <c r="AR20" s="2081"/>
      <c r="AS20" s="2077"/>
      <c r="AT20" s="2077"/>
      <c r="AU20" s="3345"/>
      <c r="AV20" s="3338"/>
      <c r="AW20" s="3303"/>
      <c r="AX20" s="3333"/>
      <c r="AY20" s="3335"/>
      <c r="AZ20" s="3335"/>
      <c r="BA20" s="3335"/>
      <c r="BB20" s="3329"/>
      <c r="BC20" s="2082"/>
      <c r="BD20" s="2043"/>
      <c r="BF20" s="2072">
        <f t="shared" si="9"/>
        <v>0</v>
      </c>
      <c r="BG20" s="2072">
        <f t="shared" si="0"/>
        <v>0</v>
      </c>
      <c r="BH20" s="2072">
        <f t="shared" si="1"/>
        <v>0</v>
      </c>
      <c r="BI20" s="2072">
        <f t="shared" si="2"/>
        <v>0</v>
      </c>
      <c r="BJ20" s="2072">
        <f t="shared" si="3"/>
        <v>0</v>
      </c>
      <c r="BL20" s="2072">
        <f t="shared" si="4"/>
        <v>0</v>
      </c>
      <c r="BM20" s="2072">
        <f t="shared" si="5"/>
        <v>0</v>
      </c>
      <c r="BN20" s="2072">
        <f t="shared" si="6"/>
        <v>0</v>
      </c>
      <c r="BO20" s="2072">
        <f t="shared" si="7"/>
        <v>0</v>
      </c>
      <c r="BP20" s="2072">
        <f t="shared" si="8"/>
        <v>0</v>
      </c>
    </row>
    <row r="21" spans="2:68" s="2022" customFormat="1" ht="15" customHeight="1" x14ac:dyDescent="0.15">
      <c r="B21" s="3350"/>
      <c r="C21" s="3353"/>
      <c r="D21" s="2073"/>
      <c r="E21" s="3356"/>
      <c r="F21" s="3359"/>
      <c r="G21" s="3361"/>
      <c r="H21" s="3361"/>
      <c r="I21" s="3361"/>
      <c r="J21" s="3361"/>
      <c r="K21" s="3361"/>
      <c r="L21" s="3312"/>
      <c r="M21" s="2074"/>
      <c r="N21" s="2083"/>
      <c r="O21" s="2075"/>
      <c r="P21" s="2084"/>
      <c r="Q21" s="2085"/>
      <c r="R21" s="2077"/>
      <c r="S21" s="3315"/>
      <c r="T21" s="2078"/>
      <c r="U21" s="2083"/>
      <c r="V21" s="2075"/>
      <c r="W21" s="2084"/>
      <c r="X21" s="2085"/>
      <c r="Y21" s="2077"/>
      <c r="Z21" s="3315"/>
      <c r="AA21" s="2078"/>
      <c r="AB21" s="2083"/>
      <c r="AC21" s="2075"/>
      <c r="AD21" s="2084"/>
      <c r="AE21" s="2085"/>
      <c r="AF21" s="2077"/>
      <c r="AG21" s="3315"/>
      <c r="AH21" s="2078"/>
      <c r="AI21" s="2083"/>
      <c r="AJ21" s="2075"/>
      <c r="AK21" s="2084"/>
      <c r="AL21" s="2085"/>
      <c r="AM21" s="2077"/>
      <c r="AN21" s="3315"/>
      <c r="AO21" s="2080"/>
      <c r="AP21" s="2083"/>
      <c r="AQ21" s="2075"/>
      <c r="AR21" s="2086"/>
      <c r="AS21" s="2085"/>
      <c r="AT21" s="2077"/>
      <c r="AU21" s="3345"/>
      <c r="AV21" s="3338"/>
      <c r="AW21" s="3330">
        <f>IF(AW19-$BA$5/100&lt;0,0,AW19-$BA$5/100)</f>
        <v>0</v>
      </c>
      <c r="AX21" s="3332" t="str">
        <f>IF(AX19="-","-",IF(AX19-$BA$5/100&lt;0,0,IF(AX19=1,1,AX19-$BA$5/100)))</f>
        <v>-</v>
      </c>
      <c r="AY21" s="3334" t="str">
        <f>IF(AY19="-","-",IF(AY19-$BA$5/100&lt;0,0,IF(AY19=1,1,AY19-$BA$5/100)))</f>
        <v>-</v>
      </c>
      <c r="AZ21" s="3334" t="str">
        <f>IF(AZ19="-","-",IF(AZ19-$BA$5/100&lt;0,0,IF(AZ19=1,1,AZ19-$BA$5/100)))</f>
        <v>-</v>
      </c>
      <c r="BA21" s="3334" t="str">
        <f>IF(BA19="-","-",IF(BA19-$BA$5/100&lt;0,0,IF(BA19=1,1,BA19-$BA$5/100)))</f>
        <v>-</v>
      </c>
      <c r="BB21" s="3336" t="str">
        <f>IF(BB19="-","-",IF(BB19-$BA$5/100&lt;0,0,IF(BB19=1,1,BB19-$BA$5/100)))</f>
        <v>-</v>
      </c>
      <c r="BC21" s="2082"/>
      <c r="BD21" s="2043"/>
      <c r="BF21" s="2072">
        <f t="shared" si="9"/>
        <v>0</v>
      </c>
      <c r="BG21" s="2072">
        <f t="shared" si="0"/>
        <v>0</v>
      </c>
      <c r="BH21" s="2072">
        <f t="shared" si="1"/>
        <v>0</v>
      </c>
      <c r="BI21" s="2072">
        <f t="shared" si="2"/>
        <v>0</v>
      </c>
      <c r="BJ21" s="2072">
        <f t="shared" si="3"/>
        <v>0</v>
      </c>
      <c r="BL21" s="2072">
        <f t="shared" si="4"/>
        <v>0</v>
      </c>
      <c r="BM21" s="2072">
        <f t="shared" si="5"/>
        <v>0</v>
      </c>
      <c r="BN21" s="2072">
        <f t="shared" si="6"/>
        <v>0</v>
      </c>
      <c r="BO21" s="2072">
        <f t="shared" si="7"/>
        <v>0</v>
      </c>
      <c r="BP21" s="2072">
        <f t="shared" si="8"/>
        <v>0</v>
      </c>
    </row>
    <row r="22" spans="2:68" s="2022" customFormat="1" ht="15" customHeight="1" x14ac:dyDescent="0.15">
      <c r="B22" s="3350"/>
      <c r="C22" s="3353"/>
      <c r="D22" s="2073"/>
      <c r="E22" s="3356"/>
      <c r="F22" s="3320"/>
      <c r="G22" s="3323"/>
      <c r="H22" s="3323"/>
      <c r="I22" s="3323"/>
      <c r="J22" s="3323"/>
      <c r="K22" s="3323"/>
      <c r="L22" s="3311">
        <f>SUM(F22:K24)</f>
        <v>0</v>
      </c>
      <c r="M22" s="2074"/>
      <c r="N22" s="2083"/>
      <c r="O22" s="2075"/>
      <c r="P22" s="2084"/>
      <c r="Q22" s="2085"/>
      <c r="R22" s="2077"/>
      <c r="S22" s="3314">
        <f>ROUNDDOWN(+BL19+BL20+BL21+BL22+BL23+BL24,2)</f>
        <v>0</v>
      </c>
      <c r="T22" s="2078"/>
      <c r="U22" s="2083"/>
      <c r="V22" s="2075"/>
      <c r="W22" s="2084"/>
      <c r="X22" s="2085"/>
      <c r="Y22" s="2077"/>
      <c r="Z22" s="3314">
        <f>ROUNDDOWN(+BM19+BM20+BM21+BM22+BM23+BM24,2)</f>
        <v>0</v>
      </c>
      <c r="AA22" s="2078"/>
      <c r="AB22" s="2083"/>
      <c r="AC22" s="2075"/>
      <c r="AD22" s="2084"/>
      <c r="AE22" s="2085"/>
      <c r="AF22" s="2077"/>
      <c r="AG22" s="3314">
        <f>ROUNDDOWN(+BN19+BN20+BN21+BN22+BN23+BN24,2)</f>
        <v>0</v>
      </c>
      <c r="AH22" s="2078"/>
      <c r="AI22" s="2083"/>
      <c r="AJ22" s="2075"/>
      <c r="AK22" s="2084"/>
      <c r="AL22" s="2085"/>
      <c r="AM22" s="2077"/>
      <c r="AN22" s="3314">
        <f>ROUNDDOWN(+BO19+BO20+BO21+BO22+BO23+BO24,2)</f>
        <v>0</v>
      </c>
      <c r="AO22" s="2080"/>
      <c r="AP22" s="2083"/>
      <c r="AQ22" s="2075"/>
      <c r="AR22" s="2086"/>
      <c r="AS22" s="2085"/>
      <c r="AT22" s="2077"/>
      <c r="AU22" s="3317">
        <f>ROUNDDOWN(+BP19+BP20+BP21+BP22+BP23+BP24,2)</f>
        <v>0</v>
      </c>
      <c r="AV22" s="3302">
        <f>+AU22+AN22+AG22+Z22+S22</f>
        <v>0</v>
      </c>
      <c r="AW22" s="3331"/>
      <c r="AX22" s="3333"/>
      <c r="AY22" s="3335"/>
      <c r="AZ22" s="3335"/>
      <c r="BA22" s="3335"/>
      <c r="BB22" s="3329"/>
      <c r="BC22" s="2071"/>
      <c r="BD22" s="2043"/>
      <c r="BF22" s="2072">
        <f t="shared" si="9"/>
        <v>0</v>
      </c>
      <c r="BG22" s="2072">
        <f t="shared" si="0"/>
        <v>0</v>
      </c>
      <c r="BH22" s="2072">
        <f t="shared" si="1"/>
        <v>0</v>
      </c>
      <c r="BI22" s="2072">
        <f t="shared" si="2"/>
        <v>0</v>
      </c>
      <c r="BJ22" s="2072">
        <f t="shared" si="3"/>
        <v>0</v>
      </c>
      <c r="BL22" s="2072">
        <f t="shared" si="4"/>
        <v>0</v>
      </c>
      <c r="BM22" s="2072">
        <f t="shared" si="5"/>
        <v>0</v>
      </c>
      <c r="BN22" s="2072">
        <f t="shared" si="6"/>
        <v>0</v>
      </c>
      <c r="BO22" s="2072">
        <f t="shared" si="7"/>
        <v>0</v>
      </c>
      <c r="BP22" s="2072">
        <f t="shared" si="8"/>
        <v>0</v>
      </c>
    </row>
    <row r="23" spans="2:68" s="2022" customFormat="1" ht="15" customHeight="1" x14ac:dyDescent="0.15">
      <c r="B23" s="3350"/>
      <c r="C23" s="3353"/>
      <c r="D23" s="2073"/>
      <c r="E23" s="3356"/>
      <c r="F23" s="3321"/>
      <c r="G23" s="3324"/>
      <c r="H23" s="3324"/>
      <c r="I23" s="3324"/>
      <c r="J23" s="3324"/>
      <c r="K23" s="3324"/>
      <c r="L23" s="3312"/>
      <c r="M23" s="2074"/>
      <c r="N23" s="2083"/>
      <c r="O23" s="2075"/>
      <c r="P23" s="2084"/>
      <c r="Q23" s="2085"/>
      <c r="R23" s="2077"/>
      <c r="S23" s="3315"/>
      <c r="T23" s="2078"/>
      <c r="U23" s="2083"/>
      <c r="V23" s="2075"/>
      <c r="W23" s="2084"/>
      <c r="X23" s="2085"/>
      <c r="Y23" s="2077"/>
      <c r="Z23" s="3315"/>
      <c r="AA23" s="2078"/>
      <c r="AB23" s="2083"/>
      <c r="AC23" s="2075"/>
      <c r="AD23" s="2084"/>
      <c r="AE23" s="2085"/>
      <c r="AF23" s="2077"/>
      <c r="AG23" s="3315"/>
      <c r="AH23" s="2078"/>
      <c r="AI23" s="2083"/>
      <c r="AJ23" s="2075"/>
      <c r="AK23" s="2084"/>
      <c r="AL23" s="2085"/>
      <c r="AM23" s="2077"/>
      <c r="AN23" s="3315"/>
      <c r="AO23" s="2087"/>
      <c r="AP23" s="2083"/>
      <c r="AQ23" s="2075"/>
      <c r="AR23" s="2086"/>
      <c r="AS23" s="2085"/>
      <c r="AT23" s="2077"/>
      <c r="AU23" s="3318"/>
      <c r="AV23" s="3303"/>
      <c r="AW23" s="3305">
        <f>IF(L22=0,0,ROUNDDOWN(+AV22/+L22,2))</f>
        <v>0</v>
      </c>
      <c r="AX23" s="3307" t="str">
        <f>IF(S22=0,"-",ROUNDDOWN(+S22/+AV22,2))</f>
        <v>-</v>
      </c>
      <c r="AY23" s="3309" t="str">
        <f>IF(Z22=0,"-",ROUNDDOWN(+Z22/+AV22,2))</f>
        <v>-</v>
      </c>
      <c r="AZ23" s="3309" t="str">
        <f>IF(AG22=0,"-",ROUNDDOWN(+AG22/+AV22,2))</f>
        <v>-</v>
      </c>
      <c r="BA23" s="3309" t="str">
        <f>IF(AN22=0,"-",ROUNDDOWN(+AN22/+AV22,2))</f>
        <v>-</v>
      </c>
      <c r="BB23" s="3300" t="str">
        <f>IF(AU22=0,"-",ROUNDDOWN(+AU22/+AV22,2))</f>
        <v>-</v>
      </c>
      <c r="BC23" s="2082"/>
      <c r="BD23" s="2043"/>
      <c r="BF23" s="2072">
        <f t="shared" si="9"/>
        <v>0</v>
      </c>
      <c r="BG23" s="2072">
        <f t="shared" si="0"/>
        <v>0</v>
      </c>
      <c r="BH23" s="2072">
        <f t="shared" si="1"/>
        <v>0</v>
      </c>
      <c r="BI23" s="2072">
        <f t="shared" si="2"/>
        <v>0</v>
      </c>
      <c r="BJ23" s="2072">
        <f t="shared" si="3"/>
        <v>0</v>
      </c>
      <c r="BL23" s="2072">
        <f t="shared" si="4"/>
        <v>0</v>
      </c>
      <c r="BM23" s="2072">
        <f t="shared" si="5"/>
        <v>0</v>
      </c>
      <c r="BN23" s="2072">
        <f t="shared" si="6"/>
        <v>0</v>
      </c>
      <c r="BO23" s="2072">
        <f t="shared" si="7"/>
        <v>0</v>
      </c>
      <c r="BP23" s="2072">
        <f t="shared" si="8"/>
        <v>0</v>
      </c>
    </row>
    <row r="24" spans="2:68" s="2022" customFormat="1" ht="15" customHeight="1" thickBot="1" x14ac:dyDescent="0.2">
      <c r="B24" s="3350"/>
      <c r="C24" s="3367"/>
      <c r="D24" s="2107"/>
      <c r="E24" s="3368"/>
      <c r="F24" s="3321"/>
      <c r="G24" s="3324"/>
      <c r="H24" s="3324"/>
      <c r="I24" s="3324"/>
      <c r="J24" s="3324"/>
      <c r="K24" s="3324"/>
      <c r="L24" s="3366"/>
      <c r="M24" s="2108"/>
      <c r="N24" s="2109"/>
      <c r="O24" s="2110"/>
      <c r="P24" s="2111"/>
      <c r="Q24" s="2112"/>
      <c r="R24" s="2113"/>
      <c r="S24" s="3326"/>
      <c r="T24" s="2114"/>
      <c r="U24" s="2109"/>
      <c r="V24" s="2110"/>
      <c r="W24" s="2111"/>
      <c r="X24" s="2112"/>
      <c r="Y24" s="2113"/>
      <c r="Z24" s="3326"/>
      <c r="AA24" s="2114"/>
      <c r="AB24" s="2109"/>
      <c r="AC24" s="2110"/>
      <c r="AD24" s="2111"/>
      <c r="AE24" s="2112"/>
      <c r="AF24" s="2113"/>
      <c r="AG24" s="3326"/>
      <c r="AH24" s="2114"/>
      <c r="AI24" s="2109"/>
      <c r="AJ24" s="2110"/>
      <c r="AK24" s="2111"/>
      <c r="AL24" s="2112"/>
      <c r="AM24" s="2113"/>
      <c r="AN24" s="3326"/>
      <c r="AO24" s="2115"/>
      <c r="AP24" s="2109"/>
      <c r="AQ24" s="2110"/>
      <c r="AR24" s="2116"/>
      <c r="AS24" s="2112"/>
      <c r="AT24" s="2113"/>
      <c r="AU24" s="3327"/>
      <c r="AV24" s="3362"/>
      <c r="AW24" s="3363"/>
      <c r="AX24" s="3364"/>
      <c r="AY24" s="3365"/>
      <c r="AZ24" s="3365"/>
      <c r="BA24" s="3365"/>
      <c r="BB24" s="3348"/>
      <c r="BC24" s="2082"/>
      <c r="BD24" s="2043"/>
      <c r="BF24" s="2072">
        <f t="shared" si="9"/>
        <v>0</v>
      </c>
      <c r="BG24" s="2072">
        <f t="shared" si="0"/>
        <v>0</v>
      </c>
      <c r="BH24" s="2072">
        <f t="shared" si="1"/>
        <v>0</v>
      </c>
      <c r="BI24" s="2072">
        <f t="shared" si="2"/>
        <v>0</v>
      </c>
      <c r="BJ24" s="2072">
        <f t="shared" si="3"/>
        <v>0</v>
      </c>
      <c r="BL24" s="2072">
        <f t="shared" si="4"/>
        <v>0</v>
      </c>
      <c r="BM24" s="2072">
        <f t="shared" si="5"/>
        <v>0</v>
      </c>
      <c r="BN24" s="2072">
        <f t="shared" si="6"/>
        <v>0</v>
      </c>
      <c r="BO24" s="2072">
        <f t="shared" si="7"/>
        <v>0</v>
      </c>
      <c r="BP24" s="2072">
        <f t="shared" si="8"/>
        <v>0</v>
      </c>
    </row>
    <row r="25" spans="2:68" s="2022" customFormat="1" ht="15" customHeight="1" thickTop="1" x14ac:dyDescent="0.15">
      <c r="B25" s="3349">
        <f>B19+1</f>
        <v>3</v>
      </c>
      <c r="C25" s="3352"/>
      <c r="D25" s="2097"/>
      <c r="E25" s="3355"/>
      <c r="F25" s="3358"/>
      <c r="G25" s="3360"/>
      <c r="H25" s="3360"/>
      <c r="I25" s="3360"/>
      <c r="J25" s="3360"/>
      <c r="K25" s="3360"/>
      <c r="L25" s="3342">
        <f>SUM(F25:K27)</f>
        <v>0</v>
      </c>
      <c r="M25" s="2098"/>
      <c r="N25" s="2099"/>
      <c r="O25" s="2100"/>
      <c r="P25" s="2101"/>
      <c r="Q25" s="2102"/>
      <c r="R25" s="2103"/>
      <c r="S25" s="3343">
        <f>ROUNDDOWN(+BF25+BF26+BF27+BF28+BF29+BF30,2)</f>
        <v>0</v>
      </c>
      <c r="T25" s="2104"/>
      <c r="U25" s="2099"/>
      <c r="V25" s="2100"/>
      <c r="W25" s="2101"/>
      <c r="X25" s="2102"/>
      <c r="Y25" s="2103"/>
      <c r="Z25" s="3343">
        <f>ROUNDDOWN(+BG25+BG26+BG27+BG28+BG29+BG30,2)</f>
        <v>0</v>
      </c>
      <c r="AA25" s="2104"/>
      <c r="AB25" s="2099"/>
      <c r="AC25" s="2100"/>
      <c r="AD25" s="2101"/>
      <c r="AE25" s="2102"/>
      <c r="AF25" s="2103"/>
      <c r="AG25" s="3343">
        <f>ROUNDDOWN(+BH25+BH26+BH27+BH28+BH29+BH30,2)</f>
        <v>0</v>
      </c>
      <c r="AH25" s="2104"/>
      <c r="AI25" s="2099"/>
      <c r="AJ25" s="2100"/>
      <c r="AK25" s="2101"/>
      <c r="AL25" s="2102"/>
      <c r="AM25" s="2103"/>
      <c r="AN25" s="3343">
        <f>ROUNDDOWN(+BI25+BI26+BI27+BI28+BI29+BI30,2)</f>
        <v>0</v>
      </c>
      <c r="AO25" s="2105"/>
      <c r="AP25" s="2099"/>
      <c r="AQ25" s="2100"/>
      <c r="AR25" s="2106"/>
      <c r="AS25" s="2102"/>
      <c r="AT25" s="2103"/>
      <c r="AU25" s="3344">
        <f>ROUNDDOWN(+BJ25+BJ26+BJ27+BJ28+BJ29+BJ30,2)</f>
        <v>0</v>
      </c>
      <c r="AV25" s="3337">
        <f>+AU25+AN25+AG25+Z25+S25</f>
        <v>0</v>
      </c>
      <c r="AW25" s="3339">
        <f>IF(L25=0,0,ROUNDDOWN(+AV25/+L25,2))</f>
        <v>0</v>
      </c>
      <c r="AX25" s="3340" t="str">
        <f>IF(S25=0,"-",ROUNDDOWN(+S25/+AV25,2))</f>
        <v>-</v>
      </c>
      <c r="AY25" s="3341" t="str">
        <f>IF(Z25=0,"-",ROUNDDOWN(+Z25/+AV25,2))</f>
        <v>-</v>
      </c>
      <c r="AZ25" s="3341" t="str">
        <f>IF(AG25=0,"-",ROUNDDOWN(+AG25/+AV25,2))</f>
        <v>-</v>
      </c>
      <c r="BA25" s="3341" t="str">
        <f>IF(AN25=0,"-",ROUNDDOWN(+AN25/+AV25,2))</f>
        <v>-</v>
      </c>
      <c r="BB25" s="3328" t="str">
        <f>IF(AU25=0,"-",ROUNDDOWN(+AU25/+AV25,2))</f>
        <v>-</v>
      </c>
      <c r="BC25" s="2071"/>
      <c r="BD25" s="2043"/>
      <c r="BF25" s="2072">
        <f t="shared" si="9"/>
        <v>0</v>
      </c>
      <c r="BG25" s="2072">
        <f t="shared" si="0"/>
        <v>0</v>
      </c>
      <c r="BH25" s="2072">
        <f t="shared" si="1"/>
        <v>0</v>
      </c>
      <c r="BI25" s="2072">
        <f t="shared" si="2"/>
        <v>0</v>
      </c>
      <c r="BJ25" s="2072">
        <f t="shared" si="3"/>
        <v>0</v>
      </c>
      <c r="BL25" s="2072">
        <f t="shared" si="4"/>
        <v>0</v>
      </c>
      <c r="BM25" s="2072">
        <f t="shared" si="5"/>
        <v>0</v>
      </c>
      <c r="BN25" s="2072">
        <f t="shared" si="6"/>
        <v>0</v>
      </c>
      <c r="BO25" s="2072">
        <f t="shared" si="7"/>
        <v>0</v>
      </c>
      <c r="BP25" s="2072">
        <f t="shared" si="8"/>
        <v>0</v>
      </c>
    </row>
    <row r="26" spans="2:68" s="2022" customFormat="1" ht="15" customHeight="1" x14ac:dyDescent="0.15">
      <c r="B26" s="3350"/>
      <c r="C26" s="3353"/>
      <c r="D26" s="2073"/>
      <c r="E26" s="3356"/>
      <c r="F26" s="3359"/>
      <c r="G26" s="3361"/>
      <c r="H26" s="3361"/>
      <c r="I26" s="3361"/>
      <c r="J26" s="3361"/>
      <c r="K26" s="3361"/>
      <c r="L26" s="3312"/>
      <c r="M26" s="2074"/>
      <c r="N26" s="2075"/>
      <c r="O26" s="2075"/>
      <c r="P26" s="2076"/>
      <c r="Q26" s="2077"/>
      <c r="R26" s="2077"/>
      <c r="S26" s="3315"/>
      <c r="T26" s="2078"/>
      <c r="U26" s="2075"/>
      <c r="V26" s="2075"/>
      <c r="W26" s="2076"/>
      <c r="X26" s="2077"/>
      <c r="Y26" s="2077"/>
      <c r="Z26" s="3315"/>
      <c r="AA26" s="2079"/>
      <c r="AB26" s="2075"/>
      <c r="AC26" s="2075"/>
      <c r="AD26" s="2076"/>
      <c r="AE26" s="2077"/>
      <c r="AF26" s="2077"/>
      <c r="AG26" s="3315"/>
      <c r="AH26" s="2079"/>
      <c r="AI26" s="2075"/>
      <c r="AJ26" s="2075"/>
      <c r="AK26" s="2076"/>
      <c r="AL26" s="2077"/>
      <c r="AM26" s="2077"/>
      <c r="AN26" s="3315"/>
      <c r="AO26" s="2080"/>
      <c r="AP26" s="2075"/>
      <c r="AQ26" s="2075"/>
      <c r="AR26" s="2081"/>
      <c r="AS26" s="2077"/>
      <c r="AT26" s="2077"/>
      <c r="AU26" s="3345"/>
      <c r="AV26" s="3338"/>
      <c r="AW26" s="3303"/>
      <c r="AX26" s="3333"/>
      <c r="AY26" s="3335"/>
      <c r="AZ26" s="3335"/>
      <c r="BA26" s="3335"/>
      <c r="BB26" s="3329"/>
      <c r="BC26" s="2082"/>
      <c r="BD26" s="2043"/>
      <c r="BF26" s="2072">
        <f t="shared" si="9"/>
        <v>0</v>
      </c>
      <c r="BG26" s="2072">
        <f t="shared" si="0"/>
        <v>0</v>
      </c>
      <c r="BH26" s="2072">
        <f t="shared" si="1"/>
        <v>0</v>
      </c>
      <c r="BI26" s="2072">
        <f t="shared" si="2"/>
        <v>0</v>
      </c>
      <c r="BJ26" s="2072">
        <f t="shared" si="3"/>
        <v>0</v>
      </c>
      <c r="BL26" s="2072">
        <f t="shared" si="4"/>
        <v>0</v>
      </c>
      <c r="BM26" s="2072">
        <f t="shared" si="5"/>
        <v>0</v>
      </c>
      <c r="BN26" s="2072">
        <f t="shared" si="6"/>
        <v>0</v>
      </c>
      <c r="BO26" s="2072">
        <f t="shared" si="7"/>
        <v>0</v>
      </c>
      <c r="BP26" s="2072">
        <f t="shared" si="8"/>
        <v>0</v>
      </c>
    </row>
    <row r="27" spans="2:68" s="2022" customFormat="1" ht="15" customHeight="1" x14ac:dyDescent="0.15">
      <c r="B27" s="3350"/>
      <c r="C27" s="3353"/>
      <c r="D27" s="2073"/>
      <c r="E27" s="3356"/>
      <c r="F27" s="3359"/>
      <c r="G27" s="3361"/>
      <c r="H27" s="3361"/>
      <c r="I27" s="3361"/>
      <c r="J27" s="3361"/>
      <c r="K27" s="3361"/>
      <c r="L27" s="3312"/>
      <c r="M27" s="2074"/>
      <c r="N27" s="2083"/>
      <c r="O27" s="2075"/>
      <c r="P27" s="2084"/>
      <c r="Q27" s="2085"/>
      <c r="R27" s="2077"/>
      <c r="S27" s="3315"/>
      <c r="T27" s="2078"/>
      <c r="U27" s="2083"/>
      <c r="V27" s="2075"/>
      <c r="W27" s="2084"/>
      <c r="X27" s="2085"/>
      <c r="Y27" s="2077"/>
      <c r="Z27" s="3315"/>
      <c r="AA27" s="2078"/>
      <c r="AB27" s="2083"/>
      <c r="AC27" s="2075"/>
      <c r="AD27" s="2084"/>
      <c r="AE27" s="2085"/>
      <c r="AF27" s="2077"/>
      <c r="AG27" s="3315"/>
      <c r="AH27" s="2078"/>
      <c r="AI27" s="2083"/>
      <c r="AJ27" s="2075"/>
      <c r="AK27" s="2084"/>
      <c r="AL27" s="2085"/>
      <c r="AM27" s="2077"/>
      <c r="AN27" s="3315"/>
      <c r="AO27" s="2080"/>
      <c r="AP27" s="2083"/>
      <c r="AQ27" s="2075"/>
      <c r="AR27" s="2086"/>
      <c r="AS27" s="2085"/>
      <c r="AT27" s="2077"/>
      <c r="AU27" s="3345"/>
      <c r="AV27" s="3338"/>
      <c r="AW27" s="3330">
        <f>IF(AW25-$BA$5/100&lt;0,0,AW25-$BA$5/100)</f>
        <v>0</v>
      </c>
      <c r="AX27" s="3332" t="str">
        <f>IF(AX25="-","-",IF(AX25-$BA$5/100&lt;0,0,IF(AX25=1,1,AX25-$BA$5/100)))</f>
        <v>-</v>
      </c>
      <c r="AY27" s="3334" t="str">
        <f>IF(AY25="-","-",IF(AY25-$BA$5/100&lt;0,0,IF(AY25=1,1,AY25-$BA$5/100)))</f>
        <v>-</v>
      </c>
      <c r="AZ27" s="3334" t="str">
        <f>IF(AZ25="-","-",IF(AZ25-$BA$5/100&lt;0,0,IF(AZ25=1,1,AZ25-$BA$5/100)))</f>
        <v>-</v>
      </c>
      <c r="BA27" s="3334" t="str">
        <f>IF(BA25="-","-",IF(BA25-$BA$5/100&lt;0,0,IF(BA25=1,1,BA25-$BA$5/100)))</f>
        <v>-</v>
      </c>
      <c r="BB27" s="3336" t="str">
        <f>IF(BB25="-","-",IF(BB25-$BA$5/100&lt;0,0,IF(BB25=1,1,BB25-$BA$5/100)))</f>
        <v>-</v>
      </c>
      <c r="BC27" s="2082"/>
      <c r="BD27" s="2043"/>
      <c r="BF27" s="2072">
        <f t="shared" si="9"/>
        <v>0</v>
      </c>
      <c r="BG27" s="2072">
        <f t="shared" si="0"/>
        <v>0</v>
      </c>
      <c r="BH27" s="2072">
        <f t="shared" si="1"/>
        <v>0</v>
      </c>
      <c r="BI27" s="2072">
        <f t="shared" si="2"/>
        <v>0</v>
      </c>
      <c r="BJ27" s="2072">
        <f t="shared" si="3"/>
        <v>0</v>
      </c>
      <c r="BL27" s="2072">
        <f t="shared" si="4"/>
        <v>0</v>
      </c>
      <c r="BM27" s="2072">
        <f t="shared" si="5"/>
        <v>0</v>
      </c>
      <c r="BN27" s="2072">
        <f t="shared" si="6"/>
        <v>0</v>
      </c>
      <c r="BO27" s="2072">
        <f t="shared" si="7"/>
        <v>0</v>
      </c>
      <c r="BP27" s="2072">
        <f t="shared" si="8"/>
        <v>0</v>
      </c>
    </row>
    <row r="28" spans="2:68" s="2022" customFormat="1" ht="15" customHeight="1" x14ac:dyDescent="0.15">
      <c r="B28" s="3350"/>
      <c r="C28" s="3353"/>
      <c r="D28" s="2073"/>
      <c r="E28" s="3356"/>
      <c r="F28" s="3320"/>
      <c r="G28" s="3323"/>
      <c r="H28" s="3323"/>
      <c r="I28" s="3323"/>
      <c r="J28" s="3323"/>
      <c r="K28" s="3323"/>
      <c r="L28" s="3311">
        <f>SUM(F28:K30)</f>
        <v>0</v>
      </c>
      <c r="M28" s="2074"/>
      <c r="N28" s="2083"/>
      <c r="O28" s="2075"/>
      <c r="P28" s="2084"/>
      <c r="Q28" s="2085"/>
      <c r="R28" s="2077"/>
      <c r="S28" s="3314">
        <f>ROUNDDOWN(+BL25+BL26+BL27+BL28+BL29+BL30,2)</f>
        <v>0</v>
      </c>
      <c r="T28" s="2078"/>
      <c r="U28" s="2083"/>
      <c r="V28" s="2075"/>
      <c r="W28" s="2084"/>
      <c r="X28" s="2085"/>
      <c r="Y28" s="2077"/>
      <c r="Z28" s="3314">
        <f>ROUNDDOWN(+BM25+BM26+BM27+BM28+BM29+BM30,2)</f>
        <v>0</v>
      </c>
      <c r="AA28" s="2078"/>
      <c r="AB28" s="2083"/>
      <c r="AC28" s="2075"/>
      <c r="AD28" s="2084"/>
      <c r="AE28" s="2085"/>
      <c r="AF28" s="2077"/>
      <c r="AG28" s="3314">
        <f>ROUNDDOWN(+BN25+BN26+BN27+BN28+BN29+BN30,2)</f>
        <v>0</v>
      </c>
      <c r="AH28" s="2078"/>
      <c r="AI28" s="2083"/>
      <c r="AJ28" s="2075"/>
      <c r="AK28" s="2084"/>
      <c r="AL28" s="2085"/>
      <c r="AM28" s="2077"/>
      <c r="AN28" s="3314">
        <f>ROUNDDOWN(+BO25+BO26+BO27+BO28+BO29+BO30,2)</f>
        <v>0</v>
      </c>
      <c r="AO28" s="2080"/>
      <c r="AP28" s="2083"/>
      <c r="AQ28" s="2075"/>
      <c r="AR28" s="2086"/>
      <c r="AS28" s="2085"/>
      <c r="AT28" s="2077"/>
      <c r="AU28" s="3317">
        <f>ROUNDDOWN(+BP25+BP26+BP27+BP28+BP29+BP30,2)</f>
        <v>0</v>
      </c>
      <c r="AV28" s="3302">
        <f>+AU28+AN28+AG28+Z28+S28</f>
        <v>0</v>
      </c>
      <c r="AW28" s="3331"/>
      <c r="AX28" s="3333"/>
      <c r="AY28" s="3335"/>
      <c r="AZ28" s="3335"/>
      <c r="BA28" s="3335"/>
      <c r="BB28" s="3329"/>
      <c r="BC28" s="2071"/>
      <c r="BD28" s="2043"/>
      <c r="BF28" s="2072">
        <f t="shared" si="9"/>
        <v>0</v>
      </c>
      <c r="BG28" s="2072">
        <f t="shared" si="0"/>
        <v>0</v>
      </c>
      <c r="BH28" s="2072">
        <f t="shared" si="1"/>
        <v>0</v>
      </c>
      <c r="BI28" s="2072">
        <f t="shared" si="2"/>
        <v>0</v>
      </c>
      <c r="BJ28" s="2072">
        <f t="shared" si="3"/>
        <v>0</v>
      </c>
      <c r="BL28" s="2072">
        <f t="shared" si="4"/>
        <v>0</v>
      </c>
      <c r="BM28" s="2072">
        <f t="shared" si="5"/>
        <v>0</v>
      </c>
      <c r="BN28" s="2072">
        <f t="shared" si="6"/>
        <v>0</v>
      </c>
      <c r="BO28" s="2072">
        <f t="shared" si="7"/>
        <v>0</v>
      </c>
      <c r="BP28" s="2072">
        <f t="shared" si="8"/>
        <v>0</v>
      </c>
    </row>
    <row r="29" spans="2:68" s="2022" customFormat="1" ht="15" customHeight="1" x14ac:dyDescent="0.15">
      <c r="B29" s="3350"/>
      <c r="C29" s="3353"/>
      <c r="D29" s="2073"/>
      <c r="E29" s="3356"/>
      <c r="F29" s="3321"/>
      <c r="G29" s="3324"/>
      <c r="H29" s="3324"/>
      <c r="I29" s="3324"/>
      <c r="J29" s="3324"/>
      <c r="K29" s="3324"/>
      <c r="L29" s="3312"/>
      <c r="M29" s="2074"/>
      <c r="N29" s="2083"/>
      <c r="O29" s="2075"/>
      <c r="P29" s="2084"/>
      <c r="Q29" s="2085"/>
      <c r="R29" s="2077"/>
      <c r="S29" s="3315"/>
      <c r="T29" s="2078"/>
      <c r="U29" s="2083"/>
      <c r="V29" s="2075"/>
      <c r="W29" s="2084"/>
      <c r="X29" s="2085"/>
      <c r="Y29" s="2077"/>
      <c r="Z29" s="3315"/>
      <c r="AA29" s="2078"/>
      <c r="AB29" s="2083"/>
      <c r="AC29" s="2075"/>
      <c r="AD29" s="2084"/>
      <c r="AE29" s="2085"/>
      <c r="AF29" s="2077"/>
      <c r="AG29" s="3315"/>
      <c r="AH29" s="2078"/>
      <c r="AI29" s="2083"/>
      <c r="AJ29" s="2075"/>
      <c r="AK29" s="2084"/>
      <c r="AL29" s="2085"/>
      <c r="AM29" s="2077"/>
      <c r="AN29" s="3315"/>
      <c r="AO29" s="2087"/>
      <c r="AP29" s="2083"/>
      <c r="AQ29" s="2075"/>
      <c r="AR29" s="2086"/>
      <c r="AS29" s="2085"/>
      <c r="AT29" s="2077"/>
      <c r="AU29" s="3318"/>
      <c r="AV29" s="3303"/>
      <c r="AW29" s="3305">
        <f>IF(L28=0,0,ROUNDDOWN(+AV28/+L28,2))</f>
        <v>0</v>
      </c>
      <c r="AX29" s="3307" t="str">
        <f>IF(S28=0,"-",ROUNDDOWN(+S28/+AV28,2))</f>
        <v>-</v>
      </c>
      <c r="AY29" s="3309" t="str">
        <f>IF(Z28=0,"-",ROUNDDOWN(+Z28/+AV28,2))</f>
        <v>-</v>
      </c>
      <c r="AZ29" s="3309" t="str">
        <f>IF(AG28=0,"-",ROUNDDOWN(+AG28/+AV28,2))</f>
        <v>-</v>
      </c>
      <c r="BA29" s="3309" t="str">
        <f>IF(AN28=0,"-",ROUNDDOWN(+AN28/+AV28,2))</f>
        <v>-</v>
      </c>
      <c r="BB29" s="3300" t="str">
        <f>IF(AU28=0,"-",ROUNDDOWN(+AU28/+AV28,2))</f>
        <v>-</v>
      </c>
      <c r="BC29" s="2082"/>
      <c r="BD29" s="2043"/>
      <c r="BF29" s="2072">
        <f t="shared" si="9"/>
        <v>0</v>
      </c>
      <c r="BG29" s="2072">
        <f t="shared" si="0"/>
        <v>0</v>
      </c>
      <c r="BH29" s="2072">
        <f t="shared" si="1"/>
        <v>0</v>
      </c>
      <c r="BI29" s="2072">
        <f t="shared" si="2"/>
        <v>0</v>
      </c>
      <c r="BJ29" s="2072">
        <f t="shared" si="3"/>
        <v>0</v>
      </c>
      <c r="BL29" s="2072">
        <f t="shared" si="4"/>
        <v>0</v>
      </c>
      <c r="BM29" s="2072">
        <f t="shared" si="5"/>
        <v>0</v>
      </c>
      <c r="BN29" s="2072">
        <f t="shared" si="6"/>
        <v>0</v>
      </c>
      <c r="BO29" s="2072">
        <f t="shared" si="7"/>
        <v>0</v>
      </c>
      <c r="BP29" s="2072">
        <f t="shared" si="8"/>
        <v>0</v>
      </c>
    </row>
    <row r="30" spans="2:68" s="2022" customFormat="1" ht="15" customHeight="1" thickBot="1" x14ac:dyDescent="0.2">
      <c r="B30" s="3350"/>
      <c r="C30" s="3367"/>
      <c r="D30" s="2107"/>
      <c r="E30" s="3368"/>
      <c r="F30" s="3321"/>
      <c r="G30" s="3324"/>
      <c r="H30" s="3324"/>
      <c r="I30" s="3324"/>
      <c r="J30" s="3324"/>
      <c r="K30" s="3324"/>
      <c r="L30" s="3366"/>
      <c r="M30" s="2108"/>
      <c r="N30" s="2109"/>
      <c r="O30" s="2110"/>
      <c r="P30" s="2111"/>
      <c r="Q30" s="2112"/>
      <c r="R30" s="2113"/>
      <c r="S30" s="3326"/>
      <c r="T30" s="2114"/>
      <c r="U30" s="2109"/>
      <c r="V30" s="2110"/>
      <c r="W30" s="2111"/>
      <c r="X30" s="2112"/>
      <c r="Y30" s="2113"/>
      <c r="Z30" s="3326"/>
      <c r="AA30" s="2114"/>
      <c r="AB30" s="2109"/>
      <c r="AC30" s="2110"/>
      <c r="AD30" s="2111"/>
      <c r="AE30" s="2112"/>
      <c r="AF30" s="2113"/>
      <c r="AG30" s="3326"/>
      <c r="AH30" s="2114"/>
      <c r="AI30" s="2109"/>
      <c r="AJ30" s="2110"/>
      <c r="AK30" s="2111"/>
      <c r="AL30" s="2112"/>
      <c r="AM30" s="2113"/>
      <c r="AN30" s="3326"/>
      <c r="AO30" s="2115"/>
      <c r="AP30" s="2109"/>
      <c r="AQ30" s="2110"/>
      <c r="AR30" s="2116"/>
      <c r="AS30" s="2112"/>
      <c r="AT30" s="2113"/>
      <c r="AU30" s="3327"/>
      <c r="AV30" s="3362"/>
      <c r="AW30" s="3363"/>
      <c r="AX30" s="3364"/>
      <c r="AY30" s="3365"/>
      <c r="AZ30" s="3365"/>
      <c r="BA30" s="3365"/>
      <c r="BB30" s="3348"/>
      <c r="BC30" s="2082"/>
      <c r="BD30" s="2043"/>
      <c r="BF30" s="2072">
        <f t="shared" si="9"/>
        <v>0</v>
      </c>
      <c r="BG30" s="2072">
        <f t="shared" si="0"/>
        <v>0</v>
      </c>
      <c r="BH30" s="2072">
        <f t="shared" si="1"/>
        <v>0</v>
      </c>
      <c r="BI30" s="2072">
        <f t="shared" si="2"/>
        <v>0</v>
      </c>
      <c r="BJ30" s="2072">
        <f t="shared" si="3"/>
        <v>0</v>
      </c>
      <c r="BL30" s="2072">
        <f t="shared" si="4"/>
        <v>0</v>
      </c>
      <c r="BM30" s="2072">
        <f t="shared" si="5"/>
        <v>0</v>
      </c>
      <c r="BN30" s="2072">
        <f t="shared" si="6"/>
        <v>0</v>
      </c>
      <c r="BO30" s="2072">
        <f t="shared" si="7"/>
        <v>0</v>
      </c>
      <c r="BP30" s="2072">
        <f t="shared" si="8"/>
        <v>0</v>
      </c>
    </row>
    <row r="31" spans="2:68" s="2022" customFormat="1" ht="15" customHeight="1" thickTop="1" x14ac:dyDescent="0.15">
      <c r="B31" s="3349">
        <f>B25+1</f>
        <v>4</v>
      </c>
      <c r="C31" s="3352"/>
      <c r="D31" s="2097"/>
      <c r="E31" s="3355"/>
      <c r="F31" s="3358"/>
      <c r="G31" s="3360"/>
      <c r="H31" s="3360"/>
      <c r="I31" s="3360"/>
      <c r="J31" s="3360"/>
      <c r="K31" s="3360"/>
      <c r="L31" s="3342">
        <f>SUM(F31:K33)</f>
        <v>0</v>
      </c>
      <c r="M31" s="2098"/>
      <c r="N31" s="2099"/>
      <c r="O31" s="2100"/>
      <c r="P31" s="2101"/>
      <c r="Q31" s="2102"/>
      <c r="R31" s="2103"/>
      <c r="S31" s="3343">
        <f>ROUNDDOWN(+BF31+BF32+BF33+BF34+BF35+BF36,2)</f>
        <v>0</v>
      </c>
      <c r="T31" s="2104"/>
      <c r="U31" s="2099"/>
      <c r="V31" s="2100"/>
      <c r="W31" s="2101"/>
      <c r="X31" s="2102"/>
      <c r="Y31" s="2103"/>
      <c r="Z31" s="3343">
        <f>ROUNDDOWN(+BG31+BG32+BG33+BG34+BG35+BG36,2)</f>
        <v>0</v>
      </c>
      <c r="AA31" s="2104"/>
      <c r="AB31" s="2099"/>
      <c r="AC31" s="2100"/>
      <c r="AD31" s="2101"/>
      <c r="AE31" s="2102"/>
      <c r="AF31" s="2103"/>
      <c r="AG31" s="3346">
        <f>ROUNDDOWN(+BH31+BH32+BH33+BH34+BH35+BH36,2)</f>
        <v>0</v>
      </c>
      <c r="AH31" s="2104"/>
      <c r="AI31" s="2099"/>
      <c r="AJ31" s="2100"/>
      <c r="AK31" s="2101"/>
      <c r="AL31" s="2102"/>
      <c r="AM31" s="2103"/>
      <c r="AN31" s="3343">
        <f>ROUNDDOWN(+BI31+BI32+BI33+BI34+BI35+BI36,2)</f>
        <v>0</v>
      </c>
      <c r="AO31" s="2105"/>
      <c r="AP31" s="2099"/>
      <c r="AQ31" s="2100"/>
      <c r="AR31" s="2106"/>
      <c r="AS31" s="2102"/>
      <c r="AT31" s="2103"/>
      <c r="AU31" s="3344">
        <f>ROUNDDOWN(+BJ31+BJ32+BJ33+BJ34+BJ35+BJ36,2)</f>
        <v>0</v>
      </c>
      <c r="AV31" s="3337">
        <f>+AU31+AN31+AG31+Z31+S31</f>
        <v>0</v>
      </c>
      <c r="AW31" s="3339">
        <f>IF(L31=0,0,ROUNDDOWN(+AV31/+L31,2))</f>
        <v>0</v>
      </c>
      <c r="AX31" s="3340" t="str">
        <f>IF(S31=0,"-",ROUNDDOWN(+S31/+AV31,2))</f>
        <v>-</v>
      </c>
      <c r="AY31" s="3341" t="str">
        <f>IF(Z31=0,"-",ROUNDDOWN(+Z31/+AV31,2))</f>
        <v>-</v>
      </c>
      <c r="AZ31" s="3341" t="str">
        <f>IF(AG31=0,"-",ROUNDDOWN(+AG31/+AV31,2))</f>
        <v>-</v>
      </c>
      <c r="BA31" s="3341" t="str">
        <f>IF(AN31=0,"-",ROUNDDOWN(+AN31/+AV31,2))</f>
        <v>-</v>
      </c>
      <c r="BB31" s="3328" t="str">
        <f>IF(AU31=0,"-",ROUNDDOWN(+AU31/+AV31,2))</f>
        <v>-</v>
      </c>
      <c r="BC31" s="2071"/>
      <c r="BD31" s="2043"/>
      <c r="BF31" s="2072">
        <f t="shared" si="9"/>
        <v>0</v>
      </c>
      <c r="BG31" s="2072">
        <f t="shared" si="0"/>
        <v>0</v>
      </c>
      <c r="BH31" s="2072">
        <f t="shared" si="1"/>
        <v>0</v>
      </c>
      <c r="BI31" s="2072">
        <f t="shared" si="2"/>
        <v>0</v>
      </c>
      <c r="BJ31" s="2072">
        <f t="shared" si="3"/>
        <v>0</v>
      </c>
      <c r="BL31" s="2072">
        <f t="shared" si="4"/>
        <v>0</v>
      </c>
      <c r="BM31" s="2072">
        <f t="shared" si="5"/>
        <v>0</v>
      </c>
      <c r="BN31" s="2072">
        <f t="shared" si="6"/>
        <v>0</v>
      </c>
      <c r="BO31" s="2072">
        <f t="shared" si="7"/>
        <v>0</v>
      </c>
      <c r="BP31" s="2072">
        <f t="shared" si="8"/>
        <v>0</v>
      </c>
    </row>
    <row r="32" spans="2:68" s="2022" customFormat="1" ht="15" customHeight="1" x14ac:dyDescent="0.15">
      <c r="B32" s="3350"/>
      <c r="C32" s="3353"/>
      <c r="D32" s="2073"/>
      <c r="E32" s="3356"/>
      <c r="F32" s="3359"/>
      <c r="G32" s="3361"/>
      <c r="H32" s="3361"/>
      <c r="I32" s="3361"/>
      <c r="J32" s="3361"/>
      <c r="K32" s="3361"/>
      <c r="L32" s="3312"/>
      <c r="M32" s="2074"/>
      <c r="N32" s="2075"/>
      <c r="O32" s="2075"/>
      <c r="P32" s="2076"/>
      <c r="Q32" s="2077"/>
      <c r="R32" s="2077"/>
      <c r="S32" s="3315"/>
      <c r="T32" s="2078"/>
      <c r="U32" s="2075"/>
      <c r="V32" s="2075"/>
      <c r="W32" s="2076"/>
      <c r="X32" s="2077"/>
      <c r="Y32" s="2077"/>
      <c r="Z32" s="3315"/>
      <c r="AA32" s="2079"/>
      <c r="AB32" s="2075"/>
      <c r="AC32" s="2075"/>
      <c r="AD32" s="2076"/>
      <c r="AE32" s="2077"/>
      <c r="AF32" s="2077"/>
      <c r="AG32" s="3347"/>
      <c r="AH32" s="2079"/>
      <c r="AI32" s="2075"/>
      <c r="AJ32" s="2075"/>
      <c r="AK32" s="2076"/>
      <c r="AL32" s="2077"/>
      <c r="AM32" s="2077"/>
      <c r="AN32" s="3315"/>
      <c r="AO32" s="2080"/>
      <c r="AP32" s="2075"/>
      <c r="AQ32" s="2075"/>
      <c r="AR32" s="2081"/>
      <c r="AS32" s="2077"/>
      <c r="AT32" s="2077"/>
      <c r="AU32" s="3345"/>
      <c r="AV32" s="3338"/>
      <c r="AW32" s="3303"/>
      <c r="AX32" s="3333"/>
      <c r="AY32" s="3335"/>
      <c r="AZ32" s="3335"/>
      <c r="BA32" s="3335"/>
      <c r="BB32" s="3329"/>
      <c r="BC32" s="2082"/>
      <c r="BD32" s="2043"/>
      <c r="BF32" s="2072">
        <f t="shared" si="9"/>
        <v>0</v>
      </c>
      <c r="BG32" s="2072">
        <f t="shared" si="0"/>
        <v>0</v>
      </c>
      <c r="BH32" s="2072">
        <f t="shared" si="1"/>
        <v>0</v>
      </c>
      <c r="BI32" s="2072">
        <f t="shared" si="2"/>
        <v>0</v>
      </c>
      <c r="BJ32" s="2072">
        <f t="shared" si="3"/>
        <v>0</v>
      </c>
      <c r="BL32" s="2072">
        <f t="shared" si="4"/>
        <v>0</v>
      </c>
      <c r="BM32" s="2072">
        <f t="shared" si="5"/>
        <v>0</v>
      </c>
      <c r="BN32" s="2072">
        <f t="shared" si="6"/>
        <v>0</v>
      </c>
      <c r="BO32" s="2072">
        <f t="shared" si="7"/>
        <v>0</v>
      </c>
      <c r="BP32" s="2072">
        <f t="shared" si="8"/>
        <v>0</v>
      </c>
    </row>
    <row r="33" spans="2:68" s="2022" customFormat="1" ht="15" customHeight="1" x14ac:dyDescent="0.15">
      <c r="B33" s="3350"/>
      <c r="C33" s="3353"/>
      <c r="D33" s="2073"/>
      <c r="E33" s="3356"/>
      <c r="F33" s="3359"/>
      <c r="G33" s="3361"/>
      <c r="H33" s="3361"/>
      <c r="I33" s="3361"/>
      <c r="J33" s="3361"/>
      <c r="K33" s="3361"/>
      <c r="L33" s="3312"/>
      <c r="M33" s="2074"/>
      <c r="N33" s="2083"/>
      <c r="O33" s="2075"/>
      <c r="P33" s="2084"/>
      <c r="Q33" s="2085"/>
      <c r="R33" s="2077"/>
      <c r="S33" s="3315"/>
      <c r="T33" s="2078"/>
      <c r="U33" s="2083"/>
      <c r="V33" s="2075"/>
      <c r="W33" s="2084"/>
      <c r="X33" s="2085"/>
      <c r="Y33" s="2077"/>
      <c r="Z33" s="3315"/>
      <c r="AA33" s="2078"/>
      <c r="AB33" s="2083"/>
      <c r="AC33" s="2075"/>
      <c r="AD33" s="2084"/>
      <c r="AE33" s="2085"/>
      <c r="AF33" s="2077"/>
      <c r="AG33" s="3315"/>
      <c r="AH33" s="2078"/>
      <c r="AI33" s="2083"/>
      <c r="AJ33" s="2075"/>
      <c r="AK33" s="2084"/>
      <c r="AL33" s="2085"/>
      <c r="AM33" s="2077"/>
      <c r="AN33" s="3315"/>
      <c r="AO33" s="2080"/>
      <c r="AP33" s="2083"/>
      <c r="AQ33" s="2075"/>
      <c r="AR33" s="2086"/>
      <c r="AS33" s="2085"/>
      <c r="AT33" s="2077"/>
      <c r="AU33" s="3345"/>
      <c r="AV33" s="3338"/>
      <c r="AW33" s="3330">
        <f>IF(AW31-$BA$5/100&lt;0,0,AW31-$BA$5/100)</f>
        <v>0</v>
      </c>
      <c r="AX33" s="3332" t="str">
        <f>IF(AX31="-","-",IF(AX31-$BA$5/100&lt;0,0,IF(AX31=1,1,AX31-$BA$5/100)))</f>
        <v>-</v>
      </c>
      <c r="AY33" s="3334" t="str">
        <f>IF(AY31="-","-",IF(AY31-$BA$5/100&lt;0,0,IF(AY31=1,1,AY31-$BA$5/100)))</f>
        <v>-</v>
      </c>
      <c r="AZ33" s="3334" t="str">
        <f>IF(AZ31="-","-",IF(AZ31-$BA$5/100&lt;0,0,IF(AZ31=1,1,AZ31-$BA$5/100)))</f>
        <v>-</v>
      </c>
      <c r="BA33" s="3334" t="str">
        <f>IF(BA31="-","-",IF(BA31-$BA$5/100&lt;0,0,IF(BA31=1,1,BA31-$BA$5/100)))</f>
        <v>-</v>
      </c>
      <c r="BB33" s="3336" t="str">
        <f>IF(BB31="-","-",IF(BB31-$BA$5/100&lt;0,0,IF(BB31=1,1,BB31-$BA$5/100)))</f>
        <v>-</v>
      </c>
      <c r="BC33" s="2082"/>
      <c r="BD33" s="2043"/>
      <c r="BF33" s="2072">
        <f t="shared" si="9"/>
        <v>0</v>
      </c>
      <c r="BG33" s="2072">
        <f t="shared" si="0"/>
        <v>0</v>
      </c>
      <c r="BH33" s="2072">
        <f t="shared" si="1"/>
        <v>0</v>
      </c>
      <c r="BI33" s="2072">
        <f t="shared" si="2"/>
        <v>0</v>
      </c>
      <c r="BJ33" s="2072">
        <f t="shared" si="3"/>
        <v>0</v>
      </c>
      <c r="BL33" s="2072">
        <f t="shared" si="4"/>
        <v>0</v>
      </c>
      <c r="BM33" s="2072">
        <f t="shared" si="5"/>
        <v>0</v>
      </c>
      <c r="BN33" s="2072">
        <f t="shared" si="6"/>
        <v>0</v>
      </c>
      <c r="BO33" s="2072">
        <f t="shared" si="7"/>
        <v>0</v>
      </c>
      <c r="BP33" s="2072">
        <f t="shared" si="8"/>
        <v>0</v>
      </c>
    </row>
    <row r="34" spans="2:68" s="2022" customFormat="1" ht="15" customHeight="1" x14ac:dyDescent="0.15">
      <c r="B34" s="3350"/>
      <c r="C34" s="3353"/>
      <c r="D34" s="2073"/>
      <c r="E34" s="3356"/>
      <c r="F34" s="3320"/>
      <c r="G34" s="3323"/>
      <c r="H34" s="3323"/>
      <c r="I34" s="3323"/>
      <c r="J34" s="3323"/>
      <c r="K34" s="3323"/>
      <c r="L34" s="3311">
        <f>SUM(F34:K36)</f>
        <v>0</v>
      </c>
      <c r="M34" s="2074"/>
      <c r="N34" s="2083"/>
      <c r="O34" s="2075"/>
      <c r="P34" s="2084"/>
      <c r="Q34" s="2085"/>
      <c r="R34" s="2077"/>
      <c r="S34" s="3314">
        <f>ROUNDDOWN(+BL31+BL32+BL33+BL34+BL35+BL36,2)</f>
        <v>0</v>
      </c>
      <c r="T34" s="2078"/>
      <c r="U34" s="2083"/>
      <c r="V34" s="2075"/>
      <c r="W34" s="2084"/>
      <c r="X34" s="2085"/>
      <c r="Y34" s="2077"/>
      <c r="Z34" s="3314">
        <f>ROUNDDOWN(+BM31+BM32+BM33+BM34+BM35+BM36,2)</f>
        <v>0</v>
      </c>
      <c r="AA34" s="2078"/>
      <c r="AB34" s="2083"/>
      <c r="AC34" s="2075"/>
      <c r="AD34" s="2084"/>
      <c r="AE34" s="2085"/>
      <c r="AF34" s="2077"/>
      <c r="AG34" s="3314">
        <f>ROUNDDOWN(+BN31+BN32+BN33+BN34+BN35+BN36,2)</f>
        <v>0</v>
      </c>
      <c r="AH34" s="2078"/>
      <c r="AI34" s="2083"/>
      <c r="AJ34" s="2075"/>
      <c r="AK34" s="2084"/>
      <c r="AL34" s="2085"/>
      <c r="AM34" s="2077"/>
      <c r="AN34" s="3314">
        <f>ROUNDDOWN(+BO31+BO32+BO33+BO34+BO35+BO36,2)</f>
        <v>0</v>
      </c>
      <c r="AO34" s="2080"/>
      <c r="AP34" s="2083"/>
      <c r="AQ34" s="2075"/>
      <c r="AR34" s="2086"/>
      <c r="AS34" s="2085"/>
      <c r="AT34" s="2077"/>
      <c r="AU34" s="3317">
        <f>ROUNDDOWN(+BP31+BP32+BP33+BP34+BP35+BP36,2)</f>
        <v>0</v>
      </c>
      <c r="AV34" s="3302">
        <f>+AU34+AN34+AG34+Z34+S34</f>
        <v>0</v>
      </c>
      <c r="AW34" s="3331"/>
      <c r="AX34" s="3333"/>
      <c r="AY34" s="3335"/>
      <c r="AZ34" s="3335"/>
      <c r="BA34" s="3335"/>
      <c r="BB34" s="3329"/>
      <c r="BC34" s="2071"/>
      <c r="BD34" s="2043"/>
      <c r="BF34" s="2072">
        <f t="shared" si="9"/>
        <v>0</v>
      </c>
      <c r="BG34" s="2072">
        <f t="shared" si="0"/>
        <v>0</v>
      </c>
      <c r="BH34" s="2072">
        <f t="shared" si="1"/>
        <v>0</v>
      </c>
      <c r="BI34" s="2072">
        <f t="shared" si="2"/>
        <v>0</v>
      </c>
      <c r="BJ34" s="2072">
        <f t="shared" si="3"/>
        <v>0</v>
      </c>
      <c r="BL34" s="2072">
        <f t="shared" si="4"/>
        <v>0</v>
      </c>
      <c r="BM34" s="2072">
        <f t="shared" si="5"/>
        <v>0</v>
      </c>
      <c r="BN34" s="2072">
        <f t="shared" si="6"/>
        <v>0</v>
      </c>
      <c r="BO34" s="2072">
        <f t="shared" si="7"/>
        <v>0</v>
      </c>
      <c r="BP34" s="2072">
        <f t="shared" si="8"/>
        <v>0</v>
      </c>
    </row>
    <row r="35" spans="2:68" s="2022" customFormat="1" ht="15" customHeight="1" x14ac:dyDescent="0.15">
      <c r="B35" s="3350"/>
      <c r="C35" s="3353"/>
      <c r="D35" s="2073"/>
      <c r="E35" s="3356"/>
      <c r="F35" s="3321"/>
      <c r="G35" s="3324"/>
      <c r="H35" s="3324"/>
      <c r="I35" s="3324"/>
      <c r="J35" s="3324"/>
      <c r="K35" s="3324"/>
      <c r="L35" s="3312"/>
      <c r="M35" s="2074"/>
      <c r="N35" s="2083"/>
      <c r="O35" s="2075"/>
      <c r="P35" s="2084"/>
      <c r="Q35" s="2085"/>
      <c r="R35" s="2077"/>
      <c r="S35" s="3315"/>
      <c r="T35" s="2078"/>
      <c r="U35" s="2083"/>
      <c r="V35" s="2075"/>
      <c r="W35" s="2084"/>
      <c r="X35" s="2085"/>
      <c r="Y35" s="2077"/>
      <c r="Z35" s="3315"/>
      <c r="AA35" s="2078"/>
      <c r="AB35" s="2083"/>
      <c r="AC35" s="2075"/>
      <c r="AD35" s="2084"/>
      <c r="AE35" s="2085"/>
      <c r="AF35" s="2077"/>
      <c r="AG35" s="3315"/>
      <c r="AH35" s="2078"/>
      <c r="AI35" s="2083"/>
      <c r="AJ35" s="2075"/>
      <c r="AK35" s="2084"/>
      <c r="AL35" s="2085"/>
      <c r="AM35" s="2077"/>
      <c r="AN35" s="3315"/>
      <c r="AO35" s="2087"/>
      <c r="AP35" s="2083"/>
      <c r="AQ35" s="2075"/>
      <c r="AR35" s="2086"/>
      <c r="AS35" s="2085"/>
      <c r="AT35" s="2077"/>
      <c r="AU35" s="3318"/>
      <c r="AV35" s="3303"/>
      <c r="AW35" s="3305">
        <f>IF(L34=0,0,ROUNDDOWN(+AV34/+L34,2))</f>
        <v>0</v>
      </c>
      <c r="AX35" s="3307" t="str">
        <f>IF(S34=0,"-",ROUNDDOWN(+S34/+AV34,2))</f>
        <v>-</v>
      </c>
      <c r="AY35" s="3309" t="str">
        <f>IF(Z34=0,"-",ROUNDDOWN(+Z34/+AV34,2))</f>
        <v>-</v>
      </c>
      <c r="AZ35" s="3309" t="str">
        <f>IF(AG34=0,"-",ROUNDDOWN(+AG34/+AV34,2))</f>
        <v>-</v>
      </c>
      <c r="BA35" s="3309" t="str">
        <f>IF(AN34=0,"-",ROUNDDOWN(+AN34/+AV34,2))</f>
        <v>-</v>
      </c>
      <c r="BB35" s="3300" t="str">
        <f>IF(AU34=0,"-",ROUNDDOWN(+AU34/+AV34,2))</f>
        <v>-</v>
      </c>
      <c r="BC35" s="2082"/>
      <c r="BD35" s="2043"/>
      <c r="BF35" s="2072">
        <f t="shared" si="9"/>
        <v>0</v>
      </c>
      <c r="BG35" s="2072">
        <f t="shared" si="0"/>
        <v>0</v>
      </c>
      <c r="BH35" s="2072">
        <f t="shared" si="1"/>
        <v>0</v>
      </c>
      <c r="BI35" s="2072">
        <f t="shared" si="2"/>
        <v>0</v>
      </c>
      <c r="BJ35" s="2072">
        <f t="shared" si="3"/>
        <v>0</v>
      </c>
      <c r="BL35" s="2072">
        <f t="shared" si="4"/>
        <v>0</v>
      </c>
      <c r="BM35" s="2072">
        <f t="shared" si="5"/>
        <v>0</v>
      </c>
      <c r="BN35" s="2072">
        <f t="shared" si="6"/>
        <v>0</v>
      </c>
      <c r="BO35" s="2072">
        <f t="shared" si="7"/>
        <v>0</v>
      </c>
      <c r="BP35" s="2072">
        <f t="shared" si="8"/>
        <v>0</v>
      </c>
    </row>
    <row r="36" spans="2:68" s="2022" customFormat="1" ht="15" customHeight="1" thickBot="1" x14ac:dyDescent="0.2">
      <c r="B36" s="3350"/>
      <c r="C36" s="3367"/>
      <c r="D36" s="2107"/>
      <c r="E36" s="3368"/>
      <c r="F36" s="3321"/>
      <c r="G36" s="3324"/>
      <c r="H36" s="3324"/>
      <c r="I36" s="3324"/>
      <c r="J36" s="3324"/>
      <c r="K36" s="3324"/>
      <c r="L36" s="3366"/>
      <c r="M36" s="2108"/>
      <c r="N36" s="2109"/>
      <c r="O36" s="2110"/>
      <c r="P36" s="2111"/>
      <c r="Q36" s="2112"/>
      <c r="R36" s="2113"/>
      <c r="S36" s="3326"/>
      <c r="T36" s="2114"/>
      <c r="U36" s="2109"/>
      <c r="V36" s="2110"/>
      <c r="W36" s="2111"/>
      <c r="X36" s="2112"/>
      <c r="Y36" s="2113"/>
      <c r="Z36" s="3326"/>
      <c r="AA36" s="2114"/>
      <c r="AB36" s="2109"/>
      <c r="AC36" s="2110"/>
      <c r="AD36" s="2111"/>
      <c r="AE36" s="2112"/>
      <c r="AF36" s="2113"/>
      <c r="AG36" s="3326"/>
      <c r="AH36" s="2114"/>
      <c r="AI36" s="2109"/>
      <c r="AJ36" s="2110"/>
      <c r="AK36" s="2111"/>
      <c r="AL36" s="2112"/>
      <c r="AM36" s="2113"/>
      <c r="AN36" s="3326"/>
      <c r="AO36" s="2115"/>
      <c r="AP36" s="2109"/>
      <c r="AQ36" s="2110"/>
      <c r="AR36" s="2116"/>
      <c r="AS36" s="2112"/>
      <c r="AT36" s="2113"/>
      <c r="AU36" s="3327"/>
      <c r="AV36" s="3362"/>
      <c r="AW36" s="3363"/>
      <c r="AX36" s="3364"/>
      <c r="AY36" s="3365"/>
      <c r="AZ36" s="3365"/>
      <c r="BA36" s="3365"/>
      <c r="BB36" s="3348"/>
      <c r="BC36" s="2082"/>
      <c r="BD36" s="2043"/>
      <c r="BF36" s="2072">
        <f t="shared" si="9"/>
        <v>0</v>
      </c>
      <c r="BG36" s="2072">
        <f t="shared" si="0"/>
        <v>0</v>
      </c>
      <c r="BH36" s="2072">
        <f t="shared" si="1"/>
        <v>0</v>
      </c>
      <c r="BI36" s="2072">
        <f t="shared" si="2"/>
        <v>0</v>
      </c>
      <c r="BJ36" s="2072">
        <f t="shared" si="3"/>
        <v>0</v>
      </c>
      <c r="BL36" s="2072">
        <f t="shared" si="4"/>
        <v>0</v>
      </c>
      <c r="BM36" s="2072">
        <f t="shared" si="5"/>
        <v>0</v>
      </c>
      <c r="BN36" s="2072">
        <f t="shared" si="6"/>
        <v>0</v>
      </c>
      <c r="BO36" s="2072">
        <f t="shared" si="7"/>
        <v>0</v>
      </c>
      <c r="BP36" s="2072">
        <f t="shared" si="8"/>
        <v>0</v>
      </c>
    </row>
    <row r="37" spans="2:68" s="2022" customFormat="1" ht="15" customHeight="1" thickTop="1" x14ac:dyDescent="0.15">
      <c r="B37" s="3349">
        <f>B31+1</f>
        <v>5</v>
      </c>
      <c r="C37" s="3352"/>
      <c r="D37" s="2097"/>
      <c r="E37" s="3355"/>
      <c r="F37" s="3358"/>
      <c r="G37" s="3360"/>
      <c r="H37" s="3360"/>
      <c r="I37" s="3360"/>
      <c r="J37" s="3360"/>
      <c r="K37" s="3360"/>
      <c r="L37" s="3342">
        <f>SUM(F37:K39)</f>
        <v>0</v>
      </c>
      <c r="M37" s="2098"/>
      <c r="N37" s="2099"/>
      <c r="O37" s="2100"/>
      <c r="P37" s="2101"/>
      <c r="Q37" s="2102"/>
      <c r="R37" s="2103"/>
      <c r="S37" s="3343">
        <f>ROUNDDOWN(+BF37+BF38+BF39+BF40+BF41+BF42,2)</f>
        <v>0</v>
      </c>
      <c r="T37" s="2117"/>
      <c r="U37" s="2099"/>
      <c r="V37" s="2100"/>
      <c r="W37" s="2118"/>
      <c r="X37" s="2102"/>
      <c r="Y37" s="2103"/>
      <c r="Z37" s="3343">
        <f>ROUNDDOWN(+BG37+BG38+BG39+BG40+BG41+BG42,2)</f>
        <v>0</v>
      </c>
      <c r="AA37" s="2104"/>
      <c r="AB37" s="2099"/>
      <c r="AC37" s="2100"/>
      <c r="AD37" s="2101"/>
      <c r="AE37" s="2102"/>
      <c r="AF37" s="2103"/>
      <c r="AG37" s="3343">
        <f>ROUNDDOWN(+BH37+BH38+BH39+BH40+BH41+BH42,2)</f>
        <v>0</v>
      </c>
      <c r="AH37" s="2104"/>
      <c r="AI37" s="2099"/>
      <c r="AJ37" s="2100"/>
      <c r="AK37" s="2101"/>
      <c r="AL37" s="2102"/>
      <c r="AM37" s="2103"/>
      <c r="AN37" s="3343">
        <f>ROUNDDOWN(+BI37+BI38+BI39+BI40+BI41+BI42,2)</f>
        <v>0</v>
      </c>
      <c r="AO37" s="2105"/>
      <c r="AP37" s="2099"/>
      <c r="AQ37" s="2100"/>
      <c r="AR37" s="2106"/>
      <c r="AS37" s="2102"/>
      <c r="AT37" s="2103"/>
      <c r="AU37" s="3344">
        <f>ROUNDDOWN(+BJ37+BJ38+BJ39+BJ40+BJ41+BJ42,2)</f>
        <v>0</v>
      </c>
      <c r="AV37" s="3337">
        <f>+AU37+AN37+AG37+Z37+S37</f>
        <v>0</v>
      </c>
      <c r="AW37" s="3339">
        <f>IF(L37=0,0,ROUNDDOWN(+AV37/+L37,2))</f>
        <v>0</v>
      </c>
      <c r="AX37" s="3340" t="str">
        <f>IF(S37=0,"-",ROUNDDOWN(+S37/+AV37,2))</f>
        <v>-</v>
      </c>
      <c r="AY37" s="3341" t="str">
        <f>IF(Z37=0,"-",ROUNDDOWN(+Z37/+AV37,2))</f>
        <v>-</v>
      </c>
      <c r="AZ37" s="3341" t="str">
        <f>IF(AG37=0,"-",ROUNDDOWN(+AG37/+AV37,2))</f>
        <v>-</v>
      </c>
      <c r="BA37" s="3341" t="str">
        <f>IF(AN37=0,"-",ROUNDDOWN(+AN37/+AV37,2))</f>
        <v>-</v>
      </c>
      <c r="BB37" s="3328" t="str">
        <f>IF(AU37=0,"-",ROUNDDOWN(+AU37/+AV37,2))</f>
        <v>-</v>
      </c>
      <c r="BC37" s="2071"/>
      <c r="BD37" s="2043"/>
      <c r="BF37" s="2072">
        <f t="shared" si="9"/>
        <v>0</v>
      </c>
      <c r="BG37" s="2072">
        <f t="shared" si="0"/>
        <v>0</v>
      </c>
      <c r="BH37" s="2072">
        <f t="shared" si="1"/>
        <v>0</v>
      </c>
      <c r="BI37" s="2072">
        <f t="shared" si="2"/>
        <v>0</v>
      </c>
      <c r="BJ37" s="2072">
        <f t="shared" si="3"/>
        <v>0</v>
      </c>
      <c r="BL37" s="2072">
        <f t="shared" si="4"/>
        <v>0</v>
      </c>
      <c r="BM37" s="2072">
        <f t="shared" si="5"/>
        <v>0</v>
      </c>
      <c r="BN37" s="2072">
        <f t="shared" si="6"/>
        <v>0</v>
      </c>
      <c r="BO37" s="2072">
        <f t="shared" si="7"/>
        <v>0</v>
      </c>
      <c r="BP37" s="2072">
        <f t="shared" si="8"/>
        <v>0</v>
      </c>
    </row>
    <row r="38" spans="2:68" s="2022" customFormat="1" ht="15" customHeight="1" x14ac:dyDescent="0.15">
      <c r="B38" s="3350"/>
      <c r="C38" s="3353"/>
      <c r="D38" s="2073"/>
      <c r="E38" s="3356"/>
      <c r="F38" s="3359"/>
      <c r="G38" s="3361"/>
      <c r="H38" s="3361"/>
      <c r="I38" s="3361"/>
      <c r="J38" s="3361"/>
      <c r="K38" s="3361"/>
      <c r="L38" s="3312"/>
      <c r="M38" s="2074"/>
      <c r="N38" s="2075"/>
      <c r="O38" s="2075"/>
      <c r="P38" s="2076"/>
      <c r="Q38" s="2077"/>
      <c r="R38" s="2077"/>
      <c r="S38" s="3315"/>
      <c r="T38" s="2079"/>
      <c r="U38" s="2075"/>
      <c r="V38" s="2075"/>
      <c r="W38" s="2076"/>
      <c r="X38" s="2077"/>
      <c r="Y38" s="2077"/>
      <c r="Z38" s="3315"/>
      <c r="AA38" s="2079"/>
      <c r="AB38" s="2075"/>
      <c r="AC38" s="2075"/>
      <c r="AD38" s="2076"/>
      <c r="AE38" s="2077"/>
      <c r="AF38" s="2077"/>
      <c r="AG38" s="3315"/>
      <c r="AH38" s="2079"/>
      <c r="AI38" s="2075"/>
      <c r="AJ38" s="2075"/>
      <c r="AK38" s="2076"/>
      <c r="AL38" s="2077"/>
      <c r="AM38" s="2077"/>
      <c r="AN38" s="3315"/>
      <c r="AO38" s="2080"/>
      <c r="AP38" s="2075"/>
      <c r="AQ38" s="2075"/>
      <c r="AR38" s="2081"/>
      <c r="AS38" s="2077"/>
      <c r="AT38" s="2077"/>
      <c r="AU38" s="3345"/>
      <c r="AV38" s="3338"/>
      <c r="AW38" s="3303"/>
      <c r="AX38" s="3333"/>
      <c r="AY38" s="3335"/>
      <c r="AZ38" s="3335"/>
      <c r="BA38" s="3335"/>
      <c r="BB38" s="3329"/>
      <c r="BC38" s="2082"/>
      <c r="BD38" s="2043"/>
      <c r="BF38" s="2072">
        <f t="shared" si="9"/>
        <v>0</v>
      </c>
      <c r="BG38" s="2072">
        <f t="shared" si="0"/>
        <v>0</v>
      </c>
      <c r="BH38" s="2072">
        <f t="shared" si="1"/>
        <v>0</v>
      </c>
      <c r="BI38" s="2072">
        <f t="shared" si="2"/>
        <v>0</v>
      </c>
      <c r="BJ38" s="2072">
        <f t="shared" si="3"/>
        <v>0</v>
      </c>
      <c r="BL38" s="2072">
        <f t="shared" si="4"/>
        <v>0</v>
      </c>
      <c r="BM38" s="2072">
        <f t="shared" si="5"/>
        <v>0</v>
      </c>
      <c r="BN38" s="2072">
        <f t="shared" si="6"/>
        <v>0</v>
      </c>
      <c r="BO38" s="2072">
        <f t="shared" si="7"/>
        <v>0</v>
      </c>
      <c r="BP38" s="2072">
        <f t="shared" si="8"/>
        <v>0</v>
      </c>
    </row>
    <row r="39" spans="2:68" s="2022" customFormat="1" ht="15" customHeight="1" x14ac:dyDescent="0.15">
      <c r="B39" s="3350"/>
      <c r="C39" s="3353"/>
      <c r="D39" s="2073"/>
      <c r="E39" s="3356"/>
      <c r="F39" s="3359"/>
      <c r="G39" s="3361"/>
      <c r="H39" s="3361"/>
      <c r="I39" s="3361"/>
      <c r="J39" s="3361"/>
      <c r="K39" s="3361"/>
      <c r="L39" s="3312"/>
      <c r="M39" s="2074"/>
      <c r="N39" s="2083"/>
      <c r="O39" s="2075"/>
      <c r="P39" s="2084"/>
      <c r="Q39" s="2085"/>
      <c r="R39" s="2077"/>
      <c r="S39" s="3315"/>
      <c r="T39" s="2078"/>
      <c r="U39" s="2083"/>
      <c r="V39" s="2075"/>
      <c r="W39" s="2084"/>
      <c r="X39" s="2085"/>
      <c r="Y39" s="2077"/>
      <c r="Z39" s="3315"/>
      <c r="AA39" s="2078"/>
      <c r="AB39" s="2083"/>
      <c r="AC39" s="2075"/>
      <c r="AD39" s="2084"/>
      <c r="AE39" s="2085"/>
      <c r="AF39" s="2077"/>
      <c r="AG39" s="3315"/>
      <c r="AH39" s="2078"/>
      <c r="AI39" s="2083"/>
      <c r="AJ39" s="2075"/>
      <c r="AK39" s="2084"/>
      <c r="AL39" s="2085"/>
      <c r="AM39" s="2077"/>
      <c r="AN39" s="3315"/>
      <c r="AO39" s="2080"/>
      <c r="AP39" s="2083"/>
      <c r="AQ39" s="2075"/>
      <c r="AR39" s="2086"/>
      <c r="AS39" s="2085"/>
      <c r="AT39" s="2077"/>
      <c r="AU39" s="3345"/>
      <c r="AV39" s="3338"/>
      <c r="AW39" s="3330">
        <f>IF(AW37-$BA$5/100&lt;0,0,AW37-$BA$5/100)</f>
        <v>0</v>
      </c>
      <c r="AX39" s="3332" t="str">
        <f>IF(AX37="-","-",IF(AX37-$BA$5/100&lt;0,0,IF(AX37=1,1,AX37-$BA$5/100)))</f>
        <v>-</v>
      </c>
      <c r="AY39" s="3334" t="str">
        <f>IF(AY37="-","-",IF(AY37-$BA$5/100&lt;0,0,IF(AY37=1,1,AY37-$BA$5/100)))</f>
        <v>-</v>
      </c>
      <c r="AZ39" s="3334" t="str">
        <f>IF(AZ37="-","-",IF(AZ37-$BA$5/100&lt;0,0,IF(AZ37=1,1,AZ37-$BA$5/100)))</f>
        <v>-</v>
      </c>
      <c r="BA39" s="3334" t="str">
        <f>IF(BA37="-","-",IF(BA37-$BA$5/100&lt;0,0,IF(BA37=1,1,BA37-$BA$5/100)))</f>
        <v>-</v>
      </c>
      <c r="BB39" s="3336" t="str">
        <f>IF(BB37="-","-",IF(BB37-$BA$5/100&lt;0,0,IF(BB37=1,1,BB37-$BA$5/100)))</f>
        <v>-</v>
      </c>
      <c r="BC39" s="2082"/>
      <c r="BD39" s="2043"/>
      <c r="BF39" s="2072">
        <f t="shared" si="9"/>
        <v>0</v>
      </c>
      <c r="BG39" s="2072">
        <f t="shared" si="0"/>
        <v>0</v>
      </c>
      <c r="BH39" s="2072">
        <f t="shared" si="1"/>
        <v>0</v>
      </c>
      <c r="BI39" s="2072">
        <f t="shared" si="2"/>
        <v>0</v>
      </c>
      <c r="BJ39" s="2072">
        <f t="shared" si="3"/>
        <v>0</v>
      </c>
      <c r="BL39" s="2072">
        <f t="shared" si="4"/>
        <v>0</v>
      </c>
      <c r="BM39" s="2072">
        <f t="shared" si="5"/>
        <v>0</v>
      </c>
      <c r="BN39" s="2072">
        <f t="shared" si="6"/>
        <v>0</v>
      </c>
      <c r="BO39" s="2072">
        <f t="shared" si="7"/>
        <v>0</v>
      </c>
      <c r="BP39" s="2072">
        <f t="shared" si="8"/>
        <v>0</v>
      </c>
    </row>
    <row r="40" spans="2:68" s="2022" customFormat="1" ht="15" customHeight="1" x14ac:dyDescent="0.15">
      <c r="B40" s="3350"/>
      <c r="C40" s="3353"/>
      <c r="D40" s="2073"/>
      <c r="E40" s="3356"/>
      <c r="F40" s="3320"/>
      <c r="G40" s="3323"/>
      <c r="H40" s="3323"/>
      <c r="I40" s="3323"/>
      <c r="J40" s="3323"/>
      <c r="K40" s="3323"/>
      <c r="L40" s="3311">
        <f>SUM(F40:K42)</f>
        <v>0</v>
      </c>
      <c r="M40" s="2074"/>
      <c r="N40" s="2083"/>
      <c r="O40" s="2075"/>
      <c r="P40" s="2084"/>
      <c r="Q40" s="2085"/>
      <c r="R40" s="2077"/>
      <c r="S40" s="3314">
        <f>ROUNDDOWN(+BL37+BL38+BL39+BL40+BL41+BL42,2)</f>
        <v>0</v>
      </c>
      <c r="T40" s="2078"/>
      <c r="U40" s="2083"/>
      <c r="V40" s="2075"/>
      <c r="W40" s="2084"/>
      <c r="X40" s="2085"/>
      <c r="Y40" s="2077"/>
      <c r="Z40" s="3314">
        <f>ROUNDDOWN(+BM37+BM38+BM39+BM40+BM41+BM42,2)</f>
        <v>0</v>
      </c>
      <c r="AA40" s="2078"/>
      <c r="AB40" s="2083"/>
      <c r="AC40" s="2075"/>
      <c r="AD40" s="2084"/>
      <c r="AE40" s="2085"/>
      <c r="AF40" s="2077"/>
      <c r="AG40" s="3314">
        <f>ROUNDDOWN(+BN37+BN38+BN39+BN40+BN41+BN42,2)</f>
        <v>0</v>
      </c>
      <c r="AH40" s="2078"/>
      <c r="AI40" s="2083"/>
      <c r="AJ40" s="2075"/>
      <c r="AK40" s="2084"/>
      <c r="AL40" s="2085"/>
      <c r="AM40" s="2077"/>
      <c r="AN40" s="3314">
        <f>ROUNDDOWN(+BO37+BO38+BO39+BO40+BO41+BO42,2)</f>
        <v>0</v>
      </c>
      <c r="AO40" s="2080"/>
      <c r="AP40" s="2083"/>
      <c r="AQ40" s="2075"/>
      <c r="AR40" s="2086"/>
      <c r="AS40" s="2085"/>
      <c r="AT40" s="2077"/>
      <c r="AU40" s="3317">
        <f>ROUNDDOWN(+BP37+BP38+BP39+BP40+BP41+BP42,2)</f>
        <v>0</v>
      </c>
      <c r="AV40" s="3302">
        <f>+AU40+AN40+AG40+Z40+S40</f>
        <v>0</v>
      </c>
      <c r="AW40" s="3331"/>
      <c r="AX40" s="3333"/>
      <c r="AY40" s="3335"/>
      <c r="AZ40" s="3335"/>
      <c r="BA40" s="3335"/>
      <c r="BB40" s="3329"/>
      <c r="BC40" s="2071"/>
      <c r="BD40" s="2043"/>
      <c r="BF40" s="2072">
        <f t="shared" si="9"/>
        <v>0</v>
      </c>
      <c r="BG40" s="2072">
        <f t="shared" si="0"/>
        <v>0</v>
      </c>
      <c r="BH40" s="2072">
        <f t="shared" si="1"/>
        <v>0</v>
      </c>
      <c r="BI40" s="2072">
        <f t="shared" si="2"/>
        <v>0</v>
      </c>
      <c r="BJ40" s="2072">
        <f t="shared" si="3"/>
        <v>0</v>
      </c>
      <c r="BL40" s="2072">
        <f t="shared" si="4"/>
        <v>0</v>
      </c>
      <c r="BM40" s="2072">
        <f t="shared" si="5"/>
        <v>0</v>
      </c>
      <c r="BN40" s="2072">
        <f t="shared" si="6"/>
        <v>0</v>
      </c>
      <c r="BO40" s="2072">
        <f t="shared" si="7"/>
        <v>0</v>
      </c>
      <c r="BP40" s="2072">
        <f t="shared" si="8"/>
        <v>0</v>
      </c>
    </row>
    <row r="41" spans="2:68" s="2022" customFormat="1" ht="15" customHeight="1" x14ac:dyDescent="0.15">
      <c r="B41" s="3350"/>
      <c r="C41" s="3353"/>
      <c r="D41" s="2073"/>
      <c r="E41" s="3356"/>
      <c r="F41" s="3321"/>
      <c r="G41" s="3324"/>
      <c r="H41" s="3324"/>
      <c r="I41" s="3324"/>
      <c r="J41" s="3324"/>
      <c r="K41" s="3324"/>
      <c r="L41" s="3312"/>
      <c r="M41" s="2074"/>
      <c r="N41" s="2083"/>
      <c r="O41" s="2075"/>
      <c r="P41" s="2084"/>
      <c r="Q41" s="2085"/>
      <c r="R41" s="2077"/>
      <c r="S41" s="3315"/>
      <c r="T41" s="2078"/>
      <c r="U41" s="2083"/>
      <c r="V41" s="2075"/>
      <c r="W41" s="2084"/>
      <c r="X41" s="2085"/>
      <c r="Y41" s="2077"/>
      <c r="Z41" s="3315"/>
      <c r="AA41" s="2078"/>
      <c r="AB41" s="2083"/>
      <c r="AC41" s="2075"/>
      <c r="AD41" s="2084"/>
      <c r="AE41" s="2085"/>
      <c r="AF41" s="2077"/>
      <c r="AG41" s="3315"/>
      <c r="AH41" s="2078"/>
      <c r="AI41" s="2083"/>
      <c r="AJ41" s="2075"/>
      <c r="AK41" s="2084"/>
      <c r="AL41" s="2085"/>
      <c r="AM41" s="2077"/>
      <c r="AN41" s="3315"/>
      <c r="AO41" s="2087"/>
      <c r="AP41" s="2083"/>
      <c r="AQ41" s="2075"/>
      <c r="AR41" s="2086"/>
      <c r="AS41" s="2085"/>
      <c r="AT41" s="2077"/>
      <c r="AU41" s="3318"/>
      <c r="AV41" s="3303"/>
      <c r="AW41" s="3305">
        <f>IF(L40=0,0,ROUNDDOWN(+AV40/+L40,2))</f>
        <v>0</v>
      </c>
      <c r="AX41" s="3307" t="str">
        <f>IF(S40=0,"-",ROUNDDOWN(+S40/+AV40,2))</f>
        <v>-</v>
      </c>
      <c r="AY41" s="3309" t="str">
        <f>IF(Z40=0,"-",ROUNDDOWN(+Z40/+AV40,2))</f>
        <v>-</v>
      </c>
      <c r="AZ41" s="3309" t="str">
        <f>IF(AG40=0,"-",ROUNDDOWN(+AG40/+AV40,2))</f>
        <v>-</v>
      </c>
      <c r="BA41" s="3309" t="str">
        <f>IF(AN40=0,"-",ROUNDDOWN(+AN40/+AV40,2))</f>
        <v>-</v>
      </c>
      <c r="BB41" s="3300" t="str">
        <f>IF(AU40=0,"-",ROUNDDOWN(+AU40/+AV40,2))</f>
        <v>-</v>
      </c>
      <c r="BC41" s="2082"/>
      <c r="BD41" s="2043"/>
      <c r="BF41" s="2072">
        <f t="shared" si="9"/>
        <v>0</v>
      </c>
      <c r="BG41" s="2072">
        <f t="shared" si="0"/>
        <v>0</v>
      </c>
      <c r="BH41" s="2072">
        <f t="shared" si="1"/>
        <v>0</v>
      </c>
      <c r="BI41" s="2072">
        <f t="shared" si="2"/>
        <v>0</v>
      </c>
      <c r="BJ41" s="2072">
        <f t="shared" si="3"/>
        <v>0</v>
      </c>
      <c r="BL41" s="2072">
        <f t="shared" si="4"/>
        <v>0</v>
      </c>
      <c r="BM41" s="2072">
        <f t="shared" si="5"/>
        <v>0</v>
      </c>
      <c r="BN41" s="2072">
        <f t="shared" si="6"/>
        <v>0</v>
      </c>
      <c r="BO41" s="2072">
        <f t="shared" si="7"/>
        <v>0</v>
      </c>
      <c r="BP41" s="2072">
        <f t="shared" si="8"/>
        <v>0</v>
      </c>
    </row>
    <row r="42" spans="2:68" s="2022" customFormat="1" ht="15" customHeight="1" thickBot="1" x14ac:dyDescent="0.2">
      <c r="B42" s="3351"/>
      <c r="C42" s="3354"/>
      <c r="D42" s="2119"/>
      <c r="E42" s="3357"/>
      <c r="F42" s="3322"/>
      <c r="G42" s="3325"/>
      <c r="H42" s="3325"/>
      <c r="I42" s="3325"/>
      <c r="J42" s="3325"/>
      <c r="K42" s="3325"/>
      <c r="L42" s="3313"/>
      <c r="M42" s="2120"/>
      <c r="N42" s="2121"/>
      <c r="O42" s="2122"/>
      <c r="P42" s="2123"/>
      <c r="Q42" s="2124"/>
      <c r="R42" s="2125"/>
      <c r="S42" s="3316"/>
      <c r="T42" s="2126"/>
      <c r="U42" s="2121"/>
      <c r="V42" s="2122"/>
      <c r="W42" s="2123"/>
      <c r="X42" s="2124"/>
      <c r="Y42" s="2125"/>
      <c r="Z42" s="3316"/>
      <c r="AA42" s="2126"/>
      <c r="AB42" s="2121"/>
      <c r="AC42" s="2122"/>
      <c r="AD42" s="2123"/>
      <c r="AE42" s="2124"/>
      <c r="AF42" s="2125"/>
      <c r="AG42" s="3316"/>
      <c r="AH42" s="2126"/>
      <c r="AI42" s="2121"/>
      <c r="AJ42" s="2122"/>
      <c r="AK42" s="2123"/>
      <c r="AL42" s="2124"/>
      <c r="AM42" s="2125"/>
      <c r="AN42" s="3316"/>
      <c r="AO42" s="2127"/>
      <c r="AP42" s="2121"/>
      <c r="AQ42" s="2122"/>
      <c r="AR42" s="2128"/>
      <c r="AS42" s="2124"/>
      <c r="AT42" s="2125"/>
      <c r="AU42" s="3319"/>
      <c r="AV42" s="3304"/>
      <c r="AW42" s="3306"/>
      <c r="AX42" s="3308"/>
      <c r="AY42" s="3310"/>
      <c r="AZ42" s="3310"/>
      <c r="BA42" s="3310"/>
      <c r="BB42" s="3301"/>
      <c r="BC42" s="2082"/>
      <c r="BD42" s="2043"/>
      <c r="BF42" s="2072">
        <f t="shared" si="9"/>
        <v>0</v>
      </c>
      <c r="BG42" s="2072">
        <f t="shared" si="0"/>
        <v>0</v>
      </c>
      <c r="BH42" s="2072">
        <f t="shared" si="1"/>
        <v>0</v>
      </c>
      <c r="BI42" s="2072">
        <f t="shared" si="2"/>
        <v>0</v>
      </c>
      <c r="BJ42" s="2072">
        <f t="shared" si="3"/>
        <v>0</v>
      </c>
      <c r="BL42" s="2072">
        <f t="shared" si="4"/>
        <v>0</v>
      </c>
      <c r="BM42" s="2072">
        <f t="shared" si="5"/>
        <v>0</v>
      </c>
      <c r="BN42" s="2072">
        <f t="shared" si="6"/>
        <v>0</v>
      </c>
      <c r="BO42" s="2072">
        <f t="shared" si="7"/>
        <v>0</v>
      </c>
      <c r="BP42" s="2072">
        <f t="shared" si="8"/>
        <v>0</v>
      </c>
    </row>
    <row r="43" spans="2:68" s="2022" customFormat="1" ht="15" customHeight="1" thickTop="1" x14ac:dyDescent="0.15">
      <c r="B43" s="3381">
        <f>B37+1</f>
        <v>6</v>
      </c>
      <c r="C43" s="3378"/>
      <c r="D43" s="2062"/>
      <c r="E43" s="3355"/>
      <c r="F43" s="3379"/>
      <c r="G43" s="3380"/>
      <c r="H43" s="3380"/>
      <c r="I43" s="3380"/>
      <c r="J43" s="3380"/>
      <c r="K43" s="3380"/>
      <c r="L43" s="3373">
        <f>SUM(F43:K45)</f>
        <v>0</v>
      </c>
      <c r="M43" s="2063"/>
      <c r="N43" s="2064"/>
      <c r="O43" s="2064"/>
      <c r="P43" s="2065"/>
      <c r="Q43" s="2066"/>
      <c r="R43" s="2066"/>
      <c r="S43" s="3374">
        <f>ROUNDDOWN(+BF43+BF44+BF45+BF46+BF47+BF48,2)</f>
        <v>0</v>
      </c>
      <c r="T43" s="2067"/>
      <c r="U43" s="2068"/>
      <c r="V43" s="2068"/>
      <c r="W43" s="2065"/>
      <c r="X43" s="2066"/>
      <c r="Y43" s="2066"/>
      <c r="Z43" s="3374">
        <f>ROUNDDOWN(+BG43+BG44+BG45+BG46+BG47+BG48,2)</f>
        <v>0</v>
      </c>
      <c r="AA43" s="2067"/>
      <c r="AB43" s="2068"/>
      <c r="AC43" s="2068"/>
      <c r="AD43" s="2065"/>
      <c r="AE43" s="2066"/>
      <c r="AF43" s="2066"/>
      <c r="AG43" s="3374">
        <f>ROUNDDOWN(+BH43+BH44+BH45+BH46+BH47+BH48,2)</f>
        <v>0</v>
      </c>
      <c r="AH43" s="2067"/>
      <c r="AI43" s="2068"/>
      <c r="AJ43" s="2068"/>
      <c r="AK43" s="2065"/>
      <c r="AL43" s="2066"/>
      <c r="AM43" s="2066"/>
      <c r="AN43" s="3374">
        <f>ROUNDDOWN(+BI43+BI44+BI45+BI46+BI47+BI48,2)</f>
        <v>0</v>
      </c>
      <c r="AO43" s="2069"/>
      <c r="AP43" s="2068"/>
      <c r="AQ43" s="2068"/>
      <c r="AR43" s="2070"/>
      <c r="AS43" s="2066"/>
      <c r="AT43" s="2066"/>
      <c r="AU43" s="3375">
        <f>ROUNDDOWN(+BJ43+BJ44+BJ45+BJ46+BJ47+BJ48,2)</f>
        <v>0</v>
      </c>
      <c r="AV43" s="3370">
        <f>+AU43+AN43+AG43+Z43+S43</f>
        <v>0</v>
      </c>
      <c r="AW43" s="3339">
        <f>IF(L43=0,0,ROUNDDOWN(+AV43/+L43,2))</f>
        <v>0</v>
      </c>
      <c r="AX43" s="3371" t="str">
        <f>IF(S43=0,"-",ROUNDDOWN(+S43/+AV43,2))</f>
        <v>-</v>
      </c>
      <c r="AY43" s="3372" t="str">
        <f>IF(Z43=0,"-",ROUNDDOWN(+Z43/+AV43,2))</f>
        <v>-</v>
      </c>
      <c r="AZ43" s="3372" t="str">
        <f>IF(AG43=0,"-",ROUNDDOWN(+AG43/+AV43,2))</f>
        <v>-</v>
      </c>
      <c r="BA43" s="3372" t="str">
        <f>IF(AN43=0,"-",ROUNDDOWN(+AN43/+AV43,2))</f>
        <v>-</v>
      </c>
      <c r="BB43" s="3369" t="str">
        <f>IF(AU43=0,"-",ROUNDDOWN(+AU43/+AV43,2))</f>
        <v>-</v>
      </c>
      <c r="BC43" s="2071"/>
      <c r="BD43" s="2043"/>
      <c r="BF43" s="2072">
        <f t="shared" si="9"/>
        <v>0</v>
      </c>
      <c r="BG43" s="2072">
        <f t="shared" si="0"/>
        <v>0</v>
      </c>
      <c r="BH43" s="2072">
        <f t="shared" si="1"/>
        <v>0</v>
      </c>
      <c r="BI43" s="2072">
        <f t="shared" si="2"/>
        <v>0</v>
      </c>
      <c r="BJ43" s="2072">
        <f t="shared" si="3"/>
        <v>0</v>
      </c>
      <c r="BL43" s="2072">
        <f t="shared" si="4"/>
        <v>0</v>
      </c>
      <c r="BM43" s="2072">
        <f t="shared" si="5"/>
        <v>0</v>
      </c>
      <c r="BN43" s="2072">
        <f t="shared" si="6"/>
        <v>0</v>
      </c>
      <c r="BO43" s="2072">
        <f t="shared" si="7"/>
        <v>0</v>
      </c>
      <c r="BP43" s="2072">
        <f t="shared" si="8"/>
        <v>0</v>
      </c>
    </row>
    <row r="44" spans="2:68" s="2022" customFormat="1" ht="15" customHeight="1" x14ac:dyDescent="0.15">
      <c r="B44" s="3350"/>
      <c r="C44" s="3353"/>
      <c r="D44" s="2073"/>
      <c r="E44" s="3356"/>
      <c r="F44" s="3359"/>
      <c r="G44" s="3361"/>
      <c r="H44" s="3361"/>
      <c r="I44" s="3361"/>
      <c r="J44" s="3361"/>
      <c r="K44" s="3361"/>
      <c r="L44" s="3312"/>
      <c r="M44" s="2074"/>
      <c r="N44" s="2075"/>
      <c r="O44" s="2075"/>
      <c r="P44" s="2076"/>
      <c r="Q44" s="2077"/>
      <c r="R44" s="2077"/>
      <c r="S44" s="3315"/>
      <c r="T44" s="2078"/>
      <c r="U44" s="2075"/>
      <c r="V44" s="2075"/>
      <c r="W44" s="2076"/>
      <c r="X44" s="2077"/>
      <c r="Y44" s="2077"/>
      <c r="Z44" s="3315"/>
      <c r="AA44" s="2079"/>
      <c r="AB44" s="2075"/>
      <c r="AC44" s="2075"/>
      <c r="AD44" s="2076"/>
      <c r="AE44" s="2077"/>
      <c r="AF44" s="2077"/>
      <c r="AG44" s="3315"/>
      <c r="AH44" s="2079"/>
      <c r="AI44" s="2075"/>
      <c r="AJ44" s="2075"/>
      <c r="AK44" s="2076"/>
      <c r="AL44" s="2077"/>
      <c r="AM44" s="2077"/>
      <c r="AN44" s="3315"/>
      <c r="AO44" s="2080"/>
      <c r="AP44" s="2075"/>
      <c r="AQ44" s="2075"/>
      <c r="AR44" s="2081"/>
      <c r="AS44" s="2077"/>
      <c r="AT44" s="2077"/>
      <c r="AU44" s="3345"/>
      <c r="AV44" s="3338"/>
      <c r="AW44" s="3303"/>
      <c r="AX44" s="3333"/>
      <c r="AY44" s="3335"/>
      <c r="AZ44" s="3335"/>
      <c r="BA44" s="3335"/>
      <c r="BB44" s="3329"/>
      <c r="BC44" s="2082"/>
      <c r="BD44" s="2043"/>
      <c r="BF44" s="2072">
        <f t="shared" si="9"/>
        <v>0</v>
      </c>
      <c r="BG44" s="2072">
        <f t="shared" si="0"/>
        <v>0</v>
      </c>
      <c r="BH44" s="2072">
        <f t="shared" si="1"/>
        <v>0</v>
      </c>
      <c r="BI44" s="2072">
        <f t="shared" si="2"/>
        <v>0</v>
      </c>
      <c r="BJ44" s="2072">
        <f t="shared" si="3"/>
        <v>0</v>
      </c>
      <c r="BL44" s="2072">
        <f t="shared" si="4"/>
        <v>0</v>
      </c>
      <c r="BM44" s="2072">
        <f t="shared" si="5"/>
        <v>0</v>
      </c>
      <c r="BN44" s="2072">
        <f t="shared" si="6"/>
        <v>0</v>
      </c>
      <c r="BO44" s="2072">
        <f t="shared" si="7"/>
        <v>0</v>
      </c>
      <c r="BP44" s="2072">
        <f t="shared" si="8"/>
        <v>0</v>
      </c>
    </row>
    <row r="45" spans="2:68" s="2022" customFormat="1" ht="15" customHeight="1" x14ac:dyDescent="0.15">
      <c r="B45" s="3350"/>
      <c r="C45" s="3353"/>
      <c r="D45" s="2073"/>
      <c r="E45" s="3356"/>
      <c r="F45" s="3359"/>
      <c r="G45" s="3361"/>
      <c r="H45" s="3361"/>
      <c r="I45" s="3361"/>
      <c r="J45" s="3361"/>
      <c r="K45" s="3361"/>
      <c r="L45" s="3312"/>
      <c r="M45" s="2074"/>
      <c r="N45" s="2083"/>
      <c r="O45" s="2075"/>
      <c r="P45" s="2084"/>
      <c r="Q45" s="2085"/>
      <c r="R45" s="2077"/>
      <c r="S45" s="3315"/>
      <c r="T45" s="2078"/>
      <c r="U45" s="2083"/>
      <c r="V45" s="2075"/>
      <c r="W45" s="2084"/>
      <c r="X45" s="2085"/>
      <c r="Y45" s="2077"/>
      <c r="Z45" s="3315"/>
      <c r="AA45" s="2078"/>
      <c r="AB45" s="2083"/>
      <c r="AC45" s="2075"/>
      <c r="AD45" s="2084"/>
      <c r="AE45" s="2085"/>
      <c r="AF45" s="2077"/>
      <c r="AG45" s="3315"/>
      <c r="AH45" s="2078"/>
      <c r="AI45" s="2083"/>
      <c r="AJ45" s="2075"/>
      <c r="AK45" s="2084"/>
      <c r="AL45" s="2085"/>
      <c r="AM45" s="2077"/>
      <c r="AN45" s="3315"/>
      <c r="AO45" s="2080"/>
      <c r="AP45" s="2083"/>
      <c r="AQ45" s="2075"/>
      <c r="AR45" s="2086"/>
      <c r="AS45" s="2085"/>
      <c r="AT45" s="2077"/>
      <c r="AU45" s="3345"/>
      <c r="AV45" s="3338"/>
      <c r="AW45" s="3330">
        <f>IF(AW43-$BA$5/100&lt;0,0,AW43-$BA$5/100)</f>
        <v>0</v>
      </c>
      <c r="AX45" s="3332" t="str">
        <f>IF(AX43="-","-",IF(AX43-$BA$5/100&lt;0,0,IF(AX43=1,1,AX43-$BA$5/100)))</f>
        <v>-</v>
      </c>
      <c r="AY45" s="3334" t="str">
        <f>IF(AY43="-","-",IF(AY43-$BA$5/100&lt;0,0,IF(AY43=1,1,AY43-$BA$5/100)))</f>
        <v>-</v>
      </c>
      <c r="AZ45" s="3334" t="str">
        <f>IF(AZ43="-","-",IF(AZ43-$BA$5/100&lt;0,0,IF(AZ43=1,1,AZ43-$BA$5/100)))</f>
        <v>-</v>
      </c>
      <c r="BA45" s="3334" t="str">
        <f>IF(BA43="-","-",IF(BA43-$BA$5/100&lt;0,0,IF(BA43=1,1,BA43-$BA$5/100)))</f>
        <v>-</v>
      </c>
      <c r="BB45" s="3336" t="str">
        <f>IF(BB43="-","-",IF(BB43-$BA$5/100&lt;0,0,IF(BB43=1,1,BB43-$BA$5/100)))</f>
        <v>-</v>
      </c>
      <c r="BC45" s="2082"/>
      <c r="BD45" s="2043"/>
      <c r="BF45" s="2072">
        <f t="shared" si="9"/>
        <v>0</v>
      </c>
      <c r="BG45" s="2072">
        <f t="shared" si="0"/>
        <v>0</v>
      </c>
      <c r="BH45" s="2072">
        <f t="shared" si="1"/>
        <v>0</v>
      </c>
      <c r="BI45" s="2072">
        <f t="shared" si="2"/>
        <v>0</v>
      </c>
      <c r="BJ45" s="2072">
        <f t="shared" si="3"/>
        <v>0</v>
      </c>
      <c r="BL45" s="2072">
        <f t="shared" si="4"/>
        <v>0</v>
      </c>
      <c r="BM45" s="2072">
        <f t="shared" si="5"/>
        <v>0</v>
      </c>
      <c r="BN45" s="2072">
        <f t="shared" si="6"/>
        <v>0</v>
      </c>
      <c r="BO45" s="2072">
        <f t="shared" si="7"/>
        <v>0</v>
      </c>
      <c r="BP45" s="2072">
        <f t="shared" si="8"/>
        <v>0</v>
      </c>
    </row>
    <row r="46" spans="2:68" s="2022" customFormat="1" ht="15" customHeight="1" x14ac:dyDescent="0.15">
      <c r="B46" s="3350"/>
      <c r="C46" s="3353"/>
      <c r="D46" s="2073"/>
      <c r="E46" s="3356"/>
      <c r="F46" s="3320"/>
      <c r="G46" s="3323"/>
      <c r="H46" s="3323"/>
      <c r="I46" s="3323"/>
      <c r="J46" s="3323"/>
      <c r="K46" s="3323"/>
      <c r="L46" s="3311">
        <f>SUM(F46:K48)</f>
        <v>0</v>
      </c>
      <c r="M46" s="2074"/>
      <c r="N46" s="2083"/>
      <c r="O46" s="2075"/>
      <c r="P46" s="2084"/>
      <c r="Q46" s="2085"/>
      <c r="R46" s="2077"/>
      <c r="S46" s="3314">
        <f>ROUNDDOWN(+BL43+BL44+BL45+BL46+BL47+BL48,2)</f>
        <v>0</v>
      </c>
      <c r="T46" s="2078"/>
      <c r="U46" s="2083"/>
      <c r="V46" s="2075"/>
      <c r="W46" s="2084"/>
      <c r="X46" s="2085"/>
      <c r="Y46" s="2077"/>
      <c r="Z46" s="3314">
        <f>ROUNDDOWN(+BM43+BM44+BM45+BM46+BM47+BM48,2)</f>
        <v>0</v>
      </c>
      <c r="AA46" s="2078"/>
      <c r="AB46" s="2083"/>
      <c r="AC46" s="2075"/>
      <c r="AD46" s="2084"/>
      <c r="AE46" s="2085"/>
      <c r="AF46" s="2077"/>
      <c r="AG46" s="3314">
        <f>ROUNDDOWN(+BN43+BN44+BN45+BN46+BN47+BN48,2)</f>
        <v>0</v>
      </c>
      <c r="AH46" s="2078"/>
      <c r="AI46" s="2083"/>
      <c r="AJ46" s="2075"/>
      <c r="AK46" s="2084"/>
      <c r="AL46" s="2085"/>
      <c r="AM46" s="2077"/>
      <c r="AN46" s="3314">
        <f>ROUNDDOWN(+BO43+BO44+BO45+BO46+BO47+BO48,2)</f>
        <v>0</v>
      </c>
      <c r="AO46" s="2080"/>
      <c r="AP46" s="2083"/>
      <c r="AQ46" s="2075"/>
      <c r="AR46" s="2086"/>
      <c r="AS46" s="2085"/>
      <c r="AT46" s="2077"/>
      <c r="AU46" s="3317">
        <f>ROUNDDOWN(+BP43+BP44+BP45+BP46+BP47+BP48,2)</f>
        <v>0</v>
      </c>
      <c r="AV46" s="3302">
        <f>+AU46+AN46+AG46+Z46+S46</f>
        <v>0</v>
      </c>
      <c r="AW46" s="3331"/>
      <c r="AX46" s="3333"/>
      <c r="AY46" s="3335"/>
      <c r="AZ46" s="3335"/>
      <c r="BA46" s="3335"/>
      <c r="BB46" s="3329"/>
      <c r="BC46" s="2071"/>
      <c r="BD46" s="2043"/>
      <c r="BF46" s="2072">
        <f t="shared" si="9"/>
        <v>0</v>
      </c>
      <c r="BG46" s="2072">
        <f t="shared" si="0"/>
        <v>0</v>
      </c>
      <c r="BH46" s="2072">
        <f t="shared" si="1"/>
        <v>0</v>
      </c>
      <c r="BI46" s="2072">
        <f t="shared" si="2"/>
        <v>0</v>
      </c>
      <c r="BJ46" s="2072">
        <f t="shared" si="3"/>
        <v>0</v>
      </c>
      <c r="BL46" s="2072">
        <f t="shared" si="4"/>
        <v>0</v>
      </c>
      <c r="BM46" s="2072">
        <f t="shared" si="5"/>
        <v>0</v>
      </c>
      <c r="BN46" s="2072">
        <f t="shared" si="6"/>
        <v>0</v>
      </c>
      <c r="BO46" s="2072">
        <f t="shared" si="7"/>
        <v>0</v>
      </c>
      <c r="BP46" s="2072">
        <f t="shared" si="8"/>
        <v>0</v>
      </c>
    </row>
    <row r="47" spans="2:68" s="2022" customFormat="1" ht="15" customHeight="1" x14ac:dyDescent="0.15">
      <c r="B47" s="3350"/>
      <c r="C47" s="3353"/>
      <c r="D47" s="2073"/>
      <c r="E47" s="3356"/>
      <c r="F47" s="3321"/>
      <c r="G47" s="3324"/>
      <c r="H47" s="3324"/>
      <c r="I47" s="3324"/>
      <c r="J47" s="3324"/>
      <c r="K47" s="3324"/>
      <c r="L47" s="3312"/>
      <c r="M47" s="2074"/>
      <c r="N47" s="2083"/>
      <c r="O47" s="2075"/>
      <c r="P47" s="2084"/>
      <c r="Q47" s="2085"/>
      <c r="R47" s="2077"/>
      <c r="S47" s="3315"/>
      <c r="T47" s="2078"/>
      <c r="U47" s="2083"/>
      <c r="V47" s="2075"/>
      <c r="W47" s="2084"/>
      <c r="X47" s="2085"/>
      <c r="Y47" s="2077"/>
      <c r="Z47" s="3315"/>
      <c r="AA47" s="2078"/>
      <c r="AB47" s="2083"/>
      <c r="AC47" s="2075"/>
      <c r="AD47" s="2084"/>
      <c r="AE47" s="2085"/>
      <c r="AF47" s="2077"/>
      <c r="AG47" s="3315"/>
      <c r="AH47" s="2078"/>
      <c r="AI47" s="2083"/>
      <c r="AJ47" s="2075"/>
      <c r="AK47" s="2084"/>
      <c r="AL47" s="2085"/>
      <c r="AM47" s="2077"/>
      <c r="AN47" s="3315"/>
      <c r="AO47" s="2087"/>
      <c r="AP47" s="2083"/>
      <c r="AQ47" s="2075"/>
      <c r="AR47" s="2086"/>
      <c r="AS47" s="2085"/>
      <c r="AT47" s="2077"/>
      <c r="AU47" s="3318"/>
      <c r="AV47" s="3303"/>
      <c r="AW47" s="3305">
        <f>IF(L46=0,0,ROUNDDOWN(+AV46/+L46,2))</f>
        <v>0</v>
      </c>
      <c r="AX47" s="3307" t="str">
        <f>IF(S46=0,"-",ROUNDDOWN(+S46/+AV46,2))</f>
        <v>-</v>
      </c>
      <c r="AY47" s="3309" t="str">
        <f>IF(Z46=0,"-",ROUNDDOWN(+Z46/+AV46,2))</f>
        <v>-</v>
      </c>
      <c r="AZ47" s="3309" t="str">
        <f>IF(AG46=0,"-",ROUNDDOWN(+AG46/+AV46,2))</f>
        <v>-</v>
      </c>
      <c r="BA47" s="3309" t="str">
        <f>IF(AN46=0,"-",ROUNDDOWN(+AN46/+AV46,2))</f>
        <v>-</v>
      </c>
      <c r="BB47" s="3300" t="str">
        <f>IF(AU46=0,"-",ROUNDDOWN(+AU46/+AV46,2))</f>
        <v>-</v>
      </c>
      <c r="BC47" s="2082"/>
      <c r="BD47" s="2043"/>
      <c r="BF47" s="2072">
        <f t="shared" si="9"/>
        <v>0</v>
      </c>
      <c r="BG47" s="2072">
        <f t="shared" si="0"/>
        <v>0</v>
      </c>
      <c r="BH47" s="2072">
        <f t="shared" si="1"/>
        <v>0</v>
      </c>
      <c r="BI47" s="2072">
        <f t="shared" si="2"/>
        <v>0</v>
      </c>
      <c r="BJ47" s="2072">
        <f t="shared" si="3"/>
        <v>0</v>
      </c>
      <c r="BL47" s="2072">
        <f t="shared" si="4"/>
        <v>0</v>
      </c>
      <c r="BM47" s="2072">
        <f t="shared" si="5"/>
        <v>0</v>
      </c>
      <c r="BN47" s="2072">
        <f t="shared" si="6"/>
        <v>0</v>
      </c>
      <c r="BO47" s="2072">
        <f t="shared" si="7"/>
        <v>0</v>
      </c>
      <c r="BP47" s="2072">
        <f t="shared" si="8"/>
        <v>0</v>
      </c>
    </row>
    <row r="48" spans="2:68" s="2022" customFormat="1" ht="15" customHeight="1" thickBot="1" x14ac:dyDescent="0.2">
      <c r="B48" s="3377"/>
      <c r="C48" s="3367"/>
      <c r="D48" s="2073"/>
      <c r="E48" s="3368"/>
      <c r="F48" s="3321"/>
      <c r="G48" s="3324"/>
      <c r="H48" s="3324"/>
      <c r="I48" s="3324"/>
      <c r="J48" s="3324"/>
      <c r="K48" s="3324"/>
      <c r="L48" s="3312"/>
      <c r="M48" s="2088"/>
      <c r="N48" s="2089"/>
      <c r="O48" s="2090"/>
      <c r="P48" s="2091"/>
      <c r="Q48" s="2092"/>
      <c r="R48" s="2093"/>
      <c r="S48" s="3315"/>
      <c r="T48" s="2094"/>
      <c r="U48" s="2089"/>
      <c r="V48" s="2090"/>
      <c r="W48" s="2091"/>
      <c r="X48" s="2092"/>
      <c r="Y48" s="2093"/>
      <c r="Z48" s="3315"/>
      <c r="AA48" s="2094"/>
      <c r="AB48" s="2089"/>
      <c r="AC48" s="2090"/>
      <c r="AD48" s="2091"/>
      <c r="AE48" s="2092"/>
      <c r="AF48" s="2093"/>
      <c r="AG48" s="3315"/>
      <c r="AH48" s="2094"/>
      <c r="AI48" s="2089"/>
      <c r="AJ48" s="2090"/>
      <c r="AK48" s="2091"/>
      <c r="AL48" s="2092"/>
      <c r="AM48" s="2093"/>
      <c r="AN48" s="3315"/>
      <c r="AO48" s="2095"/>
      <c r="AP48" s="2089"/>
      <c r="AQ48" s="2090"/>
      <c r="AR48" s="2096"/>
      <c r="AS48" s="2092"/>
      <c r="AT48" s="2093"/>
      <c r="AU48" s="3318"/>
      <c r="AV48" s="3303"/>
      <c r="AW48" s="3363"/>
      <c r="AX48" s="3364"/>
      <c r="AY48" s="3365"/>
      <c r="AZ48" s="3365"/>
      <c r="BA48" s="3365"/>
      <c r="BB48" s="3348"/>
      <c r="BC48" s="2082"/>
      <c r="BD48" s="2043"/>
      <c r="BF48" s="2072">
        <f t="shared" si="9"/>
        <v>0</v>
      </c>
      <c r="BG48" s="2072">
        <f t="shared" si="0"/>
        <v>0</v>
      </c>
      <c r="BH48" s="2072">
        <f t="shared" si="1"/>
        <v>0</v>
      </c>
      <c r="BI48" s="2072">
        <f t="shared" si="2"/>
        <v>0</v>
      </c>
      <c r="BJ48" s="2072">
        <f t="shared" si="3"/>
        <v>0</v>
      </c>
      <c r="BL48" s="2072">
        <f t="shared" si="4"/>
        <v>0</v>
      </c>
      <c r="BM48" s="2072">
        <f t="shared" si="5"/>
        <v>0</v>
      </c>
      <c r="BN48" s="2072">
        <f t="shared" si="6"/>
        <v>0</v>
      </c>
      <c r="BO48" s="2072">
        <f t="shared" si="7"/>
        <v>0</v>
      </c>
      <c r="BP48" s="2072">
        <f t="shared" si="8"/>
        <v>0</v>
      </c>
    </row>
    <row r="49" spans="2:68" s="2022" customFormat="1" ht="15" customHeight="1" thickTop="1" x14ac:dyDescent="0.15">
      <c r="B49" s="3349">
        <f>B43+1</f>
        <v>7</v>
      </c>
      <c r="C49" s="3352"/>
      <c r="D49" s="2097"/>
      <c r="E49" s="3355"/>
      <c r="F49" s="3358"/>
      <c r="G49" s="3360"/>
      <c r="H49" s="3360"/>
      <c r="I49" s="3360"/>
      <c r="J49" s="3360"/>
      <c r="K49" s="3360"/>
      <c r="L49" s="3342">
        <f>SUM(F49:K51)</f>
        <v>0</v>
      </c>
      <c r="M49" s="2098"/>
      <c r="N49" s="2099"/>
      <c r="O49" s="2100"/>
      <c r="P49" s="2101"/>
      <c r="Q49" s="2102"/>
      <c r="R49" s="2103"/>
      <c r="S49" s="3343">
        <f>ROUNDDOWN(+BF49+BF50+BF51+BF52+BF53+BF54,2)</f>
        <v>0</v>
      </c>
      <c r="T49" s="2104"/>
      <c r="U49" s="2099"/>
      <c r="V49" s="2100"/>
      <c r="W49" s="2101"/>
      <c r="X49" s="2102"/>
      <c r="Y49" s="2103"/>
      <c r="Z49" s="3343">
        <f>ROUNDDOWN(+BG49+BG50+BG51+BG52+BG53+BG54,2)</f>
        <v>0</v>
      </c>
      <c r="AA49" s="2104"/>
      <c r="AB49" s="2099"/>
      <c r="AC49" s="2100"/>
      <c r="AD49" s="2101"/>
      <c r="AE49" s="2102"/>
      <c r="AF49" s="2103"/>
      <c r="AG49" s="3343">
        <f>ROUNDDOWN(+BH49+BH50+BH51+BH52+BH53+BH54,2)</f>
        <v>0</v>
      </c>
      <c r="AH49" s="2104"/>
      <c r="AI49" s="2099"/>
      <c r="AJ49" s="2100"/>
      <c r="AK49" s="2101"/>
      <c r="AL49" s="2102"/>
      <c r="AM49" s="2103"/>
      <c r="AN49" s="3343">
        <f>ROUNDDOWN(+BI49+BI50+BI51+BI52+BI53+BI54,2)</f>
        <v>0</v>
      </c>
      <c r="AO49" s="2105"/>
      <c r="AP49" s="2099"/>
      <c r="AQ49" s="2100"/>
      <c r="AR49" s="2106"/>
      <c r="AS49" s="2102"/>
      <c r="AT49" s="2103"/>
      <c r="AU49" s="3344">
        <f>ROUNDDOWN(+BJ49+BJ50+BJ51+BJ52+BJ53+BJ54,2)</f>
        <v>0</v>
      </c>
      <c r="AV49" s="3337">
        <f>+AU49+AN49+AG49+Z49+S49</f>
        <v>0</v>
      </c>
      <c r="AW49" s="3339">
        <f>IF(L49=0,0,ROUNDDOWN(+AV49/+L49,2))</f>
        <v>0</v>
      </c>
      <c r="AX49" s="3340" t="str">
        <f>IF(S49=0,"-",ROUNDDOWN(+S49/+AV49,2))</f>
        <v>-</v>
      </c>
      <c r="AY49" s="3341" t="str">
        <f>IF(Z49=0,"-",ROUNDDOWN(+Z49/+AV49,2))</f>
        <v>-</v>
      </c>
      <c r="AZ49" s="3341" t="str">
        <f>IF(AG49=0,"-",ROUNDDOWN(+AG49/+AV49,2))</f>
        <v>-</v>
      </c>
      <c r="BA49" s="3341" t="str">
        <f>IF(AN49=0,"-",ROUNDDOWN(+AN49/+AV49,2))</f>
        <v>-</v>
      </c>
      <c r="BB49" s="3328" t="str">
        <f>IF(AU49=0,"-",ROUNDDOWN(+AU49/+AV49,2))</f>
        <v>-</v>
      </c>
      <c r="BC49" s="2071"/>
      <c r="BD49" s="2043"/>
      <c r="BF49" s="2072">
        <f t="shared" si="9"/>
        <v>0</v>
      </c>
      <c r="BG49" s="2072">
        <f t="shared" si="0"/>
        <v>0</v>
      </c>
      <c r="BH49" s="2072">
        <f t="shared" si="1"/>
        <v>0</v>
      </c>
      <c r="BI49" s="2072">
        <f t="shared" si="2"/>
        <v>0</v>
      </c>
      <c r="BJ49" s="2072">
        <f t="shared" si="3"/>
        <v>0</v>
      </c>
      <c r="BL49" s="2072">
        <f t="shared" si="4"/>
        <v>0</v>
      </c>
      <c r="BM49" s="2072">
        <f t="shared" si="5"/>
        <v>0</v>
      </c>
      <c r="BN49" s="2072">
        <f t="shared" si="6"/>
        <v>0</v>
      </c>
      <c r="BO49" s="2072">
        <f t="shared" si="7"/>
        <v>0</v>
      </c>
      <c r="BP49" s="2072">
        <f t="shared" si="8"/>
        <v>0</v>
      </c>
    </row>
    <row r="50" spans="2:68" s="2022" customFormat="1" ht="15" customHeight="1" x14ac:dyDescent="0.15">
      <c r="B50" s="3350"/>
      <c r="C50" s="3353"/>
      <c r="D50" s="2073"/>
      <c r="E50" s="3356"/>
      <c r="F50" s="3359"/>
      <c r="G50" s="3361"/>
      <c r="H50" s="3361"/>
      <c r="I50" s="3361"/>
      <c r="J50" s="3361"/>
      <c r="K50" s="3361"/>
      <c r="L50" s="3312"/>
      <c r="M50" s="2074"/>
      <c r="N50" s="2075"/>
      <c r="O50" s="2075"/>
      <c r="P50" s="2076"/>
      <c r="Q50" s="2077"/>
      <c r="R50" s="2077"/>
      <c r="S50" s="3315"/>
      <c r="T50" s="2078"/>
      <c r="U50" s="2075"/>
      <c r="V50" s="2075"/>
      <c r="W50" s="2076"/>
      <c r="X50" s="2077"/>
      <c r="Y50" s="2077"/>
      <c r="Z50" s="3315"/>
      <c r="AA50" s="2079"/>
      <c r="AB50" s="2075"/>
      <c r="AC50" s="2075"/>
      <c r="AD50" s="2076"/>
      <c r="AE50" s="2077"/>
      <c r="AF50" s="2077"/>
      <c r="AG50" s="3315"/>
      <c r="AH50" s="2079"/>
      <c r="AI50" s="2075"/>
      <c r="AJ50" s="2075"/>
      <c r="AK50" s="2076"/>
      <c r="AL50" s="2077"/>
      <c r="AM50" s="2077"/>
      <c r="AN50" s="3315"/>
      <c r="AO50" s="2080"/>
      <c r="AP50" s="2075"/>
      <c r="AQ50" s="2075"/>
      <c r="AR50" s="2081"/>
      <c r="AS50" s="2077"/>
      <c r="AT50" s="2077"/>
      <c r="AU50" s="3345"/>
      <c r="AV50" s="3338"/>
      <c r="AW50" s="3303"/>
      <c r="AX50" s="3333"/>
      <c r="AY50" s="3335"/>
      <c r="AZ50" s="3335"/>
      <c r="BA50" s="3335"/>
      <c r="BB50" s="3329"/>
      <c r="BC50" s="2082"/>
      <c r="BD50" s="2043"/>
      <c r="BF50" s="2072">
        <f t="shared" si="9"/>
        <v>0</v>
      </c>
      <c r="BG50" s="2072">
        <f t="shared" si="0"/>
        <v>0</v>
      </c>
      <c r="BH50" s="2072">
        <f t="shared" si="1"/>
        <v>0</v>
      </c>
      <c r="BI50" s="2072">
        <f t="shared" si="2"/>
        <v>0</v>
      </c>
      <c r="BJ50" s="2072">
        <f t="shared" si="3"/>
        <v>0</v>
      </c>
      <c r="BL50" s="2072">
        <f t="shared" si="4"/>
        <v>0</v>
      </c>
      <c r="BM50" s="2072">
        <f t="shared" si="5"/>
        <v>0</v>
      </c>
      <c r="BN50" s="2072">
        <f t="shared" si="6"/>
        <v>0</v>
      </c>
      <c r="BO50" s="2072">
        <f t="shared" si="7"/>
        <v>0</v>
      </c>
      <c r="BP50" s="2072">
        <f t="shared" si="8"/>
        <v>0</v>
      </c>
    </row>
    <row r="51" spans="2:68" s="2022" customFormat="1" ht="15" customHeight="1" x14ac:dyDescent="0.15">
      <c r="B51" s="3350"/>
      <c r="C51" s="3353"/>
      <c r="D51" s="2073"/>
      <c r="E51" s="3356"/>
      <c r="F51" s="3359"/>
      <c r="G51" s="3361"/>
      <c r="H51" s="3361"/>
      <c r="I51" s="3361"/>
      <c r="J51" s="3361"/>
      <c r="K51" s="3361"/>
      <c r="L51" s="3312"/>
      <c r="M51" s="2074"/>
      <c r="N51" s="2083"/>
      <c r="O51" s="2075"/>
      <c r="P51" s="2084"/>
      <c r="Q51" s="2085"/>
      <c r="R51" s="2077"/>
      <c r="S51" s="3315"/>
      <c r="T51" s="2078"/>
      <c r="U51" s="2083"/>
      <c r="V51" s="2075"/>
      <c r="W51" s="2084"/>
      <c r="X51" s="2085"/>
      <c r="Y51" s="2077"/>
      <c r="Z51" s="3315"/>
      <c r="AA51" s="2078"/>
      <c r="AB51" s="2083"/>
      <c r="AC51" s="2075"/>
      <c r="AD51" s="2084"/>
      <c r="AE51" s="2085"/>
      <c r="AF51" s="2077"/>
      <c r="AG51" s="3315"/>
      <c r="AH51" s="2078"/>
      <c r="AI51" s="2083"/>
      <c r="AJ51" s="2075"/>
      <c r="AK51" s="2084"/>
      <c r="AL51" s="2085"/>
      <c r="AM51" s="2077"/>
      <c r="AN51" s="3315"/>
      <c r="AO51" s="2080"/>
      <c r="AP51" s="2083"/>
      <c r="AQ51" s="2075"/>
      <c r="AR51" s="2086"/>
      <c r="AS51" s="2085"/>
      <c r="AT51" s="2077"/>
      <c r="AU51" s="3345"/>
      <c r="AV51" s="3338"/>
      <c r="AW51" s="3330">
        <f>IF(AW49-$BA$5/100&lt;0,0,AW49-$BA$5/100)</f>
        <v>0</v>
      </c>
      <c r="AX51" s="3332" t="str">
        <f>IF(AX49="-","-",IF(AX49-$BA$5/100&lt;0,0,IF(AX49=1,1,AX49-$BA$5/100)))</f>
        <v>-</v>
      </c>
      <c r="AY51" s="3334" t="str">
        <f>IF(AY49="-","-",IF(AY49-$BA$5/100&lt;0,0,IF(AY49=1,1,AY49-$BA$5/100)))</f>
        <v>-</v>
      </c>
      <c r="AZ51" s="3334" t="str">
        <f>IF(AZ49="-","-",IF(AZ49-$BA$5/100&lt;0,0,IF(AZ49=1,1,AZ49-$BA$5/100)))</f>
        <v>-</v>
      </c>
      <c r="BA51" s="3334" t="str">
        <f>IF(BA49="-","-",IF(BA49-$BA$5/100&lt;0,0,IF(BA49=1,1,BA49-$BA$5/100)))</f>
        <v>-</v>
      </c>
      <c r="BB51" s="3336" t="str">
        <f>IF(BB49="-","-",IF(BB49-$BA$5/100&lt;0,0,IF(BB49=1,1,BB49-$BA$5/100)))</f>
        <v>-</v>
      </c>
      <c r="BC51" s="2082"/>
      <c r="BD51" s="2043"/>
      <c r="BF51" s="2072">
        <f t="shared" si="9"/>
        <v>0</v>
      </c>
      <c r="BG51" s="2072">
        <f t="shared" si="0"/>
        <v>0</v>
      </c>
      <c r="BH51" s="2072">
        <f t="shared" si="1"/>
        <v>0</v>
      </c>
      <c r="BI51" s="2072">
        <f t="shared" si="2"/>
        <v>0</v>
      </c>
      <c r="BJ51" s="2072">
        <f t="shared" si="3"/>
        <v>0</v>
      </c>
      <c r="BL51" s="2072">
        <f t="shared" si="4"/>
        <v>0</v>
      </c>
      <c r="BM51" s="2072">
        <f t="shared" si="5"/>
        <v>0</v>
      </c>
      <c r="BN51" s="2072">
        <f t="shared" si="6"/>
        <v>0</v>
      </c>
      <c r="BO51" s="2072">
        <f t="shared" si="7"/>
        <v>0</v>
      </c>
      <c r="BP51" s="2072">
        <f t="shared" si="8"/>
        <v>0</v>
      </c>
    </row>
    <row r="52" spans="2:68" s="2022" customFormat="1" ht="15" customHeight="1" x14ac:dyDescent="0.15">
      <c r="B52" s="3350"/>
      <c r="C52" s="3353"/>
      <c r="D52" s="2073"/>
      <c r="E52" s="3356"/>
      <c r="F52" s="3320"/>
      <c r="G52" s="3323"/>
      <c r="H52" s="3323"/>
      <c r="I52" s="3323"/>
      <c r="J52" s="3323"/>
      <c r="K52" s="3323"/>
      <c r="L52" s="3311">
        <f>SUM(F52:K54)</f>
        <v>0</v>
      </c>
      <c r="M52" s="2074"/>
      <c r="N52" s="2083"/>
      <c r="O52" s="2075"/>
      <c r="P52" s="2084"/>
      <c r="Q52" s="2085"/>
      <c r="R52" s="2077"/>
      <c r="S52" s="3314">
        <f>ROUNDDOWN(+BL49+BL50+BL51+BL52+BL53+BL54,2)</f>
        <v>0</v>
      </c>
      <c r="T52" s="2078"/>
      <c r="U52" s="2083"/>
      <c r="V52" s="2075"/>
      <c r="W52" s="2084"/>
      <c r="X52" s="2085"/>
      <c r="Y52" s="2077"/>
      <c r="Z52" s="3314">
        <f>ROUNDDOWN(+BM49+BM50+BM51+BM52+BM53+BM54,2)</f>
        <v>0</v>
      </c>
      <c r="AA52" s="2078"/>
      <c r="AB52" s="2083"/>
      <c r="AC52" s="2075"/>
      <c r="AD52" s="2084"/>
      <c r="AE52" s="2085"/>
      <c r="AF52" s="2077"/>
      <c r="AG52" s="3314">
        <f>ROUNDDOWN(+BN49+BN50+BN51+BN52+BN53+BN54,2)</f>
        <v>0</v>
      </c>
      <c r="AH52" s="2078"/>
      <c r="AI52" s="2083"/>
      <c r="AJ52" s="2075"/>
      <c r="AK52" s="2084"/>
      <c r="AL52" s="2085"/>
      <c r="AM52" s="2077"/>
      <c r="AN52" s="3314">
        <f>ROUNDDOWN(+BO49+BO50+BO51+BO52+BO53+BO54,2)</f>
        <v>0</v>
      </c>
      <c r="AO52" s="2080"/>
      <c r="AP52" s="2083"/>
      <c r="AQ52" s="2075"/>
      <c r="AR52" s="2086"/>
      <c r="AS52" s="2085"/>
      <c r="AT52" s="2077"/>
      <c r="AU52" s="3317">
        <f>ROUNDDOWN(+BP49+BP50+BP51+BP52+BP53+BP54,2)</f>
        <v>0</v>
      </c>
      <c r="AV52" s="3302">
        <f>+AU52+AN52+AG52+Z52+S52</f>
        <v>0</v>
      </c>
      <c r="AW52" s="3331"/>
      <c r="AX52" s="3333"/>
      <c r="AY52" s="3335"/>
      <c r="AZ52" s="3335"/>
      <c r="BA52" s="3335"/>
      <c r="BB52" s="3329"/>
      <c r="BC52" s="2071"/>
      <c r="BD52" s="2043"/>
      <c r="BF52" s="2072">
        <f t="shared" si="9"/>
        <v>0</v>
      </c>
      <c r="BG52" s="2072">
        <f t="shared" si="0"/>
        <v>0</v>
      </c>
      <c r="BH52" s="2072">
        <f t="shared" si="1"/>
        <v>0</v>
      </c>
      <c r="BI52" s="2072">
        <f t="shared" si="2"/>
        <v>0</v>
      </c>
      <c r="BJ52" s="2072">
        <f t="shared" si="3"/>
        <v>0</v>
      </c>
      <c r="BL52" s="2072">
        <f t="shared" si="4"/>
        <v>0</v>
      </c>
      <c r="BM52" s="2072">
        <f t="shared" si="5"/>
        <v>0</v>
      </c>
      <c r="BN52" s="2072">
        <f t="shared" si="6"/>
        <v>0</v>
      </c>
      <c r="BO52" s="2072">
        <f t="shared" si="7"/>
        <v>0</v>
      </c>
      <c r="BP52" s="2072">
        <f t="shared" si="8"/>
        <v>0</v>
      </c>
    </row>
    <row r="53" spans="2:68" s="2022" customFormat="1" ht="15" customHeight="1" x14ac:dyDescent="0.15">
      <c r="B53" s="3350"/>
      <c r="C53" s="3353"/>
      <c r="D53" s="2073"/>
      <c r="E53" s="3356"/>
      <c r="F53" s="3321"/>
      <c r="G53" s="3324"/>
      <c r="H53" s="3324"/>
      <c r="I53" s="3324"/>
      <c r="J53" s="3324"/>
      <c r="K53" s="3324"/>
      <c r="L53" s="3312"/>
      <c r="M53" s="2074"/>
      <c r="N53" s="2083"/>
      <c r="O53" s="2075"/>
      <c r="P53" s="2084"/>
      <c r="Q53" s="2085"/>
      <c r="R53" s="2077"/>
      <c r="S53" s="3315"/>
      <c r="T53" s="2078"/>
      <c r="U53" s="2083"/>
      <c r="V53" s="2075"/>
      <c r="W53" s="2084"/>
      <c r="X53" s="2085"/>
      <c r="Y53" s="2077"/>
      <c r="Z53" s="3315"/>
      <c r="AA53" s="2078"/>
      <c r="AB53" s="2083"/>
      <c r="AC53" s="2075"/>
      <c r="AD53" s="2084"/>
      <c r="AE53" s="2085"/>
      <c r="AF53" s="2077"/>
      <c r="AG53" s="3315"/>
      <c r="AH53" s="2078"/>
      <c r="AI53" s="2083"/>
      <c r="AJ53" s="2075"/>
      <c r="AK53" s="2084"/>
      <c r="AL53" s="2085"/>
      <c r="AM53" s="2077"/>
      <c r="AN53" s="3315"/>
      <c r="AO53" s="2087"/>
      <c r="AP53" s="2083"/>
      <c r="AQ53" s="2075"/>
      <c r="AR53" s="2086"/>
      <c r="AS53" s="2085"/>
      <c r="AT53" s="2077"/>
      <c r="AU53" s="3318"/>
      <c r="AV53" s="3303"/>
      <c r="AW53" s="3305">
        <f>IF(L52=0,0,ROUNDDOWN(+AV52/+L52,2))</f>
        <v>0</v>
      </c>
      <c r="AX53" s="3307" t="str">
        <f>IF(S52=0,"-",ROUNDDOWN(+S52/+AV52,2))</f>
        <v>-</v>
      </c>
      <c r="AY53" s="3309" t="str">
        <f>IF(Z52=0,"-",ROUNDDOWN(+Z52/+AV52,2))</f>
        <v>-</v>
      </c>
      <c r="AZ53" s="3309" t="str">
        <f>IF(AG52=0,"-",ROUNDDOWN(+AG52/+AV52,2))</f>
        <v>-</v>
      </c>
      <c r="BA53" s="3309" t="str">
        <f>IF(AN52=0,"-",ROUNDDOWN(+AN52/+AV52,2))</f>
        <v>-</v>
      </c>
      <c r="BB53" s="3300" t="str">
        <f>IF(AU52=0,"-",ROUNDDOWN(+AU52/+AV52,2))</f>
        <v>-</v>
      </c>
      <c r="BC53" s="2082"/>
      <c r="BD53" s="2043"/>
      <c r="BF53" s="2072">
        <f t="shared" si="9"/>
        <v>0</v>
      </c>
      <c r="BG53" s="2072">
        <f t="shared" si="0"/>
        <v>0</v>
      </c>
      <c r="BH53" s="2072">
        <f t="shared" si="1"/>
        <v>0</v>
      </c>
      <c r="BI53" s="2072">
        <f t="shared" si="2"/>
        <v>0</v>
      </c>
      <c r="BJ53" s="2072">
        <f t="shared" si="3"/>
        <v>0</v>
      </c>
      <c r="BL53" s="2072">
        <f t="shared" si="4"/>
        <v>0</v>
      </c>
      <c r="BM53" s="2072">
        <f t="shared" si="5"/>
        <v>0</v>
      </c>
      <c r="BN53" s="2072">
        <f t="shared" si="6"/>
        <v>0</v>
      </c>
      <c r="BO53" s="2072">
        <f t="shared" si="7"/>
        <v>0</v>
      </c>
      <c r="BP53" s="2072">
        <f t="shared" si="8"/>
        <v>0</v>
      </c>
    </row>
    <row r="54" spans="2:68" s="2022" customFormat="1" ht="15" customHeight="1" thickBot="1" x14ac:dyDescent="0.2">
      <c r="B54" s="3350"/>
      <c r="C54" s="3367"/>
      <c r="D54" s="2107"/>
      <c r="E54" s="3368"/>
      <c r="F54" s="3321"/>
      <c r="G54" s="3324"/>
      <c r="H54" s="3324"/>
      <c r="I54" s="3324"/>
      <c r="J54" s="3324"/>
      <c r="K54" s="3324"/>
      <c r="L54" s="3366"/>
      <c r="M54" s="2108"/>
      <c r="N54" s="2109"/>
      <c r="O54" s="2110"/>
      <c r="P54" s="2111"/>
      <c r="Q54" s="2112"/>
      <c r="R54" s="2113"/>
      <c r="S54" s="3326"/>
      <c r="T54" s="2114"/>
      <c r="U54" s="2109"/>
      <c r="V54" s="2110"/>
      <c r="W54" s="2111"/>
      <c r="X54" s="2112"/>
      <c r="Y54" s="2113"/>
      <c r="Z54" s="3326"/>
      <c r="AA54" s="2114"/>
      <c r="AB54" s="2109"/>
      <c r="AC54" s="2110"/>
      <c r="AD54" s="2111"/>
      <c r="AE54" s="2112"/>
      <c r="AF54" s="2113"/>
      <c r="AG54" s="3326"/>
      <c r="AH54" s="2114"/>
      <c r="AI54" s="2109"/>
      <c r="AJ54" s="2110"/>
      <c r="AK54" s="2111"/>
      <c r="AL54" s="2112"/>
      <c r="AM54" s="2113"/>
      <c r="AN54" s="3326"/>
      <c r="AO54" s="2115"/>
      <c r="AP54" s="2109"/>
      <c r="AQ54" s="2110"/>
      <c r="AR54" s="2116"/>
      <c r="AS54" s="2112"/>
      <c r="AT54" s="2113"/>
      <c r="AU54" s="3327"/>
      <c r="AV54" s="3362"/>
      <c r="AW54" s="3363"/>
      <c r="AX54" s="3364"/>
      <c r="AY54" s="3365"/>
      <c r="AZ54" s="3365"/>
      <c r="BA54" s="3365"/>
      <c r="BB54" s="3348"/>
      <c r="BC54" s="2082"/>
      <c r="BD54" s="2043"/>
      <c r="BF54" s="2072">
        <f t="shared" si="9"/>
        <v>0</v>
      </c>
      <c r="BG54" s="2072">
        <f t="shared" si="0"/>
        <v>0</v>
      </c>
      <c r="BH54" s="2072">
        <f t="shared" si="1"/>
        <v>0</v>
      </c>
      <c r="BI54" s="2072">
        <f t="shared" si="2"/>
        <v>0</v>
      </c>
      <c r="BJ54" s="2072">
        <f t="shared" si="3"/>
        <v>0</v>
      </c>
      <c r="BL54" s="2072">
        <f t="shared" si="4"/>
        <v>0</v>
      </c>
      <c r="BM54" s="2072">
        <f t="shared" si="5"/>
        <v>0</v>
      </c>
      <c r="BN54" s="2072">
        <f t="shared" si="6"/>
        <v>0</v>
      </c>
      <c r="BO54" s="2072">
        <f t="shared" si="7"/>
        <v>0</v>
      </c>
      <c r="BP54" s="2072">
        <f t="shared" si="8"/>
        <v>0</v>
      </c>
    </row>
    <row r="55" spans="2:68" s="2022" customFormat="1" ht="15" customHeight="1" thickTop="1" x14ac:dyDescent="0.15">
      <c r="B55" s="3349">
        <f>B49+1</f>
        <v>8</v>
      </c>
      <c r="C55" s="3352"/>
      <c r="D55" s="2097"/>
      <c r="E55" s="3355"/>
      <c r="F55" s="3358"/>
      <c r="G55" s="3360"/>
      <c r="H55" s="3360"/>
      <c r="I55" s="3360"/>
      <c r="J55" s="3360"/>
      <c r="K55" s="3360"/>
      <c r="L55" s="3342">
        <f>SUM(F55:K57)</f>
        <v>0</v>
      </c>
      <c r="M55" s="2098"/>
      <c r="N55" s="2099"/>
      <c r="O55" s="2100"/>
      <c r="P55" s="2101"/>
      <c r="Q55" s="2102"/>
      <c r="R55" s="2103"/>
      <c r="S55" s="3343">
        <f>ROUNDDOWN(+BF55+BF56+BF57+BF58+BF59+BF60,2)</f>
        <v>0</v>
      </c>
      <c r="T55" s="2104"/>
      <c r="U55" s="2099"/>
      <c r="V55" s="2100"/>
      <c r="W55" s="2101"/>
      <c r="X55" s="2102"/>
      <c r="Y55" s="2103"/>
      <c r="Z55" s="3343">
        <f>ROUNDDOWN(+BG55+BG56+BG57+BG58+BG59+BG60,2)</f>
        <v>0</v>
      </c>
      <c r="AA55" s="2104"/>
      <c r="AB55" s="2099"/>
      <c r="AC55" s="2100"/>
      <c r="AD55" s="2101"/>
      <c r="AE55" s="2102"/>
      <c r="AF55" s="2103"/>
      <c r="AG55" s="3343">
        <f>ROUNDDOWN(+BH55+BH56+BH57+BH58+BH59+BH60,2)</f>
        <v>0</v>
      </c>
      <c r="AH55" s="2104"/>
      <c r="AI55" s="2099"/>
      <c r="AJ55" s="2100"/>
      <c r="AK55" s="2101"/>
      <c r="AL55" s="2102"/>
      <c r="AM55" s="2103"/>
      <c r="AN55" s="3343">
        <f>ROUNDDOWN(+BI55+BI56+BI57+BI58+BI59+BI60,2)</f>
        <v>0</v>
      </c>
      <c r="AO55" s="2105"/>
      <c r="AP55" s="2099"/>
      <c r="AQ55" s="2100"/>
      <c r="AR55" s="2106"/>
      <c r="AS55" s="2102"/>
      <c r="AT55" s="2103"/>
      <c r="AU55" s="3344">
        <f>ROUNDDOWN(+BJ55+BJ56+BJ57+BJ58+BJ59+BJ60,2)</f>
        <v>0</v>
      </c>
      <c r="AV55" s="3337">
        <f>+AU55+AN55+AG55+Z55+S55</f>
        <v>0</v>
      </c>
      <c r="AW55" s="3339">
        <f>IF(L55=0,0,ROUNDDOWN(+AV55/+L55,2))</f>
        <v>0</v>
      </c>
      <c r="AX55" s="3340" t="str">
        <f>IF(S55=0,"-",ROUNDDOWN(+S55/+AV55,2))</f>
        <v>-</v>
      </c>
      <c r="AY55" s="3341" t="str">
        <f>IF(Z55=0,"-",ROUNDDOWN(+Z55/+AV55,2))</f>
        <v>-</v>
      </c>
      <c r="AZ55" s="3341" t="str">
        <f>IF(AG55=0,"-",ROUNDDOWN(+AG55/+AV55,2))</f>
        <v>-</v>
      </c>
      <c r="BA55" s="3341" t="str">
        <f>IF(AN55=0,"-",ROUNDDOWN(+AN55/+AV55,2))</f>
        <v>-</v>
      </c>
      <c r="BB55" s="3328" t="str">
        <f>IF(AU55=0,"-",ROUNDDOWN(+AU55/+AV55,2))</f>
        <v>-</v>
      </c>
      <c r="BC55" s="2071"/>
      <c r="BD55" s="2043"/>
      <c r="BF55" s="2072">
        <f t="shared" si="9"/>
        <v>0</v>
      </c>
      <c r="BG55" s="2072">
        <f t="shared" si="0"/>
        <v>0</v>
      </c>
      <c r="BH55" s="2072">
        <f t="shared" si="1"/>
        <v>0</v>
      </c>
      <c r="BI55" s="2072">
        <f t="shared" si="2"/>
        <v>0</v>
      </c>
      <c r="BJ55" s="2072">
        <f t="shared" si="3"/>
        <v>0</v>
      </c>
      <c r="BL55" s="2072">
        <f t="shared" si="4"/>
        <v>0</v>
      </c>
      <c r="BM55" s="2072">
        <f t="shared" si="5"/>
        <v>0</v>
      </c>
      <c r="BN55" s="2072">
        <f t="shared" si="6"/>
        <v>0</v>
      </c>
      <c r="BO55" s="2072">
        <f t="shared" si="7"/>
        <v>0</v>
      </c>
      <c r="BP55" s="2072">
        <f t="shared" si="8"/>
        <v>0</v>
      </c>
    </row>
    <row r="56" spans="2:68" s="2022" customFormat="1" ht="15" customHeight="1" x14ac:dyDescent="0.15">
      <c r="B56" s="3350"/>
      <c r="C56" s="3353"/>
      <c r="D56" s="2073"/>
      <c r="E56" s="3356"/>
      <c r="F56" s="3359"/>
      <c r="G56" s="3361"/>
      <c r="H56" s="3361"/>
      <c r="I56" s="3361"/>
      <c r="J56" s="3361"/>
      <c r="K56" s="3361"/>
      <c r="L56" s="3312"/>
      <c r="M56" s="2074"/>
      <c r="N56" s="2075"/>
      <c r="O56" s="2075"/>
      <c r="P56" s="2076"/>
      <c r="Q56" s="2077"/>
      <c r="R56" s="2077"/>
      <c r="S56" s="3315"/>
      <c r="T56" s="2078"/>
      <c r="U56" s="2075"/>
      <c r="V56" s="2075"/>
      <c r="W56" s="2076"/>
      <c r="X56" s="2077"/>
      <c r="Y56" s="2077"/>
      <c r="Z56" s="3315"/>
      <c r="AA56" s="2079"/>
      <c r="AB56" s="2075"/>
      <c r="AC56" s="2075"/>
      <c r="AD56" s="2076"/>
      <c r="AE56" s="2077"/>
      <c r="AF56" s="2077"/>
      <c r="AG56" s="3315"/>
      <c r="AH56" s="2079"/>
      <c r="AI56" s="2075"/>
      <c r="AJ56" s="2075"/>
      <c r="AK56" s="2076"/>
      <c r="AL56" s="2077"/>
      <c r="AM56" s="2077"/>
      <c r="AN56" s="3315"/>
      <c r="AO56" s="2080"/>
      <c r="AP56" s="2075"/>
      <c r="AQ56" s="2075"/>
      <c r="AR56" s="2081"/>
      <c r="AS56" s="2077"/>
      <c r="AT56" s="2077"/>
      <c r="AU56" s="3345"/>
      <c r="AV56" s="3338"/>
      <c r="AW56" s="3303"/>
      <c r="AX56" s="3333"/>
      <c r="AY56" s="3335"/>
      <c r="AZ56" s="3335"/>
      <c r="BA56" s="3335"/>
      <c r="BB56" s="3329"/>
      <c r="BC56" s="2082"/>
      <c r="BD56" s="2043"/>
      <c r="BF56" s="2072">
        <f t="shared" si="9"/>
        <v>0</v>
      </c>
      <c r="BG56" s="2072">
        <f t="shared" si="0"/>
        <v>0</v>
      </c>
      <c r="BH56" s="2072">
        <f t="shared" si="1"/>
        <v>0</v>
      </c>
      <c r="BI56" s="2072">
        <f t="shared" si="2"/>
        <v>0</v>
      </c>
      <c r="BJ56" s="2072">
        <f t="shared" si="3"/>
        <v>0</v>
      </c>
      <c r="BL56" s="2072">
        <f t="shared" si="4"/>
        <v>0</v>
      </c>
      <c r="BM56" s="2072">
        <f t="shared" si="5"/>
        <v>0</v>
      </c>
      <c r="BN56" s="2072">
        <f t="shared" si="6"/>
        <v>0</v>
      </c>
      <c r="BO56" s="2072">
        <f t="shared" si="7"/>
        <v>0</v>
      </c>
      <c r="BP56" s="2072">
        <f t="shared" si="8"/>
        <v>0</v>
      </c>
    </row>
    <row r="57" spans="2:68" s="2022" customFormat="1" ht="15" customHeight="1" x14ac:dyDescent="0.15">
      <c r="B57" s="3350"/>
      <c r="C57" s="3353"/>
      <c r="D57" s="2073"/>
      <c r="E57" s="3356"/>
      <c r="F57" s="3359"/>
      <c r="G57" s="3361"/>
      <c r="H57" s="3361"/>
      <c r="I57" s="3361"/>
      <c r="J57" s="3361"/>
      <c r="K57" s="3361"/>
      <c r="L57" s="3312"/>
      <c r="M57" s="2074"/>
      <c r="N57" s="2083"/>
      <c r="O57" s="2075"/>
      <c r="P57" s="2084"/>
      <c r="Q57" s="2085"/>
      <c r="R57" s="2077"/>
      <c r="S57" s="3315"/>
      <c r="T57" s="2078"/>
      <c r="U57" s="2083"/>
      <c r="V57" s="2075"/>
      <c r="W57" s="2084"/>
      <c r="X57" s="2085"/>
      <c r="Y57" s="2077"/>
      <c r="Z57" s="3315"/>
      <c r="AA57" s="2078"/>
      <c r="AB57" s="2083"/>
      <c r="AC57" s="2075"/>
      <c r="AD57" s="2084"/>
      <c r="AE57" s="2085"/>
      <c r="AF57" s="2077"/>
      <c r="AG57" s="3315"/>
      <c r="AH57" s="2078"/>
      <c r="AI57" s="2083"/>
      <c r="AJ57" s="2075"/>
      <c r="AK57" s="2084"/>
      <c r="AL57" s="2085"/>
      <c r="AM57" s="2077"/>
      <c r="AN57" s="3315"/>
      <c r="AO57" s="2080"/>
      <c r="AP57" s="2083"/>
      <c r="AQ57" s="2075"/>
      <c r="AR57" s="2086"/>
      <c r="AS57" s="2085"/>
      <c r="AT57" s="2077"/>
      <c r="AU57" s="3345"/>
      <c r="AV57" s="3338"/>
      <c r="AW57" s="3330">
        <f>IF(AW55-$BA$5/100&lt;0,0,AW55-$BA$5/100)</f>
        <v>0</v>
      </c>
      <c r="AX57" s="3332" t="str">
        <f>IF(AX55="-","-",IF(AX55-$BA$5/100&lt;0,0,IF(AX55=1,1,AX55-$BA$5/100)))</f>
        <v>-</v>
      </c>
      <c r="AY57" s="3334" t="str">
        <f>IF(AY55="-","-",IF(AY55-$BA$5/100&lt;0,0,IF(AY55=1,1,AY55-$BA$5/100)))</f>
        <v>-</v>
      </c>
      <c r="AZ57" s="3334" t="str">
        <f>IF(AZ55="-","-",IF(AZ55-$BA$5/100&lt;0,0,IF(AZ55=1,1,AZ55-$BA$5/100)))</f>
        <v>-</v>
      </c>
      <c r="BA57" s="3334" t="str">
        <f>IF(BA55="-","-",IF(BA55-$BA$5/100&lt;0,0,IF(BA55=1,1,BA55-$BA$5/100)))</f>
        <v>-</v>
      </c>
      <c r="BB57" s="3336" t="str">
        <f>IF(BB55="-","-",IF(BB55-$BA$5/100&lt;0,0,IF(BB55=1,1,BB55-$BA$5/100)))</f>
        <v>-</v>
      </c>
      <c r="BC57" s="2082"/>
      <c r="BD57" s="2043"/>
      <c r="BF57" s="2072">
        <f t="shared" si="9"/>
        <v>0</v>
      </c>
      <c r="BG57" s="2072">
        <f t="shared" si="0"/>
        <v>0</v>
      </c>
      <c r="BH57" s="2072">
        <f t="shared" si="1"/>
        <v>0</v>
      </c>
      <c r="BI57" s="2072">
        <f t="shared" si="2"/>
        <v>0</v>
      </c>
      <c r="BJ57" s="2072">
        <f t="shared" si="3"/>
        <v>0</v>
      </c>
      <c r="BL57" s="2072">
        <f t="shared" si="4"/>
        <v>0</v>
      </c>
      <c r="BM57" s="2072">
        <f t="shared" si="5"/>
        <v>0</v>
      </c>
      <c r="BN57" s="2072">
        <f t="shared" si="6"/>
        <v>0</v>
      </c>
      <c r="BO57" s="2072">
        <f t="shared" si="7"/>
        <v>0</v>
      </c>
      <c r="BP57" s="2072">
        <f t="shared" si="8"/>
        <v>0</v>
      </c>
    </row>
    <row r="58" spans="2:68" s="2022" customFormat="1" ht="15" customHeight="1" x14ac:dyDescent="0.15">
      <c r="B58" s="3350"/>
      <c r="C58" s="3353"/>
      <c r="D58" s="2073"/>
      <c r="E58" s="3356"/>
      <c r="F58" s="3320"/>
      <c r="G58" s="3323"/>
      <c r="H58" s="3323"/>
      <c r="I58" s="3323"/>
      <c r="J58" s="3323"/>
      <c r="K58" s="3323"/>
      <c r="L58" s="3311">
        <f>SUM(F58:K60)</f>
        <v>0</v>
      </c>
      <c r="M58" s="2074"/>
      <c r="N58" s="2083"/>
      <c r="O58" s="2075"/>
      <c r="P58" s="2084"/>
      <c r="Q58" s="2085"/>
      <c r="R58" s="2077"/>
      <c r="S58" s="3314">
        <f>ROUNDDOWN(+BL55+BL56+BL57+BL58+BL59+BL60,2)</f>
        <v>0</v>
      </c>
      <c r="T58" s="2078"/>
      <c r="U58" s="2083"/>
      <c r="V58" s="2075"/>
      <c r="W58" s="2084"/>
      <c r="X58" s="2085"/>
      <c r="Y58" s="2077"/>
      <c r="Z58" s="3314">
        <f>ROUNDDOWN(+BM55+BM56+BM57+BM58+BM59+BM60,2)</f>
        <v>0</v>
      </c>
      <c r="AA58" s="2078"/>
      <c r="AB58" s="2083"/>
      <c r="AC58" s="2075"/>
      <c r="AD58" s="2084"/>
      <c r="AE58" s="2085"/>
      <c r="AF58" s="2077"/>
      <c r="AG58" s="3314">
        <f>ROUNDDOWN(+BN55+BN56+BN57+BN58+BN59+BN60,2)</f>
        <v>0</v>
      </c>
      <c r="AH58" s="2078"/>
      <c r="AI58" s="2083"/>
      <c r="AJ58" s="2075"/>
      <c r="AK58" s="2084"/>
      <c r="AL58" s="2085"/>
      <c r="AM58" s="2077"/>
      <c r="AN58" s="3314">
        <f>ROUNDDOWN(+BO55+BO56+BO57+BO58+BO59+BO60,2)</f>
        <v>0</v>
      </c>
      <c r="AO58" s="2080"/>
      <c r="AP58" s="2083"/>
      <c r="AQ58" s="2075"/>
      <c r="AR58" s="2086"/>
      <c r="AS58" s="2085"/>
      <c r="AT58" s="2077"/>
      <c r="AU58" s="3317">
        <f>ROUNDDOWN(+BP55+BP56+BP57+BP58+BP59+BP60,2)</f>
        <v>0</v>
      </c>
      <c r="AV58" s="3302">
        <f>+AU58+AN58+AG58+Z58+S58</f>
        <v>0</v>
      </c>
      <c r="AW58" s="3331"/>
      <c r="AX58" s="3333"/>
      <c r="AY58" s="3335"/>
      <c r="AZ58" s="3335"/>
      <c r="BA58" s="3335"/>
      <c r="BB58" s="3329"/>
      <c r="BC58" s="2071"/>
      <c r="BD58" s="2043"/>
      <c r="BF58" s="2072">
        <f t="shared" si="9"/>
        <v>0</v>
      </c>
      <c r="BG58" s="2072">
        <f t="shared" si="0"/>
        <v>0</v>
      </c>
      <c r="BH58" s="2072">
        <f t="shared" si="1"/>
        <v>0</v>
      </c>
      <c r="BI58" s="2072">
        <f t="shared" si="2"/>
        <v>0</v>
      </c>
      <c r="BJ58" s="2072">
        <f t="shared" si="3"/>
        <v>0</v>
      </c>
      <c r="BL58" s="2072">
        <f t="shared" si="4"/>
        <v>0</v>
      </c>
      <c r="BM58" s="2072">
        <f t="shared" si="5"/>
        <v>0</v>
      </c>
      <c r="BN58" s="2072">
        <f t="shared" si="6"/>
        <v>0</v>
      </c>
      <c r="BO58" s="2072">
        <f t="shared" si="7"/>
        <v>0</v>
      </c>
      <c r="BP58" s="2072">
        <f t="shared" si="8"/>
        <v>0</v>
      </c>
    </row>
    <row r="59" spans="2:68" s="2022" customFormat="1" ht="15" customHeight="1" x14ac:dyDescent="0.15">
      <c r="B59" s="3350"/>
      <c r="C59" s="3353"/>
      <c r="D59" s="2073"/>
      <c r="E59" s="3356"/>
      <c r="F59" s="3321"/>
      <c r="G59" s="3324"/>
      <c r="H59" s="3324"/>
      <c r="I59" s="3324"/>
      <c r="J59" s="3324"/>
      <c r="K59" s="3324"/>
      <c r="L59" s="3312"/>
      <c r="M59" s="2074"/>
      <c r="N59" s="2083"/>
      <c r="O59" s="2075"/>
      <c r="P59" s="2084"/>
      <c r="Q59" s="2085"/>
      <c r="R59" s="2077"/>
      <c r="S59" s="3315"/>
      <c r="T59" s="2078"/>
      <c r="U59" s="2083"/>
      <c r="V59" s="2075"/>
      <c r="W59" s="2084"/>
      <c r="X59" s="2085"/>
      <c r="Y59" s="2077"/>
      <c r="Z59" s="3315"/>
      <c r="AA59" s="2078"/>
      <c r="AB59" s="2083"/>
      <c r="AC59" s="2075"/>
      <c r="AD59" s="2084"/>
      <c r="AE59" s="2085"/>
      <c r="AF59" s="2077"/>
      <c r="AG59" s="3315"/>
      <c r="AH59" s="2078"/>
      <c r="AI59" s="2083"/>
      <c r="AJ59" s="2075"/>
      <c r="AK59" s="2084"/>
      <c r="AL59" s="2085"/>
      <c r="AM59" s="2077"/>
      <c r="AN59" s="3315"/>
      <c r="AO59" s="2087"/>
      <c r="AP59" s="2083"/>
      <c r="AQ59" s="2075"/>
      <c r="AR59" s="2086"/>
      <c r="AS59" s="2085"/>
      <c r="AT59" s="2077"/>
      <c r="AU59" s="3318"/>
      <c r="AV59" s="3303"/>
      <c r="AW59" s="3305">
        <f>IF(L58=0,0,ROUNDDOWN(+AV58/+L58,2))</f>
        <v>0</v>
      </c>
      <c r="AX59" s="3307" t="str">
        <f>IF(S58=0,"-",ROUNDDOWN(+S58/+AV58,2))</f>
        <v>-</v>
      </c>
      <c r="AY59" s="3309" t="str">
        <f>IF(Z58=0,"-",ROUNDDOWN(+Z58/+AV58,2))</f>
        <v>-</v>
      </c>
      <c r="AZ59" s="3309" t="str">
        <f>IF(AG58=0,"-",ROUNDDOWN(+AG58/+AV58,2))</f>
        <v>-</v>
      </c>
      <c r="BA59" s="3309" t="str">
        <f>IF(AN58=0,"-",ROUNDDOWN(+AN58/+AV58,2))</f>
        <v>-</v>
      </c>
      <c r="BB59" s="3300" t="str">
        <f>IF(AU58=0,"-",ROUNDDOWN(+AU58/+AV58,2))</f>
        <v>-</v>
      </c>
      <c r="BC59" s="2082"/>
      <c r="BD59" s="2043"/>
      <c r="BF59" s="2072">
        <f t="shared" si="9"/>
        <v>0</v>
      </c>
      <c r="BG59" s="2072">
        <f t="shared" si="0"/>
        <v>0</v>
      </c>
      <c r="BH59" s="2072">
        <f t="shared" si="1"/>
        <v>0</v>
      </c>
      <c r="BI59" s="2072">
        <f t="shared" si="2"/>
        <v>0</v>
      </c>
      <c r="BJ59" s="2072">
        <f t="shared" si="3"/>
        <v>0</v>
      </c>
      <c r="BL59" s="2072">
        <f t="shared" si="4"/>
        <v>0</v>
      </c>
      <c r="BM59" s="2072">
        <f t="shared" si="5"/>
        <v>0</v>
      </c>
      <c r="BN59" s="2072">
        <f t="shared" si="6"/>
        <v>0</v>
      </c>
      <c r="BO59" s="2072">
        <f t="shared" si="7"/>
        <v>0</v>
      </c>
      <c r="BP59" s="2072">
        <f t="shared" si="8"/>
        <v>0</v>
      </c>
    </row>
    <row r="60" spans="2:68" s="2022" customFormat="1" ht="15" customHeight="1" thickBot="1" x14ac:dyDescent="0.2">
      <c r="B60" s="3350"/>
      <c r="C60" s="3367"/>
      <c r="D60" s="2107"/>
      <c r="E60" s="3368"/>
      <c r="F60" s="3321"/>
      <c r="G60" s="3324"/>
      <c r="H60" s="3324"/>
      <c r="I60" s="3324"/>
      <c r="J60" s="3324"/>
      <c r="K60" s="3324"/>
      <c r="L60" s="3366"/>
      <c r="M60" s="2108"/>
      <c r="N60" s="2109"/>
      <c r="O60" s="2110"/>
      <c r="P60" s="2111"/>
      <c r="Q60" s="2112"/>
      <c r="R60" s="2113"/>
      <c r="S60" s="3326"/>
      <c r="T60" s="2114"/>
      <c r="U60" s="2109"/>
      <c r="V60" s="2110"/>
      <c r="W60" s="2111"/>
      <c r="X60" s="2112"/>
      <c r="Y60" s="2113"/>
      <c r="Z60" s="3326"/>
      <c r="AA60" s="2114"/>
      <c r="AB60" s="2109"/>
      <c r="AC60" s="2110"/>
      <c r="AD60" s="2111"/>
      <c r="AE60" s="2112"/>
      <c r="AF60" s="2113"/>
      <c r="AG60" s="3326"/>
      <c r="AH60" s="2114"/>
      <c r="AI60" s="2109"/>
      <c r="AJ60" s="2110"/>
      <c r="AK60" s="2111"/>
      <c r="AL60" s="2112"/>
      <c r="AM60" s="2113"/>
      <c r="AN60" s="3326"/>
      <c r="AO60" s="2115"/>
      <c r="AP60" s="2109"/>
      <c r="AQ60" s="2110"/>
      <c r="AR60" s="2116"/>
      <c r="AS60" s="2112"/>
      <c r="AT60" s="2113"/>
      <c r="AU60" s="3327"/>
      <c r="AV60" s="3362"/>
      <c r="AW60" s="3363"/>
      <c r="AX60" s="3364"/>
      <c r="AY60" s="3365"/>
      <c r="AZ60" s="3365"/>
      <c r="BA60" s="3365"/>
      <c r="BB60" s="3348"/>
      <c r="BC60" s="2082"/>
      <c r="BD60" s="2043"/>
      <c r="BF60" s="2072">
        <f t="shared" si="9"/>
        <v>0</v>
      </c>
      <c r="BG60" s="2072">
        <f t="shared" si="0"/>
        <v>0</v>
      </c>
      <c r="BH60" s="2072">
        <f t="shared" si="1"/>
        <v>0</v>
      </c>
      <c r="BI60" s="2072">
        <f t="shared" si="2"/>
        <v>0</v>
      </c>
      <c r="BJ60" s="2072">
        <f t="shared" si="3"/>
        <v>0</v>
      </c>
      <c r="BL60" s="2072">
        <f t="shared" si="4"/>
        <v>0</v>
      </c>
      <c r="BM60" s="2072">
        <f t="shared" si="5"/>
        <v>0</v>
      </c>
      <c r="BN60" s="2072">
        <f t="shared" si="6"/>
        <v>0</v>
      </c>
      <c r="BO60" s="2072">
        <f t="shared" si="7"/>
        <v>0</v>
      </c>
      <c r="BP60" s="2072">
        <f t="shared" si="8"/>
        <v>0</v>
      </c>
    </row>
    <row r="61" spans="2:68" s="2022" customFormat="1" ht="15" customHeight="1" thickTop="1" x14ac:dyDescent="0.15">
      <c r="B61" s="3349">
        <f>B55+1</f>
        <v>9</v>
      </c>
      <c r="C61" s="3352"/>
      <c r="D61" s="2097"/>
      <c r="E61" s="3355"/>
      <c r="F61" s="3358"/>
      <c r="G61" s="3360"/>
      <c r="H61" s="3360"/>
      <c r="I61" s="3360"/>
      <c r="J61" s="3360"/>
      <c r="K61" s="3360"/>
      <c r="L61" s="3342">
        <f>SUM(F61:K63)</f>
        <v>0</v>
      </c>
      <c r="M61" s="2098"/>
      <c r="N61" s="2099"/>
      <c r="O61" s="2100"/>
      <c r="P61" s="2101"/>
      <c r="Q61" s="2102"/>
      <c r="R61" s="2103"/>
      <c r="S61" s="3343">
        <f>ROUNDDOWN(+BF61+BF62+BF63+BF64+BF65+BF66,2)</f>
        <v>0</v>
      </c>
      <c r="T61" s="2104"/>
      <c r="U61" s="2099"/>
      <c r="V61" s="2100"/>
      <c r="W61" s="2101"/>
      <c r="X61" s="2102"/>
      <c r="Y61" s="2103"/>
      <c r="Z61" s="3343">
        <f>ROUNDDOWN(+BG61+BG62+BG63+BG64+BG65+BG66,2)</f>
        <v>0</v>
      </c>
      <c r="AA61" s="2104"/>
      <c r="AB61" s="2099"/>
      <c r="AC61" s="2100"/>
      <c r="AD61" s="2101"/>
      <c r="AE61" s="2102"/>
      <c r="AF61" s="2103"/>
      <c r="AG61" s="3346">
        <f>ROUNDDOWN(+BH61+BH62+BH63+BH64+BH65+BH66,2)</f>
        <v>0</v>
      </c>
      <c r="AH61" s="2104"/>
      <c r="AI61" s="2099"/>
      <c r="AJ61" s="2100"/>
      <c r="AK61" s="2101"/>
      <c r="AL61" s="2102"/>
      <c r="AM61" s="2103"/>
      <c r="AN61" s="3343">
        <f>ROUNDDOWN(+BI61+BI62+BI63+BI64+BI65+BI66,2)</f>
        <v>0</v>
      </c>
      <c r="AO61" s="2105"/>
      <c r="AP61" s="2099"/>
      <c r="AQ61" s="2100"/>
      <c r="AR61" s="2106"/>
      <c r="AS61" s="2102"/>
      <c r="AT61" s="2103"/>
      <c r="AU61" s="3344">
        <f>ROUNDDOWN(+BJ61+BJ62+BJ63+BJ64+BJ65+BJ66,2)</f>
        <v>0</v>
      </c>
      <c r="AV61" s="3337">
        <f>+AU61+AN61+AG61+Z61+S61</f>
        <v>0</v>
      </c>
      <c r="AW61" s="3339">
        <f>IF(L61=0,0,ROUNDDOWN(+AV61/+L61,2))</f>
        <v>0</v>
      </c>
      <c r="AX61" s="3340" t="str">
        <f>IF(S61=0,"-",ROUNDDOWN(+S61/+AV61,2))</f>
        <v>-</v>
      </c>
      <c r="AY61" s="3341" t="str">
        <f>IF(Z61=0,"-",ROUNDDOWN(+Z61/+AV61,2))</f>
        <v>-</v>
      </c>
      <c r="AZ61" s="3341" t="str">
        <f>IF(AG61=0,"-",ROUNDDOWN(+AG61/+AV61,2))</f>
        <v>-</v>
      </c>
      <c r="BA61" s="3341" t="str">
        <f>IF(AN61=0,"-",ROUNDDOWN(+AN61/+AV61,2))</f>
        <v>-</v>
      </c>
      <c r="BB61" s="3328" t="str">
        <f>IF(AU61=0,"-",ROUNDDOWN(+AU61/+AV61,2))</f>
        <v>-</v>
      </c>
      <c r="BC61" s="2071"/>
      <c r="BD61" s="2043"/>
      <c r="BF61" s="2072">
        <f t="shared" si="9"/>
        <v>0</v>
      </c>
      <c r="BG61" s="2072">
        <f t="shared" si="0"/>
        <v>0</v>
      </c>
      <c r="BH61" s="2072">
        <f t="shared" si="1"/>
        <v>0</v>
      </c>
      <c r="BI61" s="2072">
        <f t="shared" si="2"/>
        <v>0</v>
      </c>
      <c r="BJ61" s="2072">
        <f t="shared" si="3"/>
        <v>0</v>
      </c>
      <c r="BL61" s="2072">
        <f t="shared" si="4"/>
        <v>0</v>
      </c>
      <c r="BM61" s="2072">
        <f t="shared" si="5"/>
        <v>0</v>
      </c>
      <c r="BN61" s="2072">
        <f t="shared" si="6"/>
        <v>0</v>
      </c>
      <c r="BO61" s="2072">
        <f t="shared" si="7"/>
        <v>0</v>
      </c>
      <c r="BP61" s="2072">
        <f t="shared" si="8"/>
        <v>0</v>
      </c>
    </row>
    <row r="62" spans="2:68" s="2022" customFormat="1" ht="15" customHeight="1" x14ac:dyDescent="0.15">
      <c r="B62" s="3350"/>
      <c r="C62" s="3353"/>
      <c r="D62" s="2073"/>
      <c r="E62" s="3356"/>
      <c r="F62" s="3359"/>
      <c r="G62" s="3361"/>
      <c r="H62" s="3361"/>
      <c r="I62" s="3361"/>
      <c r="J62" s="3361"/>
      <c r="K62" s="3361"/>
      <c r="L62" s="3312"/>
      <c r="M62" s="2074"/>
      <c r="N62" s="2075"/>
      <c r="O62" s="2075"/>
      <c r="P62" s="2076"/>
      <c r="Q62" s="2077"/>
      <c r="R62" s="2077"/>
      <c r="S62" s="3315"/>
      <c r="T62" s="2078"/>
      <c r="U62" s="2075"/>
      <c r="V62" s="2075"/>
      <c r="W62" s="2076"/>
      <c r="X62" s="2077"/>
      <c r="Y62" s="2077"/>
      <c r="Z62" s="3315"/>
      <c r="AA62" s="2079"/>
      <c r="AB62" s="2075"/>
      <c r="AC62" s="2075"/>
      <c r="AD62" s="2076"/>
      <c r="AE62" s="2077"/>
      <c r="AF62" s="2077"/>
      <c r="AG62" s="3347"/>
      <c r="AH62" s="2079"/>
      <c r="AI62" s="2075"/>
      <c r="AJ62" s="2075"/>
      <c r="AK62" s="2076"/>
      <c r="AL62" s="2077"/>
      <c r="AM62" s="2077"/>
      <c r="AN62" s="3315"/>
      <c r="AO62" s="2080"/>
      <c r="AP62" s="2075"/>
      <c r="AQ62" s="2075"/>
      <c r="AR62" s="2081"/>
      <c r="AS62" s="2077"/>
      <c r="AT62" s="2077"/>
      <c r="AU62" s="3345"/>
      <c r="AV62" s="3338"/>
      <c r="AW62" s="3303"/>
      <c r="AX62" s="3333"/>
      <c r="AY62" s="3335"/>
      <c r="AZ62" s="3335"/>
      <c r="BA62" s="3335"/>
      <c r="BB62" s="3329"/>
      <c r="BC62" s="2082"/>
      <c r="BD62" s="2043"/>
      <c r="BF62" s="2072">
        <f t="shared" si="9"/>
        <v>0</v>
      </c>
      <c r="BG62" s="2072">
        <f t="shared" si="0"/>
        <v>0</v>
      </c>
      <c r="BH62" s="2072">
        <f t="shared" si="1"/>
        <v>0</v>
      </c>
      <c r="BI62" s="2072">
        <f t="shared" si="2"/>
        <v>0</v>
      </c>
      <c r="BJ62" s="2072">
        <f t="shared" si="3"/>
        <v>0</v>
      </c>
      <c r="BL62" s="2072">
        <f t="shared" si="4"/>
        <v>0</v>
      </c>
      <c r="BM62" s="2072">
        <f t="shared" si="5"/>
        <v>0</v>
      </c>
      <c r="BN62" s="2072">
        <f t="shared" si="6"/>
        <v>0</v>
      </c>
      <c r="BO62" s="2072">
        <f t="shared" si="7"/>
        <v>0</v>
      </c>
      <c r="BP62" s="2072">
        <f t="shared" si="8"/>
        <v>0</v>
      </c>
    </row>
    <row r="63" spans="2:68" s="2022" customFormat="1" ht="15" customHeight="1" x14ac:dyDescent="0.15">
      <c r="B63" s="3350"/>
      <c r="C63" s="3353"/>
      <c r="D63" s="2073"/>
      <c r="E63" s="3356"/>
      <c r="F63" s="3359"/>
      <c r="G63" s="3361"/>
      <c r="H63" s="3361"/>
      <c r="I63" s="3361"/>
      <c r="J63" s="3361"/>
      <c r="K63" s="3361"/>
      <c r="L63" s="3312"/>
      <c r="M63" s="2074"/>
      <c r="N63" s="2083"/>
      <c r="O63" s="2075"/>
      <c r="P63" s="2084"/>
      <c r="Q63" s="2085"/>
      <c r="R63" s="2077"/>
      <c r="S63" s="3315"/>
      <c r="T63" s="2078"/>
      <c r="U63" s="2083"/>
      <c r="V63" s="2075"/>
      <c r="W63" s="2084"/>
      <c r="X63" s="2085"/>
      <c r="Y63" s="2077"/>
      <c r="Z63" s="3315"/>
      <c r="AA63" s="2078"/>
      <c r="AB63" s="2083"/>
      <c r="AC63" s="2075"/>
      <c r="AD63" s="2084"/>
      <c r="AE63" s="2085"/>
      <c r="AF63" s="2077"/>
      <c r="AG63" s="3315"/>
      <c r="AH63" s="2078"/>
      <c r="AI63" s="2083"/>
      <c r="AJ63" s="2075"/>
      <c r="AK63" s="2084"/>
      <c r="AL63" s="2085"/>
      <c r="AM63" s="2077"/>
      <c r="AN63" s="3315"/>
      <c r="AO63" s="2080"/>
      <c r="AP63" s="2083"/>
      <c r="AQ63" s="2075"/>
      <c r="AR63" s="2086"/>
      <c r="AS63" s="2085"/>
      <c r="AT63" s="2077"/>
      <c r="AU63" s="3345"/>
      <c r="AV63" s="3338"/>
      <c r="AW63" s="3330">
        <f>IF(AW61-$BA$5/100&lt;0,0,AW61-$BA$5/100)</f>
        <v>0</v>
      </c>
      <c r="AX63" s="3332" t="str">
        <f>IF(AX61="-","-",IF(AX61-$BA$5/100&lt;0,0,IF(AX61=1,1,AX61-$BA$5/100)))</f>
        <v>-</v>
      </c>
      <c r="AY63" s="3334" t="str">
        <f>IF(AY61="-","-",IF(AY61-$BA$5/100&lt;0,0,IF(AY61=1,1,AY61-$BA$5/100)))</f>
        <v>-</v>
      </c>
      <c r="AZ63" s="3334" t="str">
        <f>IF(AZ61="-","-",IF(AZ61-$BA$5/100&lt;0,0,IF(AZ61=1,1,AZ61-$BA$5/100)))</f>
        <v>-</v>
      </c>
      <c r="BA63" s="3334" t="str">
        <f>IF(BA61="-","-",IF(BA61-$BA$5/100&lt;0,0,IF(BA61=1,1,BA61-$BA$5/100)))</f>
        <v>-</v>
      </c>
      <c r="BB63" s="3336" t="str">
        <f>IF(BB61="-","-",IF(BB61-$BA$5/100&lt;0,0,IF(BB61=1,1,BB61-$BA$5/100)))</f>
        <v>-</v>
      </c>
      <c r="BC63" s="2082"/>
      <c r="BD63" s="2043"/>
      <c r="BF63" s="2072">
        <f t="shared" si="9"/>
        <v>0</v>
      </c>
      <c r="BG63" s="2072">
        <f t="shared" si="0"/>
        <v>0</v>
      </c>
      <c r="BH63" s="2072">
        <f t="shared" si="1"/>
        <v>0</v>
      </c>
      <c r="BI63" s="2072">
        <f t="shared" si="2"/>
        <v>0</v>
      </c>
      <c r="BJ63" s="2072">
        <f t="shared" si="3"/>
        <v>0</v>
      </c>
      <c r="BL63" s="2072">
        <f t="shared" si="4"/>
        <v>0</v>
      </c>
      <c r="BM63" s="2072">
        <f t="shared" si="5"/>
        <v>0</v>
      </c>
      <c r="BN63" s="2072">
        <f t="shared" si="6"/>
        <v>0</v>
      </c>
      <c r="BO63" s="2072">
        <f t="shared" si="7"/>
        <v>0</v>
      </c>
      <c r="BP63" s="2072">
        <f t="shared" si="8"/>
        <v>0</v>
      </c>
    </row>
    <row r="64" spans="2:68" s="2022" customFormat="1" ht="15" customHeight="1" x14ac:dyDescent="0.15">
      <c r="B64" s="3350"/>
      <c r="C64" s="3353"/>
      <c r="D64" s="2073"/>
      <c r="E64" s="3356"/>
      <c r="F64" s="3320"/>
      <c r="G64" s="3323"/>
      <c r="H64" s="3323"/>
      <c r="I64" s="3323"/>
      <c r="J64" s="3323"/>
      <c r="K64" s="3323"/>
      <c r="L64" s="3311">
        <f>SUM(F64:K66)</f>
        <v>0</v>
      </c>
      <c r="M64" s="2074"/>
      <c r="N64" s="2083"/>
      <c r="O64" s="2075"/>
      <c r="P64" s="2084"/>
      <c r="Q64" s="2085"/>
      <c r="R64" s="2077"/>
      <c r="S64" s="3314">
        <f>ROUNDDOWN(+BL61+BL62+BL63+BL64+BL65+BL66,2)</f>
        <v>0</v>
      </c>
      <c r="T64" s="2078"/>
      <c r="U64" s="2083"/>
      <c r="V64" s="2075"/>
      <c r="W64" s="2084"/>
      <c r="X64" s="2085"/>
      <c r="Y64" s="2077"/>
      <c r="Z64" s="3314">
        <f>ROUNDDOWN(+BM61+BM62+BM63+BM64+BM65+BM66,2)</f>
        <v>0</v>
      </c>
      <c r="AA64" s="2078"/>
      <c r="AB64" s="2083"/>
      <c r="AC64" s="2075"/>
      <c r="AD64" s="2084"/>
      <c r="AE64" s="2085"/>
      <c r="AF64" s="2077"/>
      <c r="AG64" s="3314">
        <f>ROUNDDOWN(+BN61+BN62+BN63+BN64+BN65+BN66,2)</f>
        <v>0</v>
      </c>
      <c r="AH64" s="2078"/>
      <c r="AI64" s="2083"/>
      <c r="AJ64" s="2075"/>
      <c r="AK64" s="2084"/>
      <c r="AL64" s="2085"/>
      <c r="AM64" s="2077"/>
      <c r="AN64" s="3314">
        <f>ROUNDDOWN(+BO61+BO62+BO63+BO64+BO65+BO66,2)</f>
        <v>0</v>
      </c>
      <c r="AO64" s="2080"/>
      <c r="AP64" s="2083"/>
      <c r="AQ64" s="2075"/>
      <c r="AR64" s="2086"/>
      <c r="AS64" s="2085"/>
      <c r="AT64" s="2077"/>
      <c r="AU64" s="3317">
        <f>ROUNDDOWN(+BP61+BP62+BP63+BP64+BP65+BP66,2)</f>
        <v>0</v>
      </c>
      <c r="AV64" s="3302">
        <f>+AU64+AN64+AG64+Z64+S64</f>
        <v>0</v>
      </c>
      <c r="AW64" s="3331"/>
      <c r="AX64" s="3333"/>
      <c r="AY64" s="3335"/>
      <c r="AZ64" s="3335"/>
      <c r="BA64" s="3335"/>
      <c r="BB64" s="3329"/>
      <c r="BC64" s="2071"/>
      <c r="BD64" s="2043"/>
      <c r="BF64" s="2072">
        <f t="shared" si="9"/>
        <v>0</v>
      </c>
      <c r="BG64" s="2072">
        <f t="shared" si="0"/>
        <v>0</v>
      </c>
      <c r="BH64" s="2072">
        <f t="shared" si="1"/>
        <v>0</v>
      </c>
      <c r="BI64" s="2072">
        <f t="shared" si="2"/>
        <v>0</v>
      </c>
      <c r="BJ64" s="2072">
        <f t="shared" si="3"/>
        <v>0</v>
      </c>
      <c r="BL64" s="2072">
        <f t="shared" si="4"/>
        <v>0</v>
      </c>
      <c r="BM64" s="2072">
        <f t="shared" si="5"/>
        <v>0</v>
      </c>
      <c r="BN64" s="2072">
        <f t="shared" si="6"/>
        <v>0</v>
      </c>
      <c r="BO64" s="2072">
        <f t="shared" si="7"/>
        <v>0</v>
      </c>
      <c r="BP64" s="2072">
        <f t="shared" si="8"/>
        <v>0</v>
      </c>
    </row>
    <row r="65" spans="2:68" s="2022" customFormat="1" ht="15" customHeight="1" x14ac:dyDescent="0.15">
      <c r="B65" s="3350"/>
      <c r="C65" s="3353"/>
      <c r="D65" s="2073"/>
      <c r="E65" s="3356"/>
      <c r="F65" s="3321"/>
      <c r="G65" s="3324"/>
      <c r="H65" s="3324"/>
      <c r="I65" s="3324"/>
      <c r="J65" s="3324"/>
      <c r="K65" s="3324"/>
      <c r="L65" s="3312"/>
      <c r="M65" s="2074"/>
      <c r="N65" s="2083"/>
      <c r="O65" s="2075"/>
      <c r="P65" s="2084"/>
      <c r="Q65" s="2085"/>
      <c r="R65" s="2077"/>
      <c r="S65" s="3315"/>
      <c r="T65" s="2078"/>
      <c r="U65" s="2083"/>
      <c r="V65" s="2075"/>
      <c r="W65" s="2084"/>
      <c r="X65" s="2085"/>
      <c r="Y65" s="2077"/>
      <c r="Z65" s="3315"/>
      <c r="AA65" s="2078"/>
      <c r="AB65" s="2083"/>
      <c r="AC65" s="2075"/>
      <c r="AD65" s="2084"/>
      <c r="AE65" s="2085"/>
      <c r="AF65" s="2077"/>
      <c r="AG65" s="3315"/>
      <c r="AH65" s="2078"/>
      <c r="AI65" s="2083"/>
      <c r="AJ65" s="2075"/>
      <c r="AK65" s="2084"/>
      <c r="AL65" s="2085"/>
      <c r="AM65" s="2077"/>
      <c r="AN65" s="3315"/>
      <c r="AO65" s="2087"/>
      <c r="AP65" s="2083"/>
      <c r="AQ65" s="2075"/>
      <c r="AR65" s="2086"/>
      <c r="AS65" s="2085"/>
      <c r="AT65" s="2077"/>
      <c r="AU65" s="3318"/>
      <c r="AV65" s="3303"/>
      <c r="AW65" s="3305">
        <f>IF(L64=0,0,ROUNDDOWN(+AV64/+L64,2))</f>
        <v>0</v>
      </c>
      <c r="AX65" s="3307" t="str">
        <f>IF(S64=0,"-",ROUNDDOWN(+S64/+AV64,2))</f>
        <v>-</v>
      </c>
      <c r="AY65" s="3309" t="str">
        <f>IF(Z64=0,"-",ROUNDDOWN(+Z64/+AV64,2))</f>
        <v>-</v>
      </c>
      <c r="AZ65" s="3309" t="str">
        <f>IF(AG64=0,"-",ROUNDDOWN(+AG64/+AV64,2))</f>
        <v>-</v>
      </c>
      <c r="BA65" s="3309" t="str">
        <f>IF(AN64=0,"-",ROUNDDOWN(+AN64/+AV64,2))</f>
        <v>-</v>
      </c>
      <c r="BB65" s="3300" t="str">
        <f>IF(AU64=0,"-",ROUNDDOWN(+AU64/+AV64,2))</f>
        <v>-</v>
      </c>
      <c r="BC65" s="2082"/>
      <c r="BD65" s="2043"/>
      <c r="BF65" s="2072">
        <f t="shared" si="9"/>
        <v>0</v>
      </c>
      <c r="BG65" s="2072">
        <f t="shared" si="0"/>
        <v>0</v>
      </c>
      <c r="BH65" s="2072">
        <f t="shared" si="1"/>
        <v>0</v>
      </c>
      <c r="BI65" s="2072">
        <f t="shared" si="2"/>
        <v>0</v>
      </c>
      <c r="BJ65" s="2072">
        <f t="shared" si="3"/>
        <v>0</v>
      </c>
      <c r="BL65" s="2072">
        <f t="shared" si="4"/>
        <v>0</v>
      </c>
      <c r="BM65" s="2072">
        <f t="shared" si="5"/>
        <v>0</v>
      </c>
      <c r="BN65" s="2072">
        <f t="shared" si="6"/>
        <v>0</v>
      </c>
      <c r="BO65" s="2072">
        <f t="shared" si="7"/>
        <v>0</v>
      </c>
      <c r="BP65" s="2072">
        <f t="shared" si="8"/>
        <v>0</v>
      </c>
    </row>
    <row r="66" spans="2:68" s="2022" customFormat="1" ht="15" customHeight="1" thickBot="1" x14ac:dyDescent="0.2">
      <c r="B66" s="3350"/>
      <c r="C66" s="3367"/>
      <c r="D66" s="2107"/>
      <c r="E66" s="3368"/>
      <c r="F66" s="3321"/>
      <c r="G66" s="3324"/>
      <c r="H66" s="3324"/>
      <c r="I66" s="3324"/>
      <c r="J66" s="3324"/>
      <c r="K66" s="3324"/>
      <c r="L66" s="3366"/>
      <c r="M66" s="2108"/>
      <c r="N66" s="2109"/>
      <c r="O66" s="2110"/>
      <c r="P66" s="2111"/>
      <c r="Q66" s="2112"/>
      <c r="R66" s="2113"/>
      <c r="S66" s="3326"/>
      <c r="T66" s="2114"/>
      <c r="U66" s="2109"/>
      <c r="V66" s="2110"/>
      <c r="W66" s="2111"/>
      <c r="X66" s="2112"/>
      <c r="Y66" s="2113"/>
      <c r="Z66" s="3326"/>
      <c r="AA66" s="2114"/>
      <c r="AB66" s="2109"/>
      <c r="AC66" s="2110"/>
      <c r="AD66" s="2111"/>
      <c r="AE66" s="2112"/>
      <c r="AF66" s="2113"/>
      <c r="AG66" s="3326"/>
      <c r="AH66" s="2114"/>
      <c r="AI66" s="2109"/>
      <c r="AJ66" s="2110"/>
      <c r="AK66" s="2111"/>
      <c r="AL66" s="2112"/>
      <c r="AM66" s="2113"/>
      <c r="AN66" s="3326"/>
      <c r="AO66" s="2115"/>
      <c r="AP66" s="2109"/>
      <c r="AQ66" s="2110"/>
      <c r="AR66" s="2116"/>
      <c r="AS66" s="2112"/>
      <c r="AT66" s="2113"/>
      <c r="AU66" s="3327"/>
      <c r="AV66" s="3362"/>
      <c r="AW66" s="3363"/>
      <c r="AX66" s="3364"/>
      <c r="AY66" s="3365"/>
      <c r="AZ66" s="3365"/>
      <c r="BA66" s="3365"/>
      <c r="BB66" s="3348"/>
      <c r="BC66" s="2082"/>
      <c r="BD66" s="2043"/>
      <c r="BF66" s="2072">
        <f t="shared" si="9"/>
        <v>0</v>
      </c>
      <c r="BG66" s="2072">
        <f t="shared" si="0"/>
        <v>0</v>
      </c>
      <c r="BH66" s="2072">
        <f t="shared" si="1"/>
        <v>0</v>
      </c>
      <c r="BI66" s="2072">
        <f t="shared" si="2"/>
        <v>0</v>
      </c>
      <c r="BJ66" s="2072">
        <f t="shared" si="3"/>
        <v>0</v>
      </c>
      <c r="BL66" s="2072">
        <f t="shared" si="4"/>
        <v>0</v>
      </c>
      <c r="BM66" s="2072">
        <f t="shared" si="5"/>
        <v>0</v>
      </c>
      <c r="BN66" s="2072">
        <f t="shared" si="6"/>
        <v>0</v>
      </c>
      <c r="BO66" s="2072">
        <f t="shared" si="7"/>
        <v>0</v>
      </c>
      <c r="BP66" s="2072">
        <f t="shared" si="8"/>
        <v>0</v>
      </c>
    </row>
    <row r="67" spans="2:68" s="2022" customFormat="1" ht="15" customHeight="1" thickTop="1" x14ac:dyDescent="0.15">
      <c r="B67" s="3349">
        <f>B61+1</f>
        <v>10</v>
      </c>
      <c r="C67" s="3352"/>
      <c r="D67" s="2097"/>
      <c r="E67" s="3355"/>
      <c r="F67" s="3358"/>
      <c r="G67" s="3360"/>
      <c r="H67" s="3360"/>
      <c r="I67" s="3360"/>
      <c r="J67" s="3360"/>
      <c r="K67" s="3360"/>
      <c r="L67" s="3342">
        <f>SUM(F67:K69)</f>
        <v>0</v>
      </c>
      <c r="M67" s="2098"/>
      <c r="N67" s="2099"/>
      <c r="O67" s="2100"/>
      <c r="P67" s="2101"/>
      <c r="Q67" s="2102"/>
      <c r="R67" s="2103"/>
      <c r="S67" s="3343">
        <f>ROUNDDOWN(+BF67+BF68+BF69+BF70+BF71+BF72,2)</f>
        <v>0</v>
      </c>
      <c r="T67" s="2117"/>
      <c r="U67" s="2099"/>
      <c r="V67" s="2100"/>
      <c r="W67" s="2118"/>
      <c r="X67" s="2102"/>
      <c r="Y67" s="2103"/>
      <c r="Z67" s="3343">
        <f>ROUNDDOWN(+BG67+BG68+BG69+BG70+BG71+BG72,2)</f>
        <v>0</v>
      </c>
      <c r="AA67" s="2104"/>
      <c r="AB67" s="2099"/>
      <c r="AC67" s="2100"/>
      <c r="AD67" s="2101"/>
      <c r="AE67" s="2102"/>
      <c r="AF67" s="2103"/>
      <c r="AG67" s="3343">
        <f>ROUNDDOWN(+BH67+BH68+BH69+BH70+BH71+BH72,2)</f>
        <v>0</v>
      </c>
      <c r="AH67" s="2104"/>
      <c r="AI67" s="2099"/>
      <c r="AJ67" s="2100"/>
      <c r="AK67" s="2101"/>
      <c r="AL67" s="2102"/>
      <c r="AM67" s="2103"/>
      <c r="AN67" s="3343">
        <f>ROUNDDOWN(+BI67+BI68+BI69+BI70+BI71+BI72,2)</f>
        <v>0</v>
      </c>
      <c r="AO67" s="2105"/>
      <c r="AP67" s="2099"/>
      <c r="AQ67" s="2100"/>
      <c r="AR67" s="2106"/>
      <c r="AS67" s="2102"/>
      <c r="AT67" s="2103"/>
      <c r="AU67" s="3344">
        <f>ROUNDDOWN(+BJ67+BJ68+BJ69+BJ70+BJ71+BJ72,2)</f>
        <v>0</v>
      </c>
      <c r="AV67" s="3337">
        <f>+AU67+AN67+AG67+Z67+S67</f>
        <v>0</v>
      </c>
      <c r="AW67" s="3339">
        <f>IF(L67=0,0,ROUNDDOWN(+AV67/+L67,2))</f>
        <v>0</v>
      </c>
      <c r="AX67" s="3340" t="str">
        <f>IF(S67=0,"-",ROUNDDOWN(+S67/+AV67,2))</f>
        <v>-</v>
      </c>
      <c r="AY67" s="3341" t="str">
        <f>IF(Z67=0,"-",ROUNDDOWN(+Z67/+AV67,2))</f>
        <v>-</v>
      </c>
      <c r="AZ67" s="3341" t="str">
        <f>IF(AG67=0,"-",ROUNDDOWN(+AG67/+AV67,2))</f>
        <v>-</v>
      </c>
      <c r="BA67" s="3341" t="str">
        <f>IF(AN67=0,"-",ROUNDDOWN(+AN67/+AV67,2))</f>
        <v>-</v>
      </c>
      <c r="BB67" s="3328" t="str">
        <f>IF(AU67=0,"-",ROUNDDOWN(+AU67/+AV67,2))</f>
        <v>-</v>
      </c>
      <c r="BC67" s="2071"/>
      <c r="BD67" s="2043"/>
      <c r="BF67" s="2072">
        <f t="shared" si="9"/>
        <v>0</v>
      </c>
      <c r="BG67" s="2072">
        <f t="shared" si="0"/>
        <v>0</v>
      </c>
      <c r="BH67" s="2072">
        <f t="shared" si="1"/>
        <v>0</v>
      </c>
      <c r="BI67" s="2072">
        <f t="shared" si="2"/>
        <v>0</v>
      </c>
      <c r="BJ67" s="2072">
        <f t="shared" si="3"/>
        <v>0</v>
      </c>
      <c r="BL67" s="2072">
        <f t="shared" si="4"/>
        <v>0</v>
      </c>
      <c r="BM67" s="2072">
        <f t="shared" si="5"/>
        <v>0</v>
      </c>
      <c r="BN67" s="2072">
        <f t="shared" si="6"/>
        <v>0</v>
      </c>
      <c r="BO67" s="2072">
        <f t="shared" si="7"/>
        <v>0</v>
      </c>
      <c r="BP67" s="2072">
        <f t="shared" si="8"/>
        <v>0</v>
      </c>
    </row>
    <row r="68" spans="2:68" s="2022" customFormat="1" ht="15" customHeight="1" x14ac:dyDescent="0.15">
      <c r="B68" s="3350"/>
      <c r="C68" s="3353"/>
      <c r="D68" s="2073"/>
      <c r="E68" s="3356"/>
      <c r="F68" s="3359"/>
      <c r="G68" s="3361"/>
      <c r="H68" s="3361"/>
      <c r="I68" s="3361"/>
      <c r="J68" s="3361"/>
      <c r="K68" s="3361"/>
      <c r="L68" s="3312"/>
      <c r="M68" s="2074"/>
      <c r="N68" s="2075"/>
      <c r="O68" s="2075"/>
      <c r="P68" s="2076"/>
      <c r="Q68" s="2077"/>
      <c r="R68" s="2077"/>
      <c r="S68" s="3315"/>
      <c r="T68" s="2079"/>
      <c r="U68" s="2075"/>
      <c r="V68" s="2075"/>
      <c r="W68" s="2076"/>
      <c r="X68" s="2077"/>
      <c r="Y68" s="2077"/>
      <c r="Z68" s="3315"/>
      <c r="AA68" s="2079"/>
      <c r="AB68" s="2075"/>
      <c r="AC68" s="2075"/>
      <c r="AD68" s="2076"/>
      <c r="AE68" s="2077"/>
      <c r="AF68" s="2077"/>
      <c r="AG68" s="3315"/>
      <c r="AH68" s="2079"/>
      <c r="AI68" s="2075"/>
      <c r="AJ68" s="2075"/>
      <c r="AK68" s="2076"/>
      <c r="AL68" s="2077"/>
      <c r="AM68" s="2077"/>
      <c r="AN68" s="3315"/>
      <c r="AO68" s="2080"/>
      <c r="AP68" s="2075"/>
      <c r="AQ68" s="2075"/>
      <c r="AR68" s="2081"/>
      <c r="AS68" s="2077"/>
      <c r="AT68" s="2077"/>
      <c r="AU68" s="3345"/>
      <c r="AV68" s="3338"/>
      <c r="AW68" s="3303"/>
      <c r="AX68" s="3333"/>
      <c r="AY68" s="3335"/>
      <c r="AZ68" s="3335"/>
      <c r="BA68" s="3335"/>
      <c r="BB68" s="3329"/>
      <c r="BC68" s="2082"/>
      <c r="BD68" s="2043"/>
      <c r="BF68" s="2072">
        <f t="shared" si="9"/>
        <v>0</v>
      </c>
      <c r="BG68" s="2072">
        <f t="shared" si="0"/>
        <v>0</v>
      </c>
      <c r="BH68" s="2072">
        <f t="shared" si="1"/>
        <v>0</v>
      </c>
      <c r="BI68" s="2072">
        <f t="shared" si="2"/>
        <v>0</v>
      </c>
      <c r="BJ68" s="2072">
        <f t="shared" si="3"/>
        <v>0</v>
      </c>
      <c r="BL68" s="2072">
        <f t="shared" si="4"/>
        <v>0</v>
      </c>
      <c r="BM68" s="2072">
        <f t="shared" si="5"/>
        <v>0</v>
      </c>
      <c r="BN68" s="2072">
        <f t="shared" si="6"/>
        <v>0</v>
      </c>
      <c r="BO68" s="2072">
        <f t="shared" si="7"/>
        <v>0</v>
      </c>
      <c r="BP68" s="2072">
        <f t="shared" si="8"/>
        <v>0</v>
      </c>
    </row>
    <row r="69" spans="2:68" s="2022" customFormat="1" ht="15" customHeight="1" x14ac:dyDescent="0.15">
      <c r="B69" s="3350"/>
      <c r="C69" s="3353"/>
      <c r="D69" s="2073"/>
      <c r="E69" s="3356"/>
      <c r="F69" s="3359"/>
      <c r="G69" s="3361"/>
      <c r="H69" s="3361"/>
      <c r="I69" s="3361"/>
      <c r="J69" s="3361"/>
      <c r="K69" s="3361"/>
      <c r="L69" s="3312"/>
      <c r="M69" s="2074"/>
      <c r="N69" s="2083"/>
      <c r="O69" s="2075"/>
      <c r="P69" s="2084"/>
      <c r="Q69" s="2085"/>
      <c r="R69" s="2077"/>
      <c r="S69" s="3315"/>
      <c r="T69" s="2078"/>
      <c r="U69" s="2083"/>
      <c r="V69" s="2075"/>
      <c r="W69" s="2084"/>
      <c r="X69" s="2085"/>
      <c r="Y69" s="2077"/>
      <c r="Z69" s="3315"/>
      <c r="AA69" s="2078"/>
      <c r="AB69" s="2083"/>
      <c r="AC69" s="2075"/>
      <c r="AD69" s="2084"/>
      <c r="AE69" s="2085"/>
      <c r="AF69" s="2077"/>
      <c r="AG69" s="3315"/>
      <c r="AH69" s="2078"/>
      <c r="AI69" s="2083"/>
      <c r="AJ69" s="2075"/>
      <c r="AK69" s="2084"/>
      <c r="AL69" s="2085"/>
      <c r="AM69" s="2077"/>
      <c r="AN69" s="3315"/>
      <c r="AO69" s="2080"/>
      <c r="AP69" s="2083"/>
      <c r="AQ69" s="2075"/>
      <c r="AR69" s="2086"/>
      <c r="AS69" s="2085"/>
      <c r="AT69" s="2077"/>
      <c r="AU69" s="3345"/>
      <c r="AV69" s="3338"/>
      <c r="AW69" s="3330">
        <f>IF(AW67-$BA$5/100&lt;0,0,AW67-$BA$5/100)</f>
        <v>0</v>
      </c>
      <c r="AX69" s="3332" t="str">
        <f>IF(AX67="-","-",IF(AX67-$BA$5/100&lt;0,0,IF(AX67=1,1,AX67-$BA$5/100)))</f>
        <v>-</v>
      </c>
      <c r="AY69" s="3334" t="str">
        <f>IF(AY67="-","-",IF(AY67-$BA$5/100&lt;0,0,IF(AY67=1,1,AY67-$BA$5/100)))</f>
        <v>-</v>
      </c>
      <c r="AZ69" s="3334" t="str">
        <f>IF(AZ67="-","-",IF(AZ67-$BA$5/100&lt;0,0,IF(AZ67=1,1,AZ67-$BA$5/100)))</f>
        <v>-</v>
      </c>
      <c r="BA69" s="3334" t="str">
        <f>IF(BA67="-","-",IF(BA67-$BA$5/100&lt;0,0,IF(BA67=1,1,BA67-$BA$5/100)))</f>
        <v>-</v>
      </c>
      <c r="BB69" s="3336" t="str">
        <f>IF(BB67="-","-",IF(BB67-$BA$5/100&lt;0,0,IF(BB67=1,1,BB67-$BA$5/100)))</f>
        <v>-</v>
      </c>
      <c r="BC69" s="2082"/>
      <c r="BD69" s="2043"/>
      <c r="BF69" s="2072">
        <f t="shared" si="9"/>
        <v>0</v>
      </c>
      <c r="BG69" s="2072">
        <f t="shared" si="0"/>
        <v>0</v>
      </c>
      <c r="BH69" s="2072">
        <f t="shared" si="1"/>
        <v>0</v>
      </c>
      <c r="BI69" s="2072">
        <f t="shared" si="2"/>
        <v>0</v>
      </c>
      <c r="BJ69" s="2072">
        <f t="shared" si="3"/>
        <v>0</v>
      </c>
      <c r="BL69" s="2072">
        <f t="shared" si="4"/>
        <v>0</v>
      </c>
      <c r="BM69" s="2072">
        <f t="shared" si="5"/>
        <v>0</v>
      </c>
      <c r="BN69" s="2072">
        <f t="shared" si="6"/>
        <v>0</v>
      </c>
      <c r="BO69" s="2072">
        <f t="shared" si="7"/>
        <v>0</v>
      </c>
      <c r="BP69" s="2072">
        <f t="shared" si="8"/>
        <v>0</v>
      </c>
    </row>
    <row r="70" spans="2:68" s="2022" customFormat="1" ht="15" customHeight="1" x14ac:dyDescent="0.15">
      <c r="B70" s="3350"/>
      <c r="C70" s="3353"/>
      <c r="D70" s="2073"/>
      <c r="E70" s="3356"/>
      <c r="F70" s="3320"/>
      <c r="G70" s="3323"/>
      <c r="H70" s="3323"/>
      <c r="I70" s="3323"/>
      <c r="J70" s="3323"/>
      <c r="K70" s="3323"/>
      <c r="L70" s="3311">
        <f>SUM(F70:K72)</f>
        <v>0</v>
      </c>
      <c r="M70" s="2074"/>
      <c r="N70" s="2083"/>
      <c r="O70" s="2075"/>
      <c r="P70" s="2084"/>
      <c r="Q70" s="2085"/>
      <c r="R70" s="2077"/>
      <c r="S70" s="3314">
        <f>ROUNDDOWN(+BL67+BL68+BL69+BL70+BL71+BL72,2)</f>
        <v>0</v>
      </c>
      <c r="T70" s="2078"/>
      <c r="U70" s="2083"/>
      <c r="V70" s="2075"/>
      <c r="W70" s="2084"/>
      <c r="X70" s="2085"/>
      <c r="Y70" s="2077"/>
      <c r="Z70" s="3314">
        <f>ROUNDDOWN(+BM67+BM68+BM69+BM70+BM71+BM72,2)</f>
        <v>0</v>
      </c>
      <c r="AA70" s="2078"/>
      <c r="AB70" s="2083"/>
      <c r="AC70" s="2075"/>
      <c r="AD70" s="2084"/>
      <c r="AE70" s="2085"/>
      <c r="AF70" s="2077"/>
      <c r="AG70" s="3314">
        <f>ROUNDDOWN(+BN67+BN68+BN69+BN70+BN71+BN72,2)</f>
        <v>0</v>
      </c>
      <c r="AH70" s="2078"/>
      <c r="AI70" s="2083"/>
      <c r="AJ70" s="2075"/>
      <c r="AK70" s="2084"/>
      <c r="AL70" s="2085"/>
      <c r="AM70" s="2077"/>
      <c r="AN70" s="3314">
        <f>ROUNDDOWN(+BO67+BO68+BO69+BO70+BO71+BO72,2)</f>
        <v>0</v>
      </c>
      <c r="AO70" s="2080"/>
      <c r="AP70" s="2083"/>
      <c r="AQ70" s="2075"/>
      <c r="AR70" s="2086"/>
      <c r="AS70" s="2085"/>
      <c r="AT70" s="2077"/>
      <c r="AU70" s="3317">
        <f>ROUNDDOWN(+BP67+BP68+BP69+BP70+BP71+BP72,2)</f>
        <v>0</v>
      </c>
      <c r="AV70" s="3302">
        <f>+AU70+AN70+AG70+Z70+S70</f>
        <v>0</v>
      </c>
      <c r="AW70" s="3331"/>
      <c r="AX70" s="3333"/>
      <c r="AY70" s="3335"/>
      <c r="AZ70" s="3335"/>
      <c r="BA70" s="3335"/>
      <c r="BB70" s="3329"/>
      <c r="BC70" s="2071"/>
      <c r="BD70" s="2043"/>
      <c r="BF70" s="2072">
        <f t="shared" si="9"/>
        <v>0</v>
      </c>
      <c r="BG70" s="2072">
        <f t="shared" si="0"/>
        <v>0</v>
      </c>
      <c r="BH70" s="2072">
        <f t="shared" si="1"/>
        <v>0</v>
      </c>
      <c r="BI70" s="2072">
        <f t="shared" si="2"/>
        <v>0</v>
      </c>
      <c r="BJ70" s="2072">
        <f t="shared" si="3"/>
        <v>0</v>
      </c>
      <c r="BL70" s="2072">
        <f t="shared" si="4"/>
        <v>0</v>
      </c>
      <c r="BM70" s="2072">
        <f t="shared" si="5"/>
        <v>0</v>
      </c>
      <c r="BN70" s="2072">
        <f t="shared" si="6"/>
        <v>0</v>
      </c>
      <c r="BO70" s="2072">
        <f t="shared" si="7"/>
        <v>0</v>
      </c>
      <c r="BP70" s="2072">
        <f t="shared" si="8"/>
        <v>0</v>
      </c>
    </row>
    <row r="71" spans="2:68" s="2022" customFormat="1" ht="15" customHeight="1" x14ac:dyDescent="0.15">
      <c r="B71" s="3350"/>
      <c r="C71" s="3353"/>
      <c r="D71" s="2073"/>
      <c r="E71" s="3356"/>
      <c r="F71" s="3321"/>
      <c r="G71" s="3324"/>
      <c r="H71" s="3324"/>
      <c r="I71" s="3324"/>
      <c r="J71" s="3324"/>
      <c r="K71" s="3324"/>
      <c r="L71" s="3312"/>
      <c r="M71" s="2074"/>
      <c r="N71" s="2083"/>
      <c r="O71" s="2075"/>
      <c r="P71" s="2084"/>
      <c r="Q71" s="2085"/>
      <c r="R71" s="2077"/>
      <c r="S71" s="3315"/>
      <c r="T71" s="2078"/>
      <c r="U71" s="2083"/>
      <c r="V71" s="2075"/>
      <c r="W71" s="2084"/>
      <c r="X71" s="2085"/>
      <c r="Y71" s="2077"/>
      <c r="Z71" s="3315"/>
      <c r="AA71" s="2078"/>
      <c r="AB71" s="2083"/>
      <c r="AC71" s="2075"/>
      <c r="AD71" s="2084"/>
      <c r="AE71" s="2085"/>
      <c r="AF71" s="2077"/>
      <c r="AG71" s="3315"/>
      <c r="AH71" s="2078"/>
      <c r="AI71" s="2083"/>
      <c r="AJ71" s="2075"/>
      <c r="AK71" s="2084"/>
      <c r="AL71" s="2085"/>
      <c r="AM71" s="2077"/>
      <c r="AN71" s="3315"/>
      <c r="AO71" s="2087"/>
      <c r="AP71" s="2083"/>
      <c r="AQ71" s="2075"/>
      <c r="AR71" s="2086"/>
      <c r="AS71" s="2085"/>
      <c r="AT71" s="2077"/>
      <c r="AU71" s="3318"/>
      <c r="AV71" s="3303"/>
      <c r="AW71" s="3305">
        <f>IF(L70=0,0,ROUNDDOWN(+AV70/+L70,2))</f>
        <v>0</v>
      </c>
      <c r="AX71" s="3307" t="str">
        <f>IF(S70=0,"-",ROUNDDOWN(+S70/+AV70,2))</f>
        <v>-</v>
      </c>
      <c r="AY71" s="3309" t="str">
        <f>IF(Z70=0,"-",ROUNDDOWN(+Z70/+AV70,2))</f>
        <v>-</v>
      </c>
      <c r="AZ71" s="3309" t="str">
        <f>IF(AG70=0,"-",ROUNDDOWN(+AG70/+AV70,2))</f>
        <v>-</v>
      </c>
      <c r="BA71" s="3309" t="str">
        <f>IF(AN70=0,"-",ROUNDDOWN(+AN70/+AV70,2))</f>
        <v>-</v>
      </c>
      <c r="BB71" s="3300" t="str">
        <f>IF(AU70=0,"-",ROUNDDOWN(+AU70/+AV70,2))</f>
        <v>-</v>
      </c>
      <c r="BC71" s="2082"/>
      <c r="BD71" s="2043"/>
      <c r="BF71" s="2072">
        <f t="shared" si="9"/>
        <v>0</v>
      </c>
      <c r="BG71" s="2072">
        <f t="shared" si="0"/>
        <v>0</v>
      </c>
      <c r="BH71" s="2072">
        <f t="shared" si="1"/>
        <v>0</v>
      </c>
      <c r="BI71" s="2072">
        <f t="shared" si="2"/>
        <v>0</v>
      </c>
      <c r="BJ71" s="2072">
        <f t="shared" si="3"/>
        <v>0</v>
      </c>
      <c r="BL71" s="2072">
        <f t="shared" si="4"/>
        <v>0</v>
      </c>
      <c r="BM71" s="2072">
        <f t="shared" si="5"/>
        <v>0</v>
      </c>
      <c r="BN71" s="2072">
        <f t="shared" si="6"/>
        <v>0</v>
      </c>
      <c r="BO71" s="2072">
        <f t="shared" si="7"/>
        <v>0</v>
      </c>
      <c r="BP71" s="2072">
        <f t="shared" si="8"/>
        <v>0</v>
      </c>
    </row>
    <row r="72" spans="2:68" s="2022" customFormat="1" ht="15" customHeight="1" thickBot="1" x14ac:dyDescent="0.2">
      <c r="B72" s="3351"/>
      <c r="C72" s="3354"/>
      <c r="D72" s="2119"/>
      <c r="E72" s="3357"/>
      <c r="F72" s="3322"/>
      <c r="G72" s="3325"/>
      <c r="H72" s="3325"/>
      <c r="I72" s="3325"/>
      <c r="J72" s="3325"/>
      <c r="K72" s="3325"/>
      <c r="L72" s="3313"/>
      <c r="M72" s="2120"/>
      <c r="N72" s="2121"/>
      <c r="O72" s="2122"/>
      <c r="P72" s="2123"/>
      <c r="Q72" s="2124"/>
      <c r="R72" s="2125"/>
      <c r="S72" s="3316"/>
      <c r="T72" s="2126"/>
      <c r="U72" s="2121"/>
      <c r="V72" s="2122"/>
      <c r="W72" s="2123"/>
      <c r="X72" s="2124"/>
      <c r="Y72" s="2125"/>
      <c r="Z72" s="3316"/>
      <c r="AA72" s="2126"/>
      <c r="AB72" s="2121"/>
      <c r="AC72" s="2122"/>
      <c r="AD72" s="2123"/>
      <c r="AE72" s="2124"/>
      <c r="AF72" s="2125"/>
      <c r="AG72" s="3316"/>
      <c r="AH72" s="2126"/>
      <c r="AI72" s="2121"/>
      <c r="AJ72" s="2122"/>
      <c r="AK72" s="2123"/>
      <c r="AL72" s="2124"/>
      <c r="AM72" s="2125"/>
      <c r="AN72" s="3316"/>
      <c r="AO72" s="2127"/>
      <c r="AP72" s="2121"/>
      <c r="AQ72" s="2122"/>
      <c r="AR72" s="2128"/>
      <c r="AS72" s="2124"/>
      <c r="AT72" s="2125"/>
      <c r="AU72" s="3319"/>
      <c r="AV72" s="3304"/>
      <c r="AW72" s="3306"/>
      <c r="AX72" s="3308"/>
      <c r="AY72" s="3310"/>
      <c r="AZ72" s="3310"/>
      <c r="BA72" s="3310"/>
      <c r="BB72" s="3301"/>
      <c r="BC72" s="2082"/>
      <c r="BD72" s="2043"/>
      <c r="BF72" s="2072">
        <f t="shared" si="9"/>
        <v>0</v>
      </c>
      <c r="BG72" s="2072">
        <f t="shared" si="0"/>
        <v>0</v>
      </c>
      <c r="BH72" s="2072">
        <f t="shared" si="1"/>
        <v>0</v>
      </c>
      <c r="BI72" s="2072">
        <f t="shared" si="2"/>
        <v>0</v>
      </c>
      <c r="BJ72" s="2072">
        <f t="shared" si="3"/>
        <v>0</v>
      </c>
      <c r="BL72" s="2072">
        <f t="shared" si="4"/>
        <v>0</v>
      </c>
      <c r="BM72" s="2072">
        <f t="shared" si="5"/>
        <v>0</v>
      </c>
      <c r="BN72" s="2072">
        <f t="shared" si="6"/>
        <v>0</v>
      </c>
      <c r="BO72" s="2072">
        <f t="shared" si="7"/>
        <v>0</v>
      </c>
      <c r="BP72" s="2072">
        <f t="shared" si="8"/>
        <v>0</v>
      </c>
    </row>
    <row r="73" spans="2:68" s="2022" customFormat="1" ht="15" customHeight="1" thickTop="1" x14ac:dyDescent="0.15">
      <c r="B73" s="3376">
        <f>B67+1</f>
        <v>11</v>
      </c>
      <c r="C73" s="3378"/>
      <c r="D73" s="2062"/>
      <c r="E73" s="3355"/>
      <c r="F73" s="3379"/>
      <c r="G73" s="3380"/>
      <c r="H73" s="3380"/>
      <c r="I73" s="3380"/>
      <c r="J73" s="3380"/>
      <c r="K73" s="3380"/>
      <c r="L73" s="3373">
        <f>SUM(F73:K75)</f>
        <v>0</v>
      </c>
      <c r="M73" s="2063"/>
      <c r="N73" s="2064"/>
      <c r="O73" s="2064"/>
      <c r="P73" s="2065"/>
      <c r="Q73" s="2066"/>
      <c r="R73" s="2066"/>
      <c r="S73" s="3374">
        <f>ROUNDDOWN(+BF73+BF74+BF75+BF76+BF77+BF78,2)</f>
        <v>0</v>
      </c>
      <c r="T73" s="2067"/>
      <c r="U73" s="2068"/>
      <c r="V73" s="2068"/>
      <c r="W73" s="2065"/>
      <c r="X73" s="2066"/>
      <c r="Y73" s="2066"/>
      <c r="Z73" s="3374">
        <f>ROUNDDOWN(+BG73+BG74+BG75+BG76+BG77+BG78,2)</f>
        <v>0</v>
      </c>
      <c r="AA73" s="2067"/>
      <c r="AB73" s="2068"/>
      <c r="AC73" s="2068"/>
      <c r="AD73" s="2065"/>
      <c r="AE73" s="2066"/>
      <c r="AF73" s="2066"/>
      <c r="AG73" s="3374">
        <f>ROUNDDOWN(+BH73+BH74+BH75+BH76+BH77+BH78,2)</f>
        <v>0</v>
      </c>
      <c r="AH73" s="2067"/>
      <c r="AI73" s="2068"/>
      <c r="AJ73" s="2068"/>
      <c r="AK73" s="2065"/>
      <c r="AL73" s="2066"/>
      <c r="AM73" s="2066"/>
      <c r="AN73" s="3374">
        <f>ROUNDDOWN(+BI73+BI74+BI75+BI76+BI77+BI78,2)</f>
        <v>0</v>
      </c>
      <c r="AO73" s="2069"/>
      <c r="AP73" s="2068"/>
      <c r="AQ73" s="2068"/>
      <c r="AR73" s="2070"/>
      <c r="AS73" s="2066"/>
      <c r="AT73" s="2066"/>
      <c r="AU73" s="3375">
        <f>ROUNDDOWN(+BJ73+BJ74+BJ75+BJ76+BJ77+BJ78,2)</f>
        <v>0</v>
      </c>
      <c r="AV73" s="3370">
        <f>+AU73+AN73+AG73+Z73+S73</f>
        <v>0</v>
      </c>
      <c r="AW73" s="3339">
        <f>IF(L73=0,0,ROUNDDOWN(+AV73/+L73,2))</f>
        <v>0</v>
      </c>
      <c r="AX73" s="3371" t="str">
        <f>IF(S73=0,"-",ROUNDDOWN(+S73/+AV73,2))</f>
        <v>-</v>
      </c>
      <c r="AY73" s="3372" t="str">
        <f>IF(Z73=0,"-",ROUNDDOWN(+Z73/+AV73,2))</f>
        <v>-</v>
      </c>
      <c r="AZ73" s="3372" t="str">
        <f>IF(AG73=0,"-",ROUNDDOWN(+AG73/+AV73,2))</f>
        <v>-</v>
      </c>
      <c r="BA73" s="3372" t="str">
        <f>IF(AN73=0,"-",ROUNDDOWN(+AN73/+AV73,2))</f>
        <v>-</v>
      </c>
      <c r="BB73" s="3369" t="str">
        <f>IF(AU73=0,"-",ROUNDDOWN(+AU73/+AV73,2))</f>
        <v>-</v>
      </c>
      <c r="BC73" s="2071"/>
      <c r="BD73" s="2043"/>
      <c r="BF73" s="2072">
        <f t="shared" si="9"/>
        <v>0</v>
      </c>
      <c r="BG73" s="2072">
        <f t="shared" si="0"/>
        <v>0</v>
      </c>
      <c r="BH73" s="2072">
        <f t="shared" si="1"/>
        <v>0</v>
      </c>
      <c r="BI73" s="2072">
        <f t="shared" si="2"/>
        <v>0</v>
      </c>
      <c r="BJ73" s="2072">
        <f t="shared" si="3"/>
        <v>0</v>
      </c>
      <c r="BL73" s="2072">
        <f t="shared" si="4"/>
        <v>0</v>
      </c>
      <c r="BM73" s="2072">
        <f t="shared" si="5"/>
        <v>0</v>
      </c>
      <c r="BN73" s="2072">
        <f t="shared" si="6"/>
        <v>0</v>
      </c>
      <c r="BO73" s="2072">
        <f t="shared" si="7"/>
        <v>0</v>
      </c>
      <c r="BP73" s="2072">
        <f t="shared" si="8"/>
        <v>0</v>
      </c>
    </row>
    <row r="74" spans="2:68" s="2022" customFormat="1" ht="15" customHeight="1" x14ac:dyDescent="0.15">
      <c r="B74" s="3350"/>
      <c r="C74" s="3353"/>
      <c r="D74" s="2073"/>
      <c r="E74" s="3356"/>
      <c r="F74" s="3359"/>
      <c r="G74" s="3361"/>
      <c r="H74" s="3361"/>
      <c r="I74" s="3361"/>
      <c r="J74" s="3361"/>
      <c r="K74" s="3361"/>
      <c r="L74" s="3312"/>
      <c r="M74" s="2074"/>
      <c r="N74" s="2075"/>
      <c r="O74" s="2075"/>
      <c r="P74" s="2076"/>
      <c r="Q74" s="2077"/>
      <c r="R74" s="2077"/>
      <c r="S74" s="3315"/>
      <c r="T74" s="2078"/>
      <c r="U74" s="2075"/>
      <c r="V74" s="2075"/>
      <c r="W74" s="2076"/>
      <c r="X74" s="2077"/>
      <c r="Y74" s="2077"/>
      <c r="Z74" s="3315"/>
      <c r="AA74" s="2079"/>
      <c r="AB74" s="2075"/>
      <c r="AC74" s="2075"/>
      <c r="AD74" s="2076"/>
      <c r="AE74" s="2077"/>
      <c r="AF74" s="2077"/>
      <c r="AG74" s="3315"/>
      <c r="AH74" s="2079"/>
      <c r="AI74" s="2075"/>
      <c r="AJ74" s="2075"/>
      <c r="AK74" s="2076"/>
      <c r="AL74" s="2077"/>
      <c r="AM74" s="2077"/>
      <c r="AN74" s="3315"/>
      <c r="AO74" s="2080"/>
      <c r="AP74" s="2075"/>
      <c r="AQ74" s="2075"/>
      <c r="AR74" s="2081"/>
      <c r="AS74" s="2077"/>
      <c r="AT74" s="2077"/>
      <c r="AU74" s="3345"/>
      <c r="AV74" s="3338"/>
      <c r="AW74" s="3303"/>
      <c r="AX74" s="3333"/>
      <c r="AY74" s="3335"/>
      <c r="AZ74" s="3335"/>
      <c r="BA74" s="3335"/>
      <c r="BB74" s="3329"/>
      <c r="BC74" s="2082"/>
      <c r="BD74" s="2043"/>
      <c r="BF74" s="2072">
        <f t="shared" si="9"/>
        <v>0</v>
      </c>
      <c r="BG74" s="2072">
        <f t="shared" si="0"/>
        <v>0</v>
      </c>
      <c r="BH74" s="2072">
        <f t="shared" si="1"/>
        <v>0</v>
      </c>
      <c r="BI74" s="2072">
        <f t="shared" si="2"/>
        <v>0</v>
      </c>
      <c r="BJ74" s="2072">
        <f t="shared" si="3"/>
        <v>0</v>
      </c>
      <c r="BL74" s="2072">
        <f t="shared" si="4"/>
        <v>0</v>
      </c>
      <c r="BM74" s="2072">
        <f t="shared" si="5"/>
        <v>0</v>
      </c>
      <c r="BN74" s="2072">
        <f t="shared" si="6"/>
        <v>0</v>
      </c>
      <c r="BO74" s="2072">
        <f t="shared" si="7"/>
        <v>0</v>
      </c>
      <c r="BP74" s="2072">
        <f t="shared" si="8"/>
        <v>0</v>
      </c>
    </row>
    <row r="75" spans="2:68" s="2022" customFormat="1" ht="15" customHeight="1" x14ac:dyDescent="0.15">
      <c r="B75" s="3350"/>
      <c r="C75" s="3353"/>
      <c r="D75" s="2073"/>
      <c r="E75" s="3356"/>
      <c r="F75" s="3359"/>
      <c r="G75" s="3361"/>
      <c r="H75" s="3361"/>
      <c r="I75" s="3361"/>
      <c r="J75" s="3361"/>
      <c r="K75" s="3361"/>
      <c r="L75" s="3312"/>
      <c r="M75" s="2074"/>
      <c r="N75" s="2083"/>
      <c r="O75" s="2075"/>
      <c r="P75" s="2084"/>
      <c r="Q75" s="2085"/>
      <c r="R75" s="2077"/>
      <c r="S75" s="3315"/>
      <c r="T75" s="2078"/>
      <c r="U75" s="2083"/>
      <c r="V75" s="2075"/>
      <c r="W75" s="2084"/>
      <c r="X75" s="2085"/>
      <c r="Y75" s="2077"/>
      <c r="Z75" s="3315"/>
      <c r="AA75" s="2078"/>
      <c r="AB75" s="2083"/>
      <c r="AC75" s="2075"/>
      <c r="AD75" s="2084"/>
      <c r="AE75" s="2085"/>
      <c r="AF75" s="2077"/>
      <c r="AG75" s="3315"/>
      <c r="AH75" s="2078"/>
      <c r="AI75" s="2083"/>
      <c r="AJ75" s="2075"/>
      <c r="AK75" s="2084"/>
      <c r="AL75" s="2085"/>
      <c r="AM75" s="2077"/>
      <c r="AN75" s="3315"/>
      <c r="AO75" s="2080"/>
      <c r="AP75" s="2083"/>
      <c r="AQ75" s="2075"/>
      <c r="AR75" s="2086"/>
      <c r="AS75" s="2085"/>
      <c r="AT75" s="2077"/>
      <c r="AU75" s="3345"/>
      <c r="AV75" s="3338"/>
      <c r="AW75" s="3330">
        <f>IF(AW73-$BA$5/100&lt;0,0,AW73-$BA$5/100)</f>
        <v>0</v>
      </c>
      <c r="AX75" s="3332" t="str">
        <f>IF(AX73="-","-",IF(AX73-$BA$5/100&lt;0,0,IF(AX73=1,1,AX73-$BA$5/100)))</f>
        <v>-</v>
      </c>
      <c r="AY75" s="3334" t="str">
        <f>IF(AY73="-","-",IF(AY73-$BA$5/100&lt;0,0,IF(AY73=1,1,AY73-$BA$5/100)))</f>
        <v>-</v>
      </c>
      <c r="AZ75" s="3334" t="str">
        <f>IF(AZ73="-","-",IF(AZ73-$BA$5/100&lt;0,0,IF(AZ73=1,1,AZ73-$BA$5/100)))</f>
        <v>-</v>
      </c>
      <c r="BA75" s="3334" t="str">
        <f>IF(BA73="-","-",IF(BA73-$BA$5/100&lt;0,0,IF(BA73=1,1,BA73-$BA$5/100)))</f>
        <v>-</v>
      </c>
      <c r="BB75" s="3336" t="str">
        <f>IF(BB73="-","-",IF(BB73-$BA$5/100&lt;0,0,IF(BB73=1,1,BB73-$BA$5/100)))</f>
        <v>-</v>
      </c>
      <c r="BC75" s="2082"/>
      <c r="BD75" s="2043"/>
      <c r="BF75" s="2072">
        <f t="shared" si="9"/>
        <v>0</v>
      </c>
      <c r="BG75" s="2072">
        <f t="shared" si="0"/>
        <v>0</v>
      </c>
      <c r="BH75" s="2072">
        <f t="shared" si="1"/>
        <v>0</v>
      </c>
      <c r="BI75" s="2072">
        <f t="shared" si="2"/>
        <v>0</v>
      </c>
      <c r="BJ75" s="2072">
        <f t="shared" si="3"/>
        <v>0</v>
      </c>
      <c r="BL75" s="2072">
        <f t="shared" si="4"/>
        <v>0</v>
      </c>
      <c r="BM75" s="2072">
        <f t="shared" si="5"/>
        <v>0</v>
      </c>
      <c r="BN75" s="2072">
        <f t="shared" si="6"/>
        <v>0</v>
      </c>
      <c r="BO75" s="2072">
        <f t="shared" si="7"/>
        <v>0</v>
      </c>
      <c r="BP75" s="2072">
        <f t="shared" si="8"/>
        <v>0</v>
      </c>
    </row>
    <row r="76" spans="2:68" s="2022" customFormat="1" ht="15" customHeight="1" x14ac:dyDescent="0.15">
      <c r="B76" s="3350"/>
      <c r="C76" s="3353"/>
      <c r="D76" s="2073"/>
      <c r="E76" s="3356"/>
      <c r="F76" s="3320"/>
      <c r="G76" s="3323"/>
      <c r="H76" s="3323"/>
      <c r="I76" s="3323"/>
      <c r="J76" s="3323"/>
      <c r="K76" s="3323"/>
      <c r="L76" s="3311">
        <f>SUM(F76:K78)</f>
        <v>0</v>
      </c>
      <c r="M76" s="2074"/>
      <c r="N76" s="2083"/>
      <c r="O76" s="2075"/>
      <c r="P76" s="2084"/>
      <c r="Q76" s="2085"/>
      <c r="R76" s="2077"/>
      <c r="S76" s="3314">
        <f>ROUNDDOWN(+BL73+BL74+BL75+BL76+BL77+BL78,2)</f>
        <v>0</v>
      </c>
      <c r="T76" s="2078"/>
      <c r="U76" s="2083"/>
      <c r="V76" s="2075"/>
      <c r="W76" s="2084"/>
      <c r="X76" s="2085"/>
      <c r="Y76" s="2077"/>
      <c r="Z76" s="3314">
        <f>ROUNDDOWN(+BM73+BM74+BM75+BM76+BM77+BM78,2)</f>
        <v>0</v>
      </c>
      <c r="AA76" s="2078"/>
      <c r="AB76" s="2083"/>
      <c r="AC76" s="2075"/>
      <c r="AD76" s="2084"/>
      <c r="AE76" s="2085"/>
      <c r="AF76" s="2077"/>
      <c r="AG76" s="3314">
        <f>ROUNDDOWN(+BN73+BN74+BN75+BN76+BN77+BN78,2)</f>
        <v>0</v>
      </c>
      <c r="AH76" s="2078"/>
      <c r="AI76" s="2083"/>
      <c r="AJ76" s="2075"/>
      <c r="AK76" s="2084"/>
      <c r="AL76" s="2085"/>
      <c r="AM76" s="2077"/>
      <c r="AN76" s="3314">
        <f>ROUNDDOWN(+BO73+BO74+BO75+BO76+BO77+BO78,2)</f>
        <v>0</v>
      </c>
      <c r="AO76" s="2080"/>
      <c r="AP76" s="2083"/>
      <c r="AQ76" s="2075"/>
      <c r="AR76" s="2086"/>
      <c r="AS76" s="2085"/>
      <c r="AT76" s="2077"/>
      <c r="AU76" s="3317">
        <f>ROUNDDOWN(+BP73+BP74+BP75+BP76+BP77+BP78,2)</f>
        <v>0</v>
      </c>
      <c r="AV76" s="3302">
        <f>+AU76+AN76+AG76+Z76+S76</f>
        <v>0</v>
      </c>
      <c r="AW76" s="3331"/>
      <c r="AX76" s="3333"/>
      <c r="AY76" s="3335"/>
      <c r="AZ76" s="3335"/>
      <c r="BA76" s="3335"/>
      <c r="BB76" s="3329"/>
      <c r="BC76" s="2071"/>
      <c r="BD76" s="2043"/>
      <c r="BF76" s="2072">
        <f t="shared" si="9"/>
        <v>0</v>
      </c>
      <c r="BG76" s="2072">
        <f t="shared" si="0"/>
        <v>0</v>
      </c>
      <c r="BH76" s="2072">
        <f t="shared" si="1"/>
        <v>0</v>
      </c>
      <c r="BI76" s="2072">
        <f t="shared" si="2"/>
        <v>0</v>
      </c>
      <c r="BJ76" s="2072">
        <f t="shared" si="3"/>
        <v>0</v>
      </c>
      <c r="BL76" s="2072">
        <f t="shared" si="4"/>
        <v>0</v>
      </c>
      <c r="BM76" s="2072">
        <f t="shared" si="5"/>
        <v>0</v>
      </c>
      <c r="BN76" s="2072">
        <f t="shared" si="6"/>
        <v>0</v>
      </c>
      <c r="BO76" s="2072">
        <f t="shared" si="7"/>
        <v>0</v>
      </c>
      <c r="BP76" s="2072">
        <f t="shared" si="8"/>
        <v>0</v>
      </c>
    </row>
    <row r="77" spans="2:68" s="2022" customFormat="1" ht="15" customHeight="1" x14ac:dyDescent="0.15">
      <c r="B77" s="3350"/>
      <c r="C77" s="3353"/>
      <c r="D77" s="2073"/>
      <c r="E77" s="3356"/>
      <c r="F77" s="3321"/>
      <c r="G77" s="3324"/>
      <c r="H77" s="3324"/>
      <c r="I77" s="3324"/>
      <c r="J77" s="3324"/>
      <c r="K77" s="3324"/>
      <c r="L77" s="3312"/>
      <c r="M77" s="2074"/>
      <c r="N77" s="2083"/>
      <c r="O77" s="2075"/>
      <c r="P77" s="2084"/>
      <c r="Q77" s="2085"/>
      <c r="R77" s="2077"/>
      <c r="S77" s="3315"/>
      <c r="T77" s="2078"/>
      <c r="U77" s="2083"/>
      <c r="V77" s="2075"/>
      <c r="W77" s="2084"/>
      <c r="X77" s="2085"/>
      <c r="Y77" s="2077"/>
      <c r="Z77" s="3315"/>
      <c r="AA77" s="2078"/>
      <c r="AB77" s="2083"/>
      <c r="AC77" s="2075"/>
      <c r="AD77" s="2084"/>
      <c r="AE77" s="2085"/>
      <c r="AF77" s="2077"/>
      <c r="AG77" s="3315"/>
      <c r="AH77" s="2078"/>
      <c r="AI77" s="2083"/>
      <c r="AJ77" s="2075"/>
      <c r="AK77" s="2084"/>
      <c r="AL77" s="2085"/>
      <c r="AM77" s="2077"/>
      <c r="AN77" s="3315"/>
      <c r="AO77" s="2087"/>
      <c r="AP77" s="2083"/>
      <c r="AQ77" s="2075"/>
      <c r="AR77" s="2086"/>
      <c r="AS77" s="2085"/>
      <c r="AT77" s="2077"/>
      <c r="AU77" s="3318"/>
      <c r="AV77" s="3303"/>
      <c r="AW77" s="3305">
        <f>IF(L76=0,0,ROUNDDOWN(+AV76/+L76,2))</f>
        <v>0</v>
      </c>
      <c r="AX77" s="3307" t="str">
        <f>IF(S76=0,"-",ROUNDDOWN(+S76/+AV76,2))</f>
        <v>-</v>
      </c>
      <c r="AY77" s="3309" t="str">
        <f>IF(Z76=0,"-",ROUNDDOWN(+Z76/+AV76,2))</f>
        <v>-</v>
      </c>
      <c r="AZ77" s="3309" t="str">
        <f>IF(AG76=0,"-",ROUNDDOWN(+AG76/+AV76,2))</f>
        <v>-</v>
      </c>
      <c r="BA77" s="3309" t="str">
        <f>IF(AN76=0,"-",ROUNDDOWN(+AN76/+AV76,2))</f>
        <v>-</v>
      </c>
      <c r="BB77" s="3300" t="str">
        <f>IF(AU76=0,"-",ROUNDDOWN(+AU76/+AV76,2))</f>
        <v>-</v>
      </c>
      <c r="BC77" s="2082"/>
      <c r="BD77" s="2043"/>
      <c r="BF77" s="2072">
        <f t="shared" si="9"/>
        <v>0</v>
      </c>
      <c r="BG77" s="2072">
        <f t="shared" ref="BG77:BG140" si="10">ROUNDDOWN(+U77*+V77,3)</f>
        <v>0</v>
      </c>
      <c r="BH77" s="2072">
        <f t="shared" ref="BH77:BH140" si="11">ROUNDDOWN(+AB77*+AC77,3)</f>
        <v>0</v>
      </c>
      <c r="BI77" s="2072">
        <f t="shared" ref="BI77:BI140" si="12">ROUNDDOWN(+AI77*+AJ77,3)</f>
        <v>0</v>
      </c>
      <c r="BJ77" s="2072">
        <f t="shared" ref="BJ77:BJ140" si="13">ROUNDDOWN(+AP77*+AQ77,3)</f>
        <v>0</v>
      </c>
      <c r="BL77" s="2072">
        <f t="shared" ref="BL77:BL140" si="14">ROUNDDOWN(+Q77*R77,3)</f>
        <v>0</v>
      </c>
      <c r="BM77" s="2072">
        <f t="shared" ref="BM77:BM140" si="15">ROUNDDOWN(+X77*+Y77,3)</f>
        <v>0</v>
      </c>
      <c r="BN77" s="2072">
        <f t="shared" ref="BN77:BN140" si="16">ROUNDDOWN(+AE77*+AF77,3)</f>
        <v>0</v>
      </c>
      <c r="BO77" s="2072">
        <f t="shared" ref="BO77:BO140" si="17">ROUNDDOWN(+AL77*+AM77,3)</f>
        <v>0</v>
      </c>
      <c r="BP77" s="2072">
        <f t="shared" ref="BP77:BP140" si="18">ROUNDDOWN(+AS77*+AT77,3)</f>
        <v>0</v>
      </c>
    </row>
    <row r="78" spans="2:68" s="2022" customFormat="1" ht="15" customHeight="1" thickBot="1" x14ac:dyDescent="0.2">
      <c r="B78" s="3377"/>
      <c r="C78" s="3367"/>
      <c r="D78" s="2073"/>
      <c r="E78" s="3368"/>
      <c r="F78" s="3321"/>
      <c r="G78" s="3324"/>
      <c r="H78" s="3324"/>
      <c r="I78" s="3324"/>
      <c r="J78" s="3324"/>
      <c r="K78" s="3324"/>
      <c r="L78" s="3312"/>
      <c r="M78" s="2088"/>
      <c r="N78" s="2089"/>
      <c r="O78" s="2090"/>
      <c r="P78" s="2091"/>
      <c r="Q78" s="2092"/>
      <c r="R78" s="2093"/>
      <c r="S78" s="3315"/>
      <c r="T78" s="2094"/>
      <c r="U78" s="2089"/>
      <c r="V78" s="2090"/>
      <c r="W78" s="2091"/>
      <c r="X78" s="2092"/>
      <c r="Y78" s="2093"/>
      <c r="Z78" s="3315"/>
      <c r="AA78" s="2094"/>
      <c r="AB78" s="2089"/>
      <c r="AC78" s="2090"/>
      <c r="AD78" s="2091"/>
      <c r="AE78" s="2092"/>
      <c r="AF78" s="2093"/>
      <c r="AG78" s="3315"/>
      <c r="AH78" s="2094"/>
      <c r="AI78" s="2089"/>
      <c r="AJ78" s="2090"/>
      <c r="AK78" s="2091"/>
      <c r="AL78" s="2092"/>
      <c r="AM78" s="2093"/>
      <c r="AN78" s="3315"/>
      <c r="AO78" s="2095"/>
      <c r="AP78" s="2089"/>
      <c r="AQ78" s="2090"/>
      <c r="AR78" s="2096"/>
      <c r="AS78" s="2092"/>
      <c r="AT78" s="2093"/>
      <c r="AU78" s="3318"/>
      <c r="AV78" s="3303"/>
      <c r="AW78" s="3363"/>
      <c r="AX78" s="3364"/>
      <c r="AY78" s="3365"/>
      <c r="AZ78" s="3365"/>
      <c r="BA78" s="3365"/>
      <c r="BB78" s="3348"/>
      <c r="BC78" s="2082"/>
      <c r="BD78" s="2043"/>
      <c r="BF78" s="2072">
        <f t="shared" ref="BF78:BF141" si="19">ROUNDDOWN(+N78*O78,3)</f>
        <v>0</v>
      </c>
      <c r="BG78" s="2072">
        <f t="shared" si="10"/>
        <v>0</v>
      </c>
      <c r="BH78" s="2072">
        <f t="shared" si="11"/>
        <v>0</v>
      </c>
      <c r="BI78" s="2072">
        <f t="shared" si="12"/>
        <v>0</v>
      </c>
      <c r="BJ78" s="2072">
        <f t="shared" si="13"/>
        <v>0</v>
      </c>
      <c r="BL78" s="2072">
        <f t="shared" si="14"/>
        <v>0</v>
      </c>
      <c r="BM78" s="2072">
        <f t="shared" si="15"/>
        <v>0</v>
      </c>
      <c r="BN78" s="2072">
        <f t="shared" si="16"/>
        <v>0</v>
      </c>
      <c r="BO78" s="2072">
        <f t="shared" si="17"/>
        <v>0</v>
      </c>
      <c r="BP78" s="2072">
        <f t="shared" si="18"/>
        <v>0</v>
      </c>
    </row>
    <row r="79" spans="2:68" s="2022" customFormat="1" ht="15" customHeight="1" thickTop="1" x14ac:dyDescent="0.15">
      <c r="B79" s="3349">
        <f>B73+1</f>
        <v>12</v>
      </c>
      <c r="C79" s="3352"/>
      <c r="D79" s="2097"/>
      <c r="E79" s="3355"/>
      <c r="F79" s="3358"/>
      <c r="G79" s="3360"/>
      <c r="H79" s="3360"/>
      <c r="I79" s="3360"/>
      <c r="J79" s="3360"/>
      <c r="K79" s="3360"/>
      <c r="L79" s="3342">
        <f>SUM(F79:K81)</f>
        <v>0</v>
      </c>
      <c r="M79" s="2098"/>
      <c r="N79" s="2099"/>
      <c r="O79" s="2100"/>
      <c r="P79" s="2101"/>
      <c r="Q79" s="2102"/>
      <c r="R79" s="2103"/>
      <c r="S79" s="3343">
        <f>ROUNDDOWN(+BF79+BF80+BF81+BF82+BF83+BF84,2)</f>
        <v>0</v>
      </c>
      <c r="T79" s="2104"/>
      <c r="U79" s="2099"/>
      <c r="V79" s="2100"/>
      <c r="W79" s="2101"/>
      <c r="X79" s="2102"/>
      <c r="Y79" s="2103"/>
      <c r="Z79" s="3343">
        <f>ROUNDDOWN(+BG79+BG80+BG81+BG82+BG83+BG84,2)</f>
        <v>0</v>
      </c>
      <c r="AA79" s="2104"/>
      <c r="AB79" s="2099"/>
      <c r="AC79" s="2100"/>
      <c r="AD79" s="2101"/>
      <c r="AE79" s="2102"/>
      <c r="AF79" s="2103"/>
      <c r="AG79" s="3343">
        <f>ROUNDDOWN(+BH79+BH80+BH81+BH82+BH83+BH84,2)</f>
        <v>0</v>
      </c>
      <c r="AH79" s="2104"/>
      <c r="AI79" s="2099"/>
      <c r="AJ79" s="2100"/>
      <c r="AK79" s="2101"/>
      <c r="AL79" s="2102"/>
      <c r="AM79" s="2103"/>
      <c r="AN79" s="3343">
        <f>ROUNDDOWN(+BI79+BI80+BI81+BI82+BI83+BI84,2)</f>
        <v>0</v>
      </c>
      <c r="AO79" s="2105"/>
      <c r="AP79" s="2099"/>
      <c r="AQ79" s="2100"/>
      <c r="AR79" s="2106"/>
      <c r="AS79" s="2102"/>
      <c r="AT79" s="2103"/>
      <c r="AU79" s="3344">
        <f>ROUNDDOWN(+BJ79+BJ80+BJ81+BJ82+BJ83+BJ84,2)</f>
        <v>0</v>
      </c>
      <c r="AV79" s="3337">
        <f>+AU79+AN79+AG79+Z79+S79</f>
        <v>0</v>
      </c>
      <c r="AW79" s="3339">
        <f>IF(L79=0,0,ROUNDDOWN(+AV79/+L79,2))</f>
        <v>0</v>
      </c>
      <c r="AX79" s="3340" t="str">
        <f>IF(S79=0,"-",ROUNDDOWN(+S79/+AV79,2))</f>
        <v>-</v>
      </c>
      <c r="AY79" s="3341" t="str">
        <f>IF(Z79=0,"-",ROUNDDOWN(+Z79/+AV79,2))</f>
        <v>-</v>
      </c>
      <c r="AZ79" s="3341" t="str">
        <f>IF(AG79=0,"-",ROUNDDOWN(+AG79/+AV79,2))</f>
        <v>-</v>
      </c>
      <c r="BA79" s="3341" t="str">
        <f>IF(AN79=0,"-",ROUNDDOWN(+AN79/+AV79,2))</f>
        <v>-</v>
      </c>
      <c r="BB79" s="3328" t="str">
        <f>IF(AU79=0,"-",ROUNDDOWN(+AU79/+AV79,2))</f>
        <v>-</v>
      </c>
      <c r="BC79" s="2071"/>
      <c r="BD79" s="2043"/>
      <c r="BF79" s="2072">
        <f t="shared" si="19"/>
        <v>0</v>
      </c>
      <c r="BG79" s="2072">
        <f t="shared" si="10"/>
        <v>0</v>
      </c>
      <c r="BH79" s="2072">
        <f t="shared" si="11"/>
        <v>0</v>
      </c>
      <c r="BI79" s="2072">
        <f t="shared" si="12"/>
        <v>0</v>
      </c>
      <c r="BJ79" s="2072">
        <f t="shared" si="13"/>
        <v>0</v>
      </c>
      <c r="BL79" s="2072">
        <f t="shared" si="14"/>
        <v>0</v>
      </c>
      <c r="BM79" s="2072">
        <f t="shared" si="15"/>
        <v>0</v>
      </c>
      <c r="BN79" s="2072">
        <f t="shared" si="16"/>
        <v>0</v>
      </c>
      <c r="BO79" s="2072">
        <f t="shared" si="17"/>
        <v>0</v>
      </c>
      <c r="BP79" s="2072">
        <f t="shared" si="18"/>
        <v>0</v>
      </c>
    </row>
    <row r="80" spans="2:68" s="2022" customFormat="1" ht="15" customHeight="1" x14ac:dyDescent="0.15">
      <c r="B80" s="3350"/>
      <c r="C80" s="3353"/>
      <c r="D80" s="2073"/>
      <c r="E80" s="3356"/>
      <c r="F80" s="3359"/>
      <c r="G80" s="3361"/>
      <c r="H80" s="3361"/>
      <c r="I80" s="3361"/>
      <c r="J80" s="3361"/>
      <c r="K80" s="3361"/>
      <c r="L80" s="3312"/>
      <c r="M80" s="2074"/>
      <c r="N80" s="2075"/>
      <c r="O80" s="2075"/>
      <c r="P80" s="2076"/>
      <c r="Q80" s="2077"/>
      <c r="R80" s="2077"/>
      <c r="S80" s="3315"/>
      <c r="T80" s="2078"/>
      <c r="U80" s="2075"/>
      <c r="V80" s="2075"/>
      <c r="W80" s="2076"/>
      <c r="X80" s="2077"/>
      <c r="Y80" s="2077"/>
      <c r="Z80" s="3315"/>
      <c r="AA80" s="2079"/>
      <c r="AB80" s="2075"/>
      <c r="AC80" s="2075"/>
      <c r="AD80" s="2076"/>
      <c r="AE80" s="2077"/>
      <c r="AF80" s="2077"/>
      <c r="AG80" s="3315"/>
      <c r="AH80" s="2079"/>
      <c r="AI80" s="2075"/>
      <c r="AJ80" s="2075"/>
      <c r="AK80" s="2076"/>
      <c r="AL80" s="2077"/>
      <c r="AM80" s="2077"/>
      <c r="AN80" s="3315"/>
      <c r="AO80" s="2080"/>
      <c r="AP80" s="2075"/>
      <c r="AQ80" s="2075"/>
      <c r="AR80" s="2081"/>
      <c r="AS80" s="2077"/>
      <c r="AT80" s="2077"/>
      <c r="AU80" s="3345"/>
      <c r="AV80" s="3338"/>
      <c r="AW80" s="3303"/>
      <c r="AX80" s="3333"/>
      <c r="AY80" s="3335"/>
      <c r="AZ80" s="3335"/>
      <c r="BA80" s="3335"/>
      <c r="BB80" s="3329"/>
      <c r="BC80" s="2082"/>
      <c r="BD80" s="2043"/>
      <c r="BF80" s="2072">
        <f t="shared" si="19"/>
        <v>0</v>
      </c>
      <c r="BG80" s="2072">
        <f t="shared" si="10"/>
        <v>0</v>
      </c>
      <c r="BH80" s="2072">
        <f t="shared" si="11"/>
        <v>0</v>
      </c>
      <c r="BI80" s="2072">
        <f t="shared" si="12"/>
        <v>0</v>
      </c>
      <c r="BJ80" s="2072">
        <f t="shared" si="13"/>
        <v>0</v>
      </c>
      <c r="BL80" s="2072">
        <f t="shared" si="14"/>
        <v>0</v>
      </c>
      <c r="BM80" s="2072">
        <f t="shared" si="15"/>
        <v>0</v>
      </c>
      <c r="BN80" s="2072">
        <f t="shared" si="16"/>
        <v>0</v>
      </c>
      <c r="BO80" s="2072">
        <f t="shared" si="17"/>
        <v>0</v>
      </c>
      <c r="BP80" s="2072">
        <f t="shared" si="18"/>
        <v>0</v>
      </c>
    </row>
    <row r="81" spans="2:68" s="2022" customFormat="1" ht="15" customHeight="1" x14ac:dyDescent="0.15">
      <c r="B81" s="3350"/>
      <c r="C81" s="3353"/>
      <c r="D81" s="2073"/>
      <c r="E81" s="3356"/>
      <c r="F81" s="3359"/>
      <c r="G81" s="3361"/>
      <c r="H81" s="3361"/>
      <c r="I81" s="3361"/>
      <c r="J81" s="3361"/>
      <c r="K81" s="3361"/>
      <c r="L81" s="3312"/>
      <c r="M81" s="2074"/>
      <c r="N81" s="2083"/>
      <c r="O81" s="2075"/>
      <c r="P81" s="2084"/>
      <c r="Q81" s="2085"/>
      <c r="R81" s="2077"/>
      <c r="S81" s="3315"/>
      <c r="T81" s="2078"/>
      <c r="U81" s="2083"/>
      <c r="V81" s="2075"/>
      <c r="W81" s="2084"/>
      <c r="X81" s="2085"/>
      <c r="Y81" s="2077"/>
      <c r="Z81" s="3315"/>
      <c r="AA81" s="2078"/>
      <c r="AB81" s="2083"/>
      <c r="AC81" s="2075"/>
      <c r="AD81" s="2084"/>
      <c r="AE81" s="2085"/>
      <c r="AF81" s="2077"/>
      <c r="AG81" s="3315"/>
      <c r="AH81" s="2078"/>
      <c r="AI81" s="2083"/>
      <c r="AJ81" s="2075"/>
      <c r="AK81" s="2084"/>
      <c r="AL81" s="2085"/>
      <c r="AM81" s="2077"/>
      <c r="AN81" s="3315"/>
      <c r="AO81" s="2080"/>
      <c r="AP81" s="2083"/>
      <c r="AQ81" s="2075"/>
      <c r="AR81" s="2086"/>
      <c r="AS81" s="2085"/>
      <c r="AT81" s="2077"/>
      <c r="AU81" s="3345"/>
      <c r="AV81" s="3338"/>
      <c r="AW81" s="3330">
        <f>IF(AW79-$BA$5/100&lt;0,0,AW79-$BA$5/100)</f>
        <v>0</v>
      </c>
      <c r="AX81" s="3332" t="str">
        <f>IF(AX79="-","-",IF(AX79-$BA$5/100&lt;0,0,IF(AX79=1,1,AX79-$BA$5/100)))</f>
        <v>-</v>
      </c>
      <c r="AY81" s="3334" t="str">
        <f>IF(AY79="-","-",IF(AY79-$BA$5/100&lt;0,0,IF(AY79=1,1,AY79-$BA$5/100)))</f>
        <v>-</v>
      </c>
      <c r="AZ81" s="3334" t="str">
        <f>IF(AZ79="-","-",IF(AZ79-$BA$5/100&lt;0,0,IF(AZ79=1,1,AZ79-$BA$5/100)))</f>
        <v>-</v>
      </c>
      <c r="BA81" s="3334" t="str">
        <f>IF(BA79="-","-",IF(BA79-$BA$5/100&lt;0,0,IF(BA79=1,1,BA79-$BA$5/100)))</f>
        <v>-</v>
      </c>
      <c r="BB81" s="3336" t="str">
        <f>IF(BB79="-","-",IF(BB79-$BA$5/100&lt;0,0,IF(BB79=1,1,BB79-$BA$5/100)))</f>
        <v>-</v>
      </c>
      <c r="BC81" s="2082"/>
      <c r="BD81" s="2043"/>
      <c r="BF81" s="2072">
        <f t="shared" si="19"/>
        <v>0</v>
      </c>
      <c r="BG81" s="2072">
        <f t="shared" si="10"/>
        <v>0</v>
      </c>
      <c r="BH81" s="2072">
        <f t="shared" si="11"/>
        <v>0</v>
      </c>
      <c r="BI81" s="2072">
        <f t="shared" si="12"/>
        <v>0</v>
      </c>
      <c r="BJ81" s="2072">
        <f t="shared" si="13"/>
        <v>0</v>
      </c>
      <c r="BL81" s="2072">
        <f t="shared" si="14"/>
        <v>0</v>
      </c>
      <c r="BM81" s="2072">
        <f t="shared" si="15"/>
        <v>0</v>
      </c>
      <c r="BN81" s="2072">
        <f t="shared" si="16"/>
        <v>0</v>
      </c>
      <c r="BO81" s="2072">
        <f t="shared" si="17"/>
        <v>0</v>
      </c>
      <c r="BP81" s="2072">
        <f t="shared" si="18"/>
        <v>0</v>
      </c>
    </row>
    <row r="82" spans="2:68" s="2022" customFormat="1" ht="15" customHeight="1" x14ac:dyDescent="0.15">
      <c r="B82" s="3350"/>
      <c r="C82" s="3353"/>
      <c r="D82" s="2073"/>
      <c r="E82" s="3356"/>
      <c r="F82" s="3320"/>
      <c r="G82" s="3323"/>
      <c r="H82" s="3323"/>
      <c r="I82" s="3323"/>
      <c r="J82" s="3323"/>
      <c r="K82" s="3323"/>
      <c r="L82" s="3311">
        <f>SUM(F82:K84)</f>
        <v>0</v>
      </c>
      <c r="M82" s="2074"/>
      <c r="N82" s="2083"/>
      <c r="O82" s="2075"/>
      <c r="P82" s="2084"/>
      <c r="Q82" s="2085"/>
      <c r="R82" s="2077"/>
      <c r="S82" s="3314">
        <f>ROUNDDOWN(+BL79+BL80+BL81+BL82+BL83+BL84,2)</f>
        <v>0</v>
      </c>
      <c r="T82" s="2078"/>
      <c r="U82" s="2083"/>
      <c r="V82" s="2075"/>
      <c r="W82" s="2084"/>
      <c r="X82" s="2085"/>
      <c r="Y82" s="2077"/>
      <c r="Z82" s="3314">
        <f>ROUNDDOWN(+BM79+BM80+BM81+BM82+BM83+BM84,2)</f>
        <v>0</v>
      </c>
      <c r="AA82" s="2078"/>
      <c r="AB82" s="2083"/>
      <c r="AC82" s="2075"/>
      <c r="AD82" s="2084"/>
      <c r="AE82" s="2085"/>
      <c r="AF82" s="2077"/>
      <c r="AG82" s="3314">
        <f>ROUNDDOWN(+BN79+BN80+BN81+BN82+BN83+BN84,2)</f>
        <v>0</v>
      </c>
      <c r="AH82" s="2078"/>
      <c r="AI82" s="2083"/>
      <c r="AJ82" s="2075"/>
      <c r="AK82" s="2084"/>
      <c r="AL82" s="2085"/>
      <c r="AM82" s="2077"/>
      <c r="AN82" s="3314">
        <f>ROUNDDOWN(+BO79+BO80+BO81+BO82+BO83+BO84,2)</f>
        <v>0</v>
      </c>
      <c r="AO82" s="2080"/>
      <c r="AP82" s="2083"/>
      <c r="AQ82" s="2075"/>
      <c r="AR82" s="2086"/>
      <c r="AS82" s="2085"/>
      <c r="AT82" s="2077"/>
      <c r="AU82" s="3317">
        <f>ROUNDDOWN(+BP79+BP80+BP81+BP82+BP83+BP84,2)</f>
        <v>0</v>
      </c>
      <c r="AV82" s="3302">
        <f>+AU82+AN82+AG82+Z82+S82</f>
        <v>0</v>
      </c>
      <c r="AW82" s="3331"/>
      <c r="AX82" s="3333"/>
      <c r="AY82" s="3335"/>
      <c r="AZ82" s="3335"/>
      <c r="BA82" s="3335"/>
      <c r="BB82" s="3329"/>
      <c r="BC82" s="2071"/>
      <c r="BD82" s="2043"/>
      <c r="BF82" s="2072">
        <f t="shared" si="19"/>
        <v>0</v>
      </c>
      <c r="BG82" s="2072">
        <f t="shared" si="10"/>
        <v>0</v>
      </c>
      <c r="BH82" s="2072">
        <f t="shared" si="11"/>
        <v>0</v>
      </c>
      <c r="BI82" s="2072">
        <f t="shared" si="12"/>
        <v>0</v>
      </c>
      <c r="BJ82" s="2072">
        <f t="shared" si="13"/>
        <v>0</v>
      </c>
      <c r="BL82" s="2072">
        <f t="shared" si="14"/>
        <v>0</v>
      </c>
      <c r="BM82" s="2072">
        <f t="shared" si="15"/>
        <v>0</v>
      </c>
      <c r="BN82" s="2072">
        <f t="shared" si="16"/>
        <v>0</v>
      </c>
      <c r="BO82" s="2072">
        <f t="shared" si="17"/>
        <v>0</v>
      </c>
      <c r="BP82" s="2072">
        <f t="shared" si="18"/>
        <v>0</v>
      </c>
    </row>
    <row r="83" spans="2:68" s="2022" customFormat="1" ht="15" customHeight="1" x14ac:dyDescent="0.15">
      <c r="B83" s="3350"/>
      <c r="C83" s="3353"/>
      <c r="D83" s="2073"/>
      <c r="E83" s="3356"/>
      <c r="F83" s="3321"/>
      <c r="G83" s="3324"/>
      <c r="H83" s="3324"/>
      <c r="I83" s="3324"/>
      <c r="J83" s="3324"/>
      <c r="K83" s="3324"/>
      <c r="L83" s="3312"/>
      <c r="M83" s="2074"/>
      <c r="N83" s="2083"/>
      <c r="O83" s="2075"/>
      <c r="P83" s="2084"/>
      <c r="Q83" s="2085"/>
      <c r="R83" s="2077"/>
      <c r="S83" s="3315"/>
      <c r="T83" s="2078"/>
      <c r="U83" s="2083"/>
      <c r="V83" s="2075"/>
      <c r="W83" s="2084"/>
      <c r="X83" s="2085"/>
      <c r="Y83" s="2077"/>
      <c r="Z83" s="3315"/>
      <c r="AA83" s="2078"/>
      <c r="AB83" s="2083"/>
      <c r="AC83" s="2075"/>
      <c r="AD83" s="2084"/>
      <c r="AE83" s="2085"/>
      <c r="AF83" s="2077"/>
      <c r="AG83" s="3315"/>
      <c r="AH83" s="2078"/>
      <c r="AI83" s="2083"/>
      <c r="AJ83" s="2075"/>
      <c r="AK83" s="2084"/>
      <c r="AL83" s="2085"/>
      <c r="AM83" s="2077"/>
      <c r="AN83" s="3315"/>
      <c r="AO83" s="2087"/>
      <c r="AP83" s="2083"/>
      <c r="AQ83" s="2075"/>
      <c r="AR83" s="2086"/>
      <c r="AS83" s="2085"/>
      <c r="AT83" s="2077"/>
      <c r="AU83" s="3318"/>
      <c r="AV83" s="3303"/>
      <c r="AW83" s="3305">
        <f>IF(L82=0,0,ROUNDDOWN(+AV82/+L82,2))</f>
        <v>0</v>
      </c>
      <c r="AX83" s="3307" t="str">
        <f>IF(S82=0,"-",ROUNDDOWN(+S82/+AV82,2))</f>
        <v>-</v>
      </c>
      <c r="AY83" s="3309" t="str">
        <f>IF(Z82=0,"-",ROUNDDOWN(+Z82/+AV82,2))</f>
        <v>-</v>
      </c>
      <c r="AZ83" s="3309" t="str">
        <f>IF(AG82=0,"-",ROUNDDOWN(+AG82/+AV82,2))</f>
        <v>-</v>
      </c>
      <c r="BA83" s="3309" t="str">
        <f>IF(AN82=0,"-",ROUNDDOWN(+AN82/+AV82,2))</f>
        <v>-</v>
      </c>
      <c r="BB83" s="3300" t="str">
        <f>IF(AU82=0,"-",ROUNDDOWN(+AU82/+AV82,2))</f>
        <v>-</v>
      </c>
      <c r="BC83" s="2082"/>
      <c r="BD83" s="2043"/>
      <c r="BF83" s="2072">
        <f t="shared" si="19"/>
        <v>0</v>
      </c>
      <c r="BG83" s="2072">
        <f t="shared" si="10"/>
        <v>0</v>
      </c>
      <c r="BH83" s="2072">
        <f t="shared" si="11"/>
        <v>0</v>
      </c>
      <c r="BI83" s="2072">
        <f t="shared" si="12"/>
        <v>0</v>
      </c>
      <c r="BJ83" s="2072">
        <f t="shared" si="13"/>
        <v>0</v>
      </c>
      <c r="BL83" s="2072">
        <f t="shared" si="14"/>
        <v>0</v>
      </c>
      <c r="BM83" s="2072">
        <f t="shared" si="15"/>
        <v>0</v>
      </c>
      <c r="BN83" s="2072">
        <f t="shared" si="16"/>
        <v>0</v>
      </c>
      <c r="BO83" s="2072">
        <f t="shared" si="17"/>
        <v>0</v>
      </c>
      <c r="BP83" s="2072">
        <f t="shared" si="18"/>
        <v>0</v>
      </c>
    </row>
    <row r="84" spans="2:68" s="2022" customFormat="1" ht="15" customHeight="1" thickBot="1" x14ac:dyDescent="0.2">
      <c r="B84" s="3350"/>
      <c r="C84" s="3367"/>
      <c r="D84" s="2107"/>
      <c r="E84" s="3368"/>
      <c r="F84" s="3321"/>
      <c r="G84" s="3324"/>
      <c r="H84" s="3324"/>
      <c r="I84" s="3324"/>
      <c r="J84" s="3324"/>
      <c r="K84" s="3324"/>
      <c r="L84" s="3366"/>
      <c r="M84" s="2108"/>
      <c r="N84" s="2109"/>
      <c r="O84" s="2110"/>
      <c r="P84" s="2111"/>
      <c r="Q84" s="2112"/>
      <c r="R84" s="2113"/>
      <c r="S84" s="3326"/>
      <c r="T84" s="2114"/>
      <c r="U84" s="2109"/>
      <c r="V84" s="2110"/>
      <c r="W84" s="2111"/>
      <c r="X84" s="2112"/>
      <c r="Y84" s="2113"/>
      <c r="Z84" s="3326"/>
      <c r="AA84" s="2114"/>
      <c r="AB84" s="2109"/>
      <c r="AC84" s="2110"/>
      <c r="AD84" s="2111"/>
      <c r="AE84" s="2112"/>
      <c r="AF84" s="2113"/>
      <c r="AG84" s="3326"/>
      <c r="AH84" s="2114"/>
      <c r="AI84" s="2109"/>
      <c r="AJ84" s="2110"/>
      <c r="AK84" s="2111"/>
      <c r="AL84" s="2112"/>
      <c r="AM84" s="2113"/>
      <c r="AN84" s="3326"/>
      <c r="AO84" s="2115"/>
      <c r="AP84" s="2109"/>
      <c r="AQ84" s="2110"/>
      <c r="AR84" s="2116"/>
      <c r="AS84" s="2112"/>
      <c r="AT84" s="2113"/>
      <c r="AU84" s="3327"/>
      <c r="AV84" s="3362"/>
      <c r="AW84" s="3363"/>
      <c r="AX84" s="3364"/>
      <c r="AY84" s="3365"/>
      <c r="AZ84" s="3365"/>
      <c r="BA84" s="3365"/>
      <c r="BB84" s="3348"/>
      <c r="BC84" s="2082"/>
      <c r="BD84" s="2043"/>
      <c r="BF84" s="2072">
        <f t="shared" si="19"/>
        <v>0</v>
      </c>
      <c r="BG84" s="2072">
        <f t="shared" si="10"/>
        <v>0</v>
      </c>
      <c r="BH84" s="2072">
        <f t="shared" si="11"/>
        <v>0</v>
      </c>
      <c r="BI84" s="2072">
        <f t="shared" si="12"/>
        <v>0</v>
      </c>
      <c r="BJ84" s="2072">
        <f t="shared" si="13"/>
        <v>0</v>
      </c>
      <c r="BL84" s="2072">
        <f t="shared" si="14"/>
        <v>0</v>
      </c>
      <c r="BM84" s="2072">
        <f t="shared" si="15"/>
        <v>0</v>
      </c>
      <c r="BN84" s="2072">
        <f t="shared" si="16"/>
        <v>0</v>
      </c>
      <c r="BO84" s="2072">
        <f t="shared" si="17"/>
        <v>0</v>
      </c>
      <c r="BP84" s="2072">
        <f t="shared" si="18"/>
        <v>0</v>
      </c>
    </row>
    <row r="85" spans="2:68" s="2022" customFormat="1" ht="15" customHeight="1" thickTop="1" x14ac:dyDescent="0.15">
      <c r="B85" s="3349">
        <f>B79+1</f>
        <v>13</v>
      </c>
      <c r="C85" s="3352"/>
      <c r="D85" s="2097"/>
      <c r="E85" s="3355"/>
      <c r="F85" s="3358"/>
      <c r="G85" s="3360"/>
      <c r="H85" s="3360"/>
      <c r="I85" s="3360"/>
      <c r="J85" s="3360"/>
      <c r="K85" s="3360"/>
      <c r="L85" s="3342">
        <f>SUM(F85:K87)</f>
        <v>0</v>
      </c>
      <c r="M85" s="2098"/>
      <c r="N85" s="2099"/>
      <c r="O85" s="2100"/>
      <c r="P85" s="2101"/>
      <c r="Q85" s="2102"/>
      <c r="R85" s="2103"/>
      <c r="S85" s="3343">
        <f>ROUNDDOWN(+BF85+BF86+BF87+BF88+BF89+BF90,2)</f>
        <v>0</v>
      </c>
      <c r="T85" s="2104"/>
      <c r="U85" s="2099"/>
      <c r="V85" s="2100"/>
      <c r="W85" s="2101"/>
      <c r="X85" s="2102"/>
      <c r="Y85" s="2103"/>
      <c r="Z85" s="3343">
        <f>ROUNDDOWN(+BG85+BG86+BG87+BG88+BG89+BG90,2)</f>
        <v>0</v>
      </c>
      <c r="AA85" s="2104"/>
      <c r="AB85" s="2099"/>
      <c r="AC85" s="2100"/>
      <c r="AD85" s="2101"/>
      <c r="AE85" s="2102"/>
      <c r="AF85" s="2103"/>
      <c r="AG85" s="3343">
        <f>ROUNDDOWN(+BH85+BH86+BH87+BH88+BH89+BH90,2)</f>
        <v>0</v>
      </c>
      <c r="AH85" s="2104"/>
      <c r="AI85" s="2099"/>
      <c r="AJ85" s="2100"/>
      <c r="AK85" s="2101"/>
      <c r="AL85" s="2102"/>
      <c r="AM85" s="2103"/>
      <c r="AN85" s="3343">
        <f>ROUNDDOWN(+BI85+BI86+BI87+BI88+BI89+BI90,2)</f>
        <v>0</v>
      </c>
      <c r="AO85" s="2105"/>
      <c r="AP85" s="2099"/>
      <c r="AQ85" s="2100"/>
      <c r="AR85" s="2106"/>
      <c r="AS85" s="2102"/>
      <c r="AT85" s="2103"/>
      <c r="AU85" s="3344">
        <f>ROUNDDOWN(+BJ85+BJ86+BJ87+BJ88+BJ89+BJ90,2)</f>
        <v>0</v>
      </c>
      <c r="AV85" s="3337">
        <f>+AU85+AN85+AG85+Z85+S85</f>
        <v>0</v>
      </c>
      <c r="AW85" s="3339">
        <f>IF(L85=0,0,ROUNDDOWN(+AV85/+L85,2))</f>
        <v>0</v>
      </c>
      <c r="AX85" s="3340" t="str">
        <f>IF(S85=0,"-",ROUNDDOWN(+S85/+AV85,2))</f>
        <v>-</v>
      </c>
      <c r="AY85" s="3341" t="str">
        <f>IF(Z85=0,"-",ROUNDDOWN(+Z85/+AV85,2))</f>
        <v>-</v>
      </c>
      <c r="AZ85" s="3341" t="str">
        <f>IF(AG85=0,"-",ROUNDDOWN(+AG85/+AV85,2))</f>
        <v>-</v>
      </c>
      <c r="BA85" s="3341" t="str">
        <f>IF(AN85=0,"-",ROUNDDOWN(+AN85/+AV85,2))</f>
        <v>-</v>
      </c>
      <c r="BB85" s="3328" t="str">
        <f>IF(AU85=0,"-",ROUNDDOWN(+AU85/+AV85,2))</f>
        <v>-</v>
      </c>
      <c r="BC85" s="2071"/>
      <c r="BD85" s="2043"/>
      <c r="BF85" s="2072">
        <f t="shared" si="19"/>
        <v>0</v>
      </c>
      <c r="BG85" s="2072">
        <f t="shared" si="10"/>
        <v>0</v>
      </c>
      <c r="BH85" s="2072">
        <f t="shared" si="11"/>
        <v>0</v>
      </c>
      <c r="BI85" s="2072">
        <f t="shared" si="12"/>
        <v>0</v>
      </c>
      <c r="BJ85" s="2072">
        <f t="shared" si="13"/>
        <v>0</v>
      </c>
      <c r="BL85" s="2072">
        <f t="shared" si="14"/>
        <v>0</v>
      </c>
      <c r="BM85" s="2072">
        <f t="shared" si="15"/>
        <v>0</v>
      </c>
      <c r="BN85" s="2072">
        <f t="shared" si="16"/>
        <v>0</v>
      </c>
      <c r="BO85" s="2072">
        <f t="shared" si="17"/>
        <v>0</v>
      </c>
      <c r="BP85" s="2072">
        <f t="shared" si="18"/>
        <v>0</v>
      </c>
    </row>
    <row r="86" spans="2:68" s="2022" customFormat="1" ht="15" customHeight="1" x14ac:dyDescent="0.15">
      <c r="B86" s="3350"/>
      <c r="C86" s="3353"/>
      <c r="D86" s="2073"/>
      <c r="E86" s="3356"/>
      <c r="F86" s="3359"/>
      <c r="G86" s="3361"/>
      <c r="H86" s="3361"/>
      <c r="I86" s="3361"/>
      <c r="J86" s="3361"/>
      <c r="K86" s="3361"/>
      <c r="L86" s="3312"/>
      <c r="M86" s="2074"/>
      <c r="N86" s="2075"/>
      <c r="O86" s="2075"/>
      <c r="P86" s="2076"/>
      <c r="Q86" s="2077"/>
      <c r="R86" s="2077"/>
      <c r="S86" s="3315"/>
      <c r="T86" s="2078"/>
      <c r="U86" s="2075"/>
      <c r="V86" s="2075"/>
      <c r="W86" s="2076"/>
      <c r="X86" s="2077"/>
      <c r="Y86" s="2077"/>
      <c r="Z86" s="3315"/>
      <c r="AA86" s="2079"/>
      <c r="AB86" s="2075"/>
      <c r="AC86" s="2075"/>
      <c r="AD86" s="2076"/>
      <c r="AE86" s="2077"/>
      <c r="AF86" s="2077"/>
      <c r="AG86" s="3315"/>
      <c r="AH86" s="2079"/>
      <c r="AI86" s="2075"/>
      <c r="AJ86" s="2075"/>
      <c r="AK86" s="2076"/>
      <c r="AL86" s="2077"/>
      <c r="AM86" s="2077"/>
      <c r="AN86" s="3315"/>
      <c r="AO86" s="2080"/>
      <c r="AP86" s="2075"/>
      <c r="AQ86" s="2075"/>
      <c r="AR86" s="2081"/>
      <c r="AS86" s="2077"/>
      <c r="AT86" s="2077"/>
      <c r="AU86" s="3345"/>
      <c r="AV86" s="3338"/>
      <c r="AW86" s="3303"/>
      <c r="AX86" s="3333"/>
      <c r="AY86" s="3335"/>
      <c r="AZ86" s="3335"/>
      <c r="BA86" s="3335"/>
      <c r="BB86" s="3329"/>
      <c r="BC86" s="2082"/>
      <c r="BD86" s="2043"/>
      <c r="BF86" s="2072">
        <f t="shared" si="19"/>
        <v>0</v>
      </c>
      <c r="BG86" s="2072">
        <f t="shared" si="10"/>
        <v>0</v>
      </c>
      <c r="BH86" s="2072">
        <f t="shared" si="11"/>
        <v>0</v>
      </c>
      <c r="BI86" s="2072">
        <f t="shared" si="12"/>
        <v>0</v>
      </c>
      <c r="BJ86" s="2072">
        <f t="shared" si="13"/>
        <v>0</v>
      </c>
      <c r="BL86" s="2072">
        <f t="shared" si="14"/>
        <v>0</v>
      </c>
      <c r="BM86" s="2072">
        <f t="shared" si="15"/>
        <v>0</v>
      </c>
      <c r="BN86" s="2072">
        <f t="shared" si="16"/>
        <v>0</v>
      </c>
      <c r="BO86" s="2072">
        <f t="shared" si="17"/>
        <v>0</v>
      </c>
      <c r="BP86" s="2072">
        <f t="shared" si="18"/>
        <v>0</v>
      </c>
    </row>
    <row r="87" spans="2:68" s="2022" customFormat="1" ht="15" customHeight="1" x14ac:dyDescent="0.15">
      <c r="B87" s="3350"/>
      <c r="C87" s="3353"/>
      <c r="D87" s="2073"/>
      <c r="E87" s="3356"/>
      <c r="F87" s="3359"/>
      <c r="G87" s="3361"/>
      <c r="H87" s="3361"/>
      <c r="I87" s="3361"/>
      <c r="J87" s="3361"/>
      <c r="K87" s="3361"/>
      <c r="L87" s="3312"/>
      <c r="M87" s="2074"/>
      <c r="N87" s="2083"/>
      <c r="O87" s="2075"/>
      <c r="P87" s="2084"/>
      <c r="Q87" s="2085"/>
      <c r="R87" s="2077"/>
      <c r="S87" s="3315"/>
      <c r="T87" s="2078"/>
      <c r="U87" s="2083"/>
      <c r="V87" s="2075"/>
      <c r="W87" s="2084"/>
      <c r="X87" s="2085"/>
      <c r="Y87" s="2077"/>
      <c r="Z87" s="3315"/>
      <c r="AA87" s="2078"/>
      <c r="AB87" s="2083"/>
      <c r="AC87" s="2075"/>
      <c r="AD87" s="2084"/>
      <c r="AE87" s="2085"/>
      <c r="AF87" s="2077"/>
      <c r="AG87" s="3315"/>
      <c r="AH87" s="2078"/>
      <c r="AI87" s="2083"/>
      <c r="AJ87" s="2075"/>
      <c r="AK87" s="2084"/>
      <c r="AL87" s="2085"/>
      <c r="AM87" s="2077"/>
      <c r="AN87" s="3315"/>
      <c r="AO87" s="2080"/>
      <c r="AP87" s="2083"/>
      <c r="AQ87" s="2075"/>
      <c r="AR87" s="2086"/>
      <c r="AS87" s="2085"/>
      <c r="AT87" s="2077"/>
      <c r="AU87" s="3345"/>
      <c r="AV87" s="3338"/>
      <c r="AW87" s="3330">
        <f>IF(AW85-$BA$5/100&lt;0,0,AW85-$BA$5/100)</f>
        <v>0</v>
      </c>
      <c r="AX87" s="3332" t="str">
        <f>IF(AX85="-","-",IF(AX85-$BA$5/100&lt;0,0,IF(AX85=1,1,AX85-$BA$5/100)))</f>
        <v>-</v>
      </c>
      <c r="AY87" s="3334" t="str">
        <f>IF(AY85="-","-",IF(AY85-$BA$5/100&lt;0,0,IF(AY85=1,1,AY85-$BA$5/100)))</f>
        <v>-</v>
      </c>
      <c r="AZ87" s="3334" t="str">
        <f>IF(AZ85="-","-",IF(AZ85-$BA$5/100&lt;0,0,IF(AZ85=1,1,AZ85-$BA$5/100)))</f>
        <v>-</v>
      </c>
      <c r="BA87" s="3334" t="str">
        <f>IF(BA85="-","-",IF(BA85-$BA$5/100&lt;0,0,IF(BA85=1,1,BA85-$BA$5/100)))</f>
        <v>-</v>
      </c>
      <c r="BB87" s="3336" t="str">
        <f>IF(BB85="-","-",IF(BB85-$BA$5/100&lt;0,0,IF(BB85=1,1,BB85-$BA$5/100)))</f>
        <v>-</v>
      </c>
      <c r="BC87" s="2082"/>
      <c r="BD87" s="2043"/>
      <c r="BF87" s="2072">
        <f t="shared" si="19"/>
        <v>0</v>
      </c>
      <c r="BG87" s="2072">
        <f t="shared" si="10"/>
        <v>0</v>
      </c>
      <c r="BH87" s="2072">
        <f t="shared" si="11"/>
        <v>0</v>
      </c>
      <c r="BI87" s="2072">
        <f t="shared" si="12"/>
        <v>0</v>
      </c>
      <c r="BJ87" s="2072">
        <f t="shared" si="13"/>
        <v>0</v>
      </c>
      <c r="BL87" s="2072">
        <f t="shared" si="14"/>
        <v>0</v>
      </c>
      <c r="BM87" s="2072">
        <f t="shared" si="15"/>
        <v>0</v>
      </c>
      <c r="BN87" s="2072">
        <f t="shared" si="16"/>
        <v>0</v>
      </c>
      <c r="BO87" s="2072">
        <f t="shared" si="17"/>
        <v>0</v>
      </c>
      <c r="BP87" s="2072">
        <f t="shared" si="18"/>
        <v>0</v>
      </c>
    </row>
    <row r="88" spans="2:68" s="2022" customFormat="1" ht="15" customHeight="1" x14ac:dyDescent="0.15">
      <c r="B88" s="3350"/>
      <c r="C88" s="3353"/>
      <c r="D88" s="2073"/>
      <c r="E88" s="3356"/>
      <c r="F88" s="3320"/>
      <c r="G88" s="3323"/>
      <c r="H88" s="3323"/>
      <c r="I88" s="3323"/>
      <c r="J88" s="3323"/>
      <c r="K88" s="3323"/>
      <c r="L88" s="3311">
        <f>SUM(F88:K90)</f>
        <v>0</v>
      </c>
      <c r="M88" s="2074"/>
      <c r="N88" s="2083"/>
      <c r="O88" s="2075"/>
      <c r="P88" s="2084"/>
      <c r="Q88" s="2085"/>
      <c r="R88" s="2077"/>
      <c r="S88" s="3314">
        <f>ROUNDDOWN(+BL85+BL86+BL87+BL88+BL89+BL90,2)</f>
        <v>0</v>
      </c>
      <c r="T88" s="2078"/>
      <c r="U88" s="2083"/>
      <c r="V88" s="2075"/>
      <c r="W88" s="2084"/>
      <c r="X88" s="2085"/>
      <c r="Y88" s="2077"/>
      <c r="Z88" s="3314">
        <f>ROUNDDOWN(+BM85+BM86+BM87+BM88+BM89+BM90,2)</f>
        <v>0</v>
      </c>
      <c r="AA88" s="2078"/>
      <c r="AB88" s="2083"/>
      <c r="AC88" s="2075"/>
      <c r="AD88" s="2084"/>
      <c r="AE88" s="2085"/>
      <c r="AF88" s="2077"/>
      <c r="AG88" s="3314">
        <f>ROUNDDOWN(+BN85+BN86+BN87+BN88+BN89+BN90,2)</f>
        <v>0</v>
      </c>
      <c r="AH88" s="2078"/>
      <c r="AI88" s="2083"/>
      <c r="AJ88" s="2075"/>
      <c r="AK88" s="2084"/>
      <c r="AL88" s="2085"/>
      <c r="AM88" s="2077"/>
      <c r="AN88" s="3314">
        <f>ROUNDDOWN(+BO85+BO86+BO87+BO88+BO89+BO90,2)</f>
        <v>0</v>
      </c>
      <c r="AO88" s="2080"/>
      <c r="AP88" s="2083"/>
      <c r="AQ88" s="2075"/>
      <c r="AR88" s="2086"/>
      <c r="AS88" s="2085"/>
      <c r="AT88" s="2077"/>
      <c r="AU88" s="3317">
        <f>ROUNDDOWN(+BP85+BP86+BP87+BP88+BP89+BP90,2)</f>
        <v>0</v>
      </c>
      <c r="AV88" s="3302">
        <f>+AU88+AN88+AG88+Z88+S88</f>
        <v>0</v>
      </c>
      <c r="AW88" s="3331"/>
      <c r="AX88" s="3333"/>
      <c r="AY88" s="3335"/>
      <c r="AZ88" s="3335"/>
      <c r="BA88" s="3335"/>
      <c r="BB88" s="3329"/>
      <c r="BC88" s="2071"/>
      <c r="BD88" s="2043"/>
      <c r="BF88" s="2072">
        <f t="shared" si="19"/>
        <v>0</v>
      </c>
      <c r="BG88" s="2072">
        <f t="shared" si="10"/>
        <v>0</v>
      </c>
      <c r="BH88" s="2072">
        <f t="shared" si="11"/>
        <v>0</v>
      </c>
      <c r="BI88" s="2072">
        <f t="shared" si="12"/>
        <v>0</v>
      </c>
      <c r="BJ88" s="2072">
        <f t="shared" si="13"/>
        <v>0</v>
      </c>
      <c r="BL88" s="2072">
        <f t="shared" si="14"/>
        <v>0</v>
      </c>
      <c r="BM88" s="2072">
        <f t="shared" si="15"/>
        <v>0</v>
      </c>
      <c r="BN88" s="2072">
        <f t="shared" si="16"/>
        <v>0</v>
      </c>
      <c r="BO88" s="2072">
        <f t="shared" si="17"/>
        <v>0</v>
      </c>
      <c r="BP88" s="2072">
        <f t="shared" si="18"/>
        <v>0</v>
      </c>
    </row>
    <row r="89" spans="2:68" s="2022" customFormat="1" ht="15" customHeight="1" x14ac:dyDescent="0.15">
      <c r="B89" s="3350"/>
      <c r="C89" s="3353"/>
      <c r="D89" s="2073"/>
      <c r="E89" s="3356"/>
      <c r="F89" s="3321"/>
      <c r="G89" s="3324"/>
      <c r="H89" s="3324"/>
      <c r="I89" s="3324"/>
      <c r="J89" s="3324"/>
      <c r="K89" s="3324"/>
      <c r="L89" s="3312"/>
      <c r="M89" s="2074"/>
      <c r="N89" s="2083"/>
      <c r="O89" s="2075"/>
      <c r="P89" s="2084"/>
      <c r="Q89" s="2085"/>
      <c r="R89" s="2077"/>
      <c r="S89" s="3315"/>
      <c r="T89" s="2078"/>
      <c r="U89" s="2083"/>
      <c r="V89" s="2075"/>
      <c r="W89" s="2084"/>
      <c r="X89" s="2085"/>
      <c r="Y89" s="2077"/>
      <c r="Z89" s="3315"/>
      <c r="AA89" s="2078"/>
      <c r="AB89" s="2083"/>
      <c r="AC89" s="2075"/>
      <c r="AD89" s="2084"/>
      <c r="AE89" s="2085"/>
      <c r="AF89" s="2077"/>
      <c r="AG89" s="3315"/>
      <c r="AH89" s="2078"/>
      <c r="AI89" s="2083"/>
      <c r="AJ89" s="2075"/>
      <c r="AK89" s="2084"/>
      <c r="AL89" s="2085"/>
      <c r="AM89" s="2077"/>
      <c r="AN89" s="3315"/>
      <c r="AO89" s="2087"/>
      <c r="AP89" s="2083"/>
      <c r="AQ89" s="2075"/>
      <c r="AR89" s="2086"/>
      <c r="AS89" s="2085"/>
      <c r="AT89" s="2077"/>
      <c r="AU89" s="3318"/>
      <c r="AV89" s="3303"/>
      <c r="AW89" s="3305">
        <f>IF(L88=0,0,ROUNDDOWN(+AV88/+L88,2))</f>
        <v>0</v>
      </c>
      <c r="AX89" s="3307" t="str">
        <f>IF(S88=0,"-",ROUNDDOWN(+S88/+AV88,2))</f>
        <v>-</v>
      </c>
      <c r="AY89" s="3309" t="str">
        <f>IF(Z88=0,"-",ROUNDDOWN(+Z88/+AV88,2))</f>
        <v>-</v>
      </c>
      <c r="AZ89" s="3309" t="str">
        <f>IF(AG88=0,"-",ROUNDDOWN(+AG88/+AV88,2))</f>
        <v>-</v>
      </c>
      <c r="BA89" s="3309" t="str">
        <f>IF(AN88=0,"-",ROUNDDOWN(+AN88/+AV88,2))</f>
        <v>-</v>
      </c>
      <c r="BB89" s="3300" t="str">
        <f>IF(AU88=0,"-",ROUNDDOWN(+AU88/+AV88,2))</f>
        <v>-</v>
      </c>
      <c r="BC89" s="2082"/>
      <c r="BD89" s="2043"/>
      <c r="BF89" s="2072">
        <f t="shared" si="19"/>
        <v>0</v>
      </c>
      <c r="BG89" s="2072">
        <f t="shared" si="10"/>
        <v>0</v>
      </c>
      <c r="BH89" s="2072">
        <f t="shared" si="11"/>
        <v>0</v>
      </c>
      <c r="BI89" s="2072">
        <f t="shared" si="12"/>
        <v>0</v>
      </c>
      <c r="BJ89" s="2072">
        <f t="shared" si="13"/>
        <v>0</v>
      </c>
      <c r="BL89" s="2072">
        <f t="shared" si="14"/>
        <v>0</v>
      </c>
      <c r="BM89" s="2072">
        <f t="shared" si="15"/>
        <v>0</v>
      </c>
      <c r="BN89" s="2072">
        <f t="shared" si="16"/>
        <v>0</v>
      </c>
      <c r="BO89" s="2072">
        <f t="shared" si="17"/>
        <v>0</v>
      </c>
      <c r="BP89" s="2072">
        <f t="shared" si="18"/>
        <v>0</v>
      </c>
    </row>
    <row r="90" spans="2:68" s="2022" customFormat="1" ht="15" customHeight="1" thickBot="1" x14ac:dyDescent="0.2">
      <c r="B90" s="3350"/>
      <c r="C90" s="3367"/>
      <c r="D90" s="2107"/>
      <c r="E90" s="3368"/>
      <c r="F90" s="3321"/>
      <c r="G90" s="3324"/>
      <c r="H90" s="3324"/>
      <c r="I90" s="3324"/>
      <c r="J90" s="3324"/>
      <c r="K90" s="3324"/>
      <c r="L90" s="3366"/>
      <c r="M90" s="2108"/>
      <c r="N90" s="2109"/>
      <c r="O90" s="2110"/>
      <c r="P90" s="2111"/>
      <c r="Q90" s="2112"/>
      <c r="R90" s="2113"/>
      <c r="S90" s="3326"/>
      <c r="T90" s="2114"/>
      <c r="U90" s="2109"/>
      <c r="V90" s="2110"/>
      <c r="W90" s="2111"/>
      <c r="X90" s="2112"/>
      <c r="Y90" s="2113"/>
      <c r="Z90" s="3326"/>
      <c r="AA90" s="2114"/>
      <c r="AB90" s="2109"/>
      <c r="AC90" s="2110"/>
      <c r="AD90" s="2111"/>
      <c r="AE90" s="2112"/>
      <c r="AF90" s="2113"/>
      <c r="AG90" s="3326"/>
      <c r="AH90" s="2114"/>
      <c r="AI90" s="2109"/>
      <c r="AJ90" s="2110"/>
      <c r="AK90" s="2111"/>
      <c r="AL90" s="2112"/>
      <c r="AM90" s="2113"/>
      <c r="AN90" s="3326"/>
      <c r="AO90" s="2115"/>
      <c r="AP90" s="2109"/>
      <c r="AQ90" s="2110"/>
      <c r="AR90" s="2116"/>
      <c r="AS90" s="2112"/>
      <c r="AT90" s="2113"/>
      <c r="AU90" s="3327"/>
      <c r="AV90" s="3362"/>
      <c r="AW90" s="3363"/>
      <c r="AX90" s="3364"/>
      <c r="AY90" s="3365"/>
      <c r="AZ90" s="3365"/>
      <c r="BA90" s="3365"/>
      <c r="BB90" s="3348"/>
      <c r="BC90" s="2082"/>
      <c r="BD90" s="2043"/>
      <c r="BF90" s="2072">
        <f t="shared" si="19"/>
        <v>0</v>
      </c>
      <c r="BG90" s="2072">
        <f t="shared" si="10"/>
        <v>0</v>
      </c>
      <c r="BH90" s="2072">
        <f t="shared" si="11"/>
        <v>0</v>
      </c>
      <c r="BI90" s="2072">
        <f t="shared" si="12"/>
        <v>0</v>
      </c>
      <c r="BJ90" s="2072">
        <f t="shared" si="13"/>
        <v>0</v>
      </c>
      <c r="BL90" s="2072">
        <f t="shared" si="14"/>
        <v>0</v>
      </c>
      <c r="BM90" s="2072">
        <f t="shared" si="15"/>
        <v>0</v>
      </c>
      <c r="BN90" s="2072">
        <f t="shared" si="16"/>
        <v>0</v>
      </c>
      <c r="BO90" s="2072">
        <f t="shared" si="17"/>
        <v>0</v>
      </c>
      <c r="BP90" s="2072">
        <f t="shared" si="18"/>
        <v>0</v>
      </c>
    </row>
    <row r="91" spans="2:68" s="2022" customFormat="1" ht="15" customHeight="1" thickTop="1" x14ac:dyDescent="0.15">
      <c r="B91" s="3349">
        <f>B85+1</f>
        <v>14</v>
      </c>
      <c r="C91" s="3352"/>
      <c r="D91" s="2097"/>
      <c r="E91" s="3355"/>
      <c r="F91" s="3358"/>
      <c r="G91" s="3360"/>
      <c r="H91" s="3360"/>
      <c r="I91" s="3360"/>
      <c r="J91" s="3360"/>
      <c r="K91" s="3360"/>
      <c r="L91" s="3342">
        <f>SUM(F91:K93)</f>
        <v>0</v>
      </c>
      <c r="M91" s="2098"/>
      <c r="N91" s="2099"/>
      <c r="O91" s="2100"/>
      <c r="P91" s="2101"/>
      <c r="Q91" s="2102"/>
      <c r="R91" s="2103"/>
      <c r="S91" s="3343">
        <f>ROUNDDOWN(+BF91+BF92+BF93+BF94+BF95+BF96,2)</f>
        <v>0</v>
      </c>
      <c r="T91" s="2104"/>
      <c r="U91" s="2099"/>
      <c r="V91" s="2100"/>
      <c r="W91" s="2101"/>
      <c r="X91" s="2102"/>
      <c r="Y91" s="2103"/>
      <c r="Z91" s="3343">
        <f>ROUNDDOWN(+BG91+BG92+BG93+BG94+BG95+BG96,2)</f>
        <v>0</v>
      </c>
      <c r="AA91" s="2104"/>
      <c r="AB91" s="2099"/>
      <c r="AC91" s="2100"/>
      <c r="AD91" s="2101"/>
      <c r="AE91" s="2102"/>
      <c r="AF91" s="2103"/>
      <c r="AG91" s="3346">
        <f>ROUNDDOWN(+BH91+BH92+BH93+BH94+BH95+BH96,2)</f>
        <v>0</v>
      </c>
      <c r="AH91" s="2104"/>
      <c r="AI91" s="2099"/>
      <c r="AJ91" s="2100"/>
      <c r="AK91" s="2101"/>
      <c r="AL91" s="2102"/>
      <c r="AM91" s="2103"/>
      <c r="AN91" s="3343">
        <f>ROUNDDOWN(+BI91+BI92+BI93+BI94+BI95+BI96,2)</f>
        <v>0</v>
      </c>
      <c r="AO91" s="2105"/>
      <c r="AP91" s="2099"/>
      <c r="AQ91" s="2100"/>
      <c r="AR91" s="2106"/>
      <c r="AS91" s="2102"/>
      <c r="AT91" s="2103"/>
      <c r="AU91" s="3344">
        <f>ROUNDDOWN(+BJ91+BJ92+BJ93+BJ94+BJ95+BJ96,2)</f>
        <v>0</v>
      </c>
      <c r="AV91" s="3337">
        <f>+AU91+AN91+AG91+Z91+S91</f>
        <v>0</v>
      </c>
      <c r="AW91" s="3339">
        <f>IF(L91=0,0,ROUNDDOWN(+AV91/+L91,2))</f>
        <v>0</v>
      </c>
      <c r="AX91" s="3340" t="str">
        <f>IF(S91=0,"-",ROUNDDOWN(+S91/+AV91,2))</f>
        <v>-</v>
      </c>
      <c r="AY91" s="3341" t="str">
        <f>IF(Z91=0,"-",ROUNDDOWN(+Z91/+AV91,2))</f>
        <v>-</v>
      </c>
      <c r="AZ91" s="3341" t="str">
        <f>IF(AG91=0,"-",ROUNDDOWN(+AG91/+AV91,2))</f>
        <v>-</v>
      </c>
      <c r="BA91" s="3341" t="str">
        <f>IF(AN91=0,"-",ROUNDDOWN(+AN91/+AV91,2))</f>
        <v>-</v>
      </c>
      <c r="BB91" s="3328" t="str">
        <f>IF(AU91=0,"-",ROUNDDOWN(+AU91/+AV91,2))</f>
        <v>-</v>
      </c>
      <c r="BC91" s="2071"/>
      <c r="BD91" s="2043"/>
      <c r="BF91" s="2072">
        <f t="shared" si="19"/>
        <v>0</v>
      </c>
      <c r="BG91" s="2072">
        <f t="shared" si="10"/>
        <v>0</v>
      </c>
      <c r="BH91" s="2072">
        <f t="shared" si="11"/>
        <v>0</v>
      </c>
      <c r="BI91" s="2072">
        <f t="shared" si="12"/>
        <v>0</v>
      </c>
      <c r="BJ91" s="2072">
        <f t="shared" si="13"/>
        <v>0</v>
      </c>
      <c r="BL91" s="2072">
        <f t="shared" si="14"/>
        <v>0</v>
      </c>
      <c r="BM91" s="2072">
        <f t="shared" si="15"/>
        <v>0</v>
      </c>
      <c r="BN91" s="2072">
        <f t="shared" si="16"/>
        <v>0</v>
      </c>
      <c r="BO91" s="2072">
        <f t="shared" si="17"/>
        <v>0</v>
      </c>
      <c r="BP91" s="2072">
        <f t="shared" si="18"/>
        <v>0</v>
      </c>
    </row>
    <row r="92" spans="2:68" s="2022" customFormat="1" ht="15" customHeight="1" x14ac:dyDescent="0.15">
      <c r="B92" s="3350"/>
      <c r="C92" s="3353"/>
      <c r="D92" s="2073"/>
      <c r="E92" s="3356"/>
      <c r="F92" s="3359"/>
      <c r="G92" s="3361"/>
      <c r="H92" s="3361"/>
      <c r="I92" s="3361"/>
      <c r="J92" s="3361"/>
      <c r="K92" s="3361"/>
      <c r="L92" s="3312"/>
      <c r="M92" s="2074"/>
      <c r="N92" s="2075"/>
      <c r="O92" s="2075"/>
      <c r="P92" s="2076"/>
      <c r="Q92" s="2077"/>
      <c r="R92" s="2077"/>
      <c r="S92" s="3315"/>
      <c r="T92" s="2078"/>
      <c r="U92" s="2075"/>
      <c r="V92" s="2075"/>
      <c r="W92" s="2076"/>
      <c r="X92" s="2077"/>
      <c r="Y92" s="2077"/>
      <c r="Z92" s="3315"/>
      <c r="AA92" s="2079"/>
      <c r="AB92" s="2075"/>
      <c r="AC92" s="2075"/>
      <c r="AD92" s="2076"/>
      <c r="AE92" s="2077"/>
      <c r="AF92" s="2077"/>
      <c r="AG92" s="3347"/>
      <c r="AH92" s="2079"/>
      <c r="AI92" s="2075"/>
      <c r="AJ92" s="2075"/>
      <c r="AK92" s="2076"/>
      <c r="AL92" s="2077"/>
      <c r="AM92" s="2077"/>
      <c r="AN92" s="3315"/>
      <c r="AO92" s="2080"/>
      <c r="AP92" s="2075"/>
      <c r="AQ92" s="2075"/>
      <c r="AR92" s="2081"/>
      <c r="AS92" s="2077"/>
      <c r="AT92" s="2077"/>
      <c r="AU92" s="3345"/>
      <c r="AV92" s="3338"/>
      <c r="AW92" s="3303"/>
      <c r="AX92" s="3333"/>
      <c r="AY92" s="3335"/>
      <c r="AZ92" s="3335"/>
      <c r="BA92" s="3335"/>
      <c r="BB92" s="3329"/>
      <c r="BC92" s="2082"/>
      <c r="BD92" s="2043"/>
      <c r="BF92" s="2072">
        <f t="shared" si="19"/>
        <v>0</v>
      </c>
      <c r="BG92" s="2072">
        <f t="shared" si="10"/>
        <v>0</v>
      </c>
      <c r="BH92" s="2072">
        <f t="shared" si="11"/>
        <v>0</v>
      </c>
      <c r="BI92" s="2072">
        <f t="shared" si="12"/>
        <v>0</v>
      </c>
      <c r="BJ92" s="2072">
        <f t="shared" si="13"/>
        <v>0</v>
      </c>
      <c r="BL92" s="2072">
        <f t="shared" si="14"/>
        <v>0</v>
      </c>
      <c r="BM92" s="2072">
        <f t="shared" si="15"/>
        <v>0</v>
      </c>
      <c r="BN92" s="2072">
        <f t="shared" si="16"/>
        <v>0</v>
      </c>
      <c r="BO92" s="2072">
        <f t="shared" si="17"/>
        <v>0</v>
      </c>
      <c r="BP92" s="2072">
        <f t="shared" si="18"/>
        <v>0</v>
      </c>
    </row>
    <row r="93" spans="2:68" s="2022" customFormat="1" ht="15" customHeight="1" x14ac:dyDescent="0.15">
      <c r="B93" s="3350"/>
      <c r="C93" s="3353"/>
      <c r="D93" s="2073"/>
      <c r="E93" s="3356"/>
      <c r="F93" s="3359"/>
      <c r="G93" s="3361"/>
      <c r="H93" s="3361"/>
      <c r="I93" s="3361"/>
      <c r="J93" s="3361"/>
      <c r="K93" s="3361"/>
      <c r="L93" s="3312"/>
      <c r="M93" s="2074"/>
      <c r="N93" s="2083"/>
      <c r="O93" s="2075"/>
      <c r="P93" s="2084"/>
      <c r="Q93" s="2085"/>
      <c r="R93" s="2077"/>
      <c r="S93" s="3315"/>
      <c r="T93" s="2078"/>
      <c r="U93" s="2083"/>
      <c r="V93" s="2075"/>
      <c r="W93" s="2084"/>
      <c r="X93" s="2085"/>
      <c r="Y93" s="2077"/>
      <c r="Z93" s="3315"/>
      <c r="AA93" s="2078"/>
      <c r="AB93" s="2083"/>
      <c r="AC93" s="2075"/>
      <c r="AD93" s="2084"/>
      <c r="AE93" s="2085"/>
      <c r="AF93" s="2077"/>
      <c r="AG93" s="3315"/>
      <c r="AH93" s="2078"/>
      <c r="AI93" s="2083"/>
      <c r="AJ93" s="2075"/>
      <c r="AK93" s="2084"/>
      <c r="AL93" s="2085"/>
      <c r="AM93" s="2077"/>
      <c r="AN93" s="3315"/>
      <c r="AO93" s="2080"/>
      <c r="AP93" s="2083"/>
      <c r="AQ93" s="2075"/>
      <c r="AR93" s="2086"/>
      <c r="AS93" s="2085"/>
      <c r="AT93" s="2077"/>
      <c r="AU93" s="3345"/>
      <c r="AV93" s="3338"/>
      <c r="AW93" s="3330">
        <f>IF(AW91-$BA$5/100&lt;0,0,AW91-$BA$5/100)</f>
        <v>0</v>
      </c>
      <c r="AX93" s="3332" t="str">
        <f>IF(AX91="-","-",IF(AX91-$BA$5/100&lt;0,0,IF(AX91=1,1,AX91-$BA$5/100)))</f>
        <v>-</v>
      </c>
      <c r="AY93" s="3334" t="str">
        <f>IF(AY91="-","-",IF(AY91-$BA$5/100&lt;0,0,IF(AY91=1,1,AY91-$BA$5/100)))</f>
        <v>-</v>
      </c>
      <c r="AZ93" s="3334" t="str">
        <f>IF(AZ91="-","-",IF(AZ91-$BA$5/100&lt;0,0,IF(AZ91=1,1,AZ91-$BA$5/100)))</f>
        <v>-</v>
      </c>
      <c r="BA93" s="3334" t="str">
        <f>IF(BA91="-","-",IF(BA91-$BA$5/100&lt;0,0,IF(BA91=1,1,BA91-$BA$5/100)))</f>
        <v>-</v>
      </c>
      <c r="BB93" s="3336" t="str">
        <f>IF(BB91="-","-",IF(BB91-$BA$5/100&lt;0,0,IF(BB91=1,1,BB91-$BA$5/100)))</f>
        <v>-</v>
      </c>
      <c r="BC93" s="2082"/>
      <c r="BD93" s="2043"/>
      <c r="BF93" s="2072">
        <f t="shared" si="19"/>
        <v>0</v>
      </c>
      <c r="BG93" s="2072">
        <f t="shared" si="10"/>
        <v>0</v>
      </c>
      <c r="BH93" s="2072">
        <f t="shared" si="11"/>
        <v>0</v>
      </c>
      <c r="BI93" s="2072">
        <f t="shared" si="12"/>
        <v>0</v>
      </c>
      <c r="BJ93" s="2072">
        <f t="shared" si="13"/>
        <v>0</v>
      </c>
      <c r="BL93" s="2072">
        <f t="shared" si="14"/>
        <v>0</v>
      </c>
      <c r="BM93" s="2072">
        <f t="shared" si="15"/>
        <v>0</v>
      </c>
      <c r="BN93" s="2072">
        <f t="shared" si="16"/>
        <v>0</v>
      </c>
      <c r="BO93" s="2072">
        <f t="shared" si="17"/>
        <v>0</v>
      </c>
      <c r="BP93" s="2072">
        <f t="shared" si="18"/>
        <v>0</v>
      </c>
    </row>
    <row r="94" spans="2:68" s="2022" customFormat="1" ht="15" customHeight="1" x14ac:dyDescent="0.15">
      <c r="B94" s="3350"/>
      <c r="C94" s="3353"/>
      <c r="D94" s="2073"/>
      <c r="E94" s="3356"/>
      <c r="F94" s="3320"/>
      <c r="G94" s="3323"/>
      <c r="H94" s="3323"/>
      <c r="I94" s="3323"/>
      <c r="J94" s="3323"/>
      <c r="K94" s="3323"/>
      <c r="L94" s="3311">
        <f>SUM(F94:K96)</f>
        <v>0</v>
      </c>
      <c r="M94" s="2074"/>
      <c r="N94" s="2083"/>
      <c r="O94" s="2075"/>
      <c r="P94" s="2084"/>
      <c r="Q94" s="2085"/>
      <c r="R94" s="2077"/>
      <c r="S94" s="3314">
        <f>ROUNDDOWN(+BL91+BL92+BL93+BL94+BL95+BL96,2)</f>
        <v>0</v>
      </c>
      <c r="T94" s="2078"/>
      <c r="U94" s="2083"/>
      <c r="V94" s="2075"/>
      <c r="W94" s="2084"/>
      <c r="X94" s="2085"/>
      <c r="Y94" s="2077"/>
      <c r="Z94" s="3314">
        <f>ROUNDDOWN(+BM91+BM92+BM93+BM94+BM95+BM96,2)</f>
        <v>0</v>
      </c>
      <c r="AA94" s="2078"/>
      <c r="AB94" s="2083"/>
      <c r="AC94" s="2075"/>
      <c r="AD94" s="2084"/>
      <c r="AE94" s="2085"/>
      <c r="AF94" s="2077"/>
      <c r="AG94" s="3314">
        <f>ROUNDDOWN(+BN91+BN92+BN93+BN94+BN95+BN96,2)</f>
        <v>0</v>
      </c>
      <c r="AH94" s="2078"/>
      <c r="AI94" s="2083"/>
      <c r="AJ94" s="2075"/>
      <c r="AK94" s="2084"/>
      <c r="AL94" s="2085"/>
      <c r="AM94" s="2077"/>
      <c r="AN94" s="3314">
        <f>ROUNDDOWN(+BO91+BO92+BO93+BO94+BO95+BO96,2)</f>
        <v>0</v>
      </c>
      <c r="AO94" s="2080"/>
      <c r="AP94" s="2083"/>
      <c r="AQ94" s="2075"/>
      <c r="AR94" s="2086"/>
      <c r="AS94" s="2085"/>
      <c r="AT94" s="2077"/>
      <c r="AU94" s="3317">
        <f>ROUNDDOWN(+BP91+BP92+BP93+BP94+BP95+BP96,2)</f>
        <v>0</v>
      </c>
      <c r="AV94" s="3302">
        <f>+AU94+AN94+AG94+Z94+S94</f>
        <v>0</v>
      </c>
      <c r="AW94" s="3331"/>
      <c r="AX94" s="3333"/>
      <c r="AY94" s="3335"/>
      <c r="AZ94" s="3335"/>
      <c r="BA94" s="3335"/>
      <c r="BB94" s="3329"/>
      <c r="BC94" s="2071"/>
      <c r="BD94" s="2043"/>
      <c r="BF94" s="2072">
        <f t="shared" si="19"/>
        <v>0</v>
      </c>
      <c r="BG94" s="2072">
        <f t="shared" si="10"/>
        <v>0</v>
      </c>
      <c r="BH94" s="2072">
        <f t="shared" si="11"/>
        <v>0</v>
      </c>
      <c r="BI94" s="2072">
        <f t="shared" si="12"/>
        <v>0</v>
      </c>
      <c r="BJ94" s="2072">
        <f t="shared" si="13"/>
        <v>0</v>
      </c>
      <c r="BL94" s="2072">
        <f t="shared" si="14"/>
        <v>0</v>
      </c>
      <c r="BM94" s="2072">
        <f t="shared" si="15"/>
        <v>0</v>
      </c>
      <c r="BN94" s="2072">
        <f t="shared" si="16"/>
        <v>0</v>
      </c>
      <c r="BO94" s="2072">
        <f t="shared" si="17"/>
        <v>0</v>
      </c>
      <c r="BP94" s="2072">
        <f t="shared" si="18"/>
        <v>0</v>
      </c>
    </row>
    <row r="95" spans="2:68" s="2022" customFormat="1" ht="15" customHeight="1" x14ac:dyDescent="0.15">
      <c r="B95" s="3350"/>
      <c r="C95" s="3353"/>
      <c r="D95" s="2073"/>
      <c r="E95" s="3356"/>
      <c r="F95" s="3321"/>
      <c r="G95" s="3324"/>
      <c r="H95" s="3324"/>
      <c r="I95" s="3324"/>
      <c r="J95" s="3324"/>
      <c r="K95" s="3324"/>
      <c r="L95" s="3312"/>
      <c r="M95" s="2074"/>
      <c r="N95" s="2083"/>
      <c r="O95" s="2075"/>
      <c r="P95" s="2084"/>
      <c r="Q95" s="2085"/>
      <c r="R95" s="2077"/>
      <c r="S95" s="3315"/>
      <c r="T95" s="2078"/>
      <c r="U95" s="2083"/>
      <c r="V95" s="2075"/>
      <c r="W95" s="2084"/>
      <c r="X95" s="2085"/>
      <c r="Y95" s="2077"/>
      <c r="Z95" s="3315"/>
      <c r="AA95" s="2078"/>
      <c r="AB95" s="2083"/>
      <c r="AC95" s="2075"/>
      <c r="AD95" s="2084"/>
      <c r="AE95" s="2085"/>
      <c r="AF95" s="2077"/>
      <c r="AG95" s="3315"/>
      <c r="AH95" s="2078"/>
      <c r="AI95" s="2083"/>
      <c r="AJ95" s="2075"/>
      <c r="AK95" s="2084"/>
      <c r="AL95" s="2085"/>
      <c r="AM95" s="2077"/>
      <c r="AN95" s="3315"/>
      <c r="AO95" s="2087"/>
      <c r="AP95" s="2083"/>
      <c r="AQ95" s="2075"/>
      <c r="AR95" s="2086"/>
      <c r="AS95" s="2085"/>
      <c r="AT95" s="2077"/>
      <c r="AU95" s="3318"/>
      <c r="AV95" s="3303"/>
      <c r="AW95" s="3305">
        <f>IF(L94=0,0,ROUNDDOWN(+AV94/+L94,2))</f>
        <v>0</v>
      </c>
      <c r="AX95" s="3307" t="str">
        <f>IF(S94=0,"-",ROUNDDOWN(+S94/+AV94,2))</f>
        <v>-</v>
      </c>
      <c r="AY95" s="3309" t="str">
        <f>IF(Z94=0,"-",ROUNDDOWN(+Z94/+AV94,2))</f>
        <v>-</v>
      </c>
      <c r="AZ95" s="3309" t="str">
        <f>IF(AG94=0,"-",ROUNDDOWN(+AG94/+AV94,2))</f>
        <v>-</v>
      </c>
      <c r="BA95" s="3309" t="str">
        <f>IF(AN94=0,"-",ROUNDDOWN(+AN94/+AV94,2))</f>
        <v>-</v>
      </c>
      <c r="BB95" s="3300" t="str">
        <f>IF(AU94=0,"-",ROUNDDOWN(+AU94/+AV94,2))</f>
        <v>-</v>
      </c>
      <c r="BC95" s="2082"/>
      <c r="BD95" s="2043"/>
      <c r="BF95" s="2072">
        <f t="shared" si="19"/>
        <v>0</v>
      </c>
      <c r="BG95" s="2072">
        <f t="shared" si="10"/>
        <v>0</v>
      </c>
      <c r="BH95" s="2072">
        <f t="shared" si="11"/>
        <v>0</v>
      </c>
      <c r="BI95" s="2072">
        <f t="shared" si="12"/>
        <v>0</v>
      </c>
      <c r="BJ95" s="2072">
        <f t="shared" si="13"/>
        <v>0</v>
      </c>
      <c r="BL95" s="2072">
        <f t="shared" si="14"/>
        <v>0</v>
      </c>
      <c r="BM95" s="2072">
        <f t="shared" si="15"/>
        <v>0</v>
      </c>
      <c r="BN95" s="2072">
        <f t="shared" si="16"/>
        <v>0</v>
      </c>
      <c r="BO95" s="2072">
        <f t="shared" si="17"/>
        <v>0</v>
      </c>
      <c r="BP95" s="2072">
        <f t="shared" si="18"/>
        <v>0</v>
      </c>
    </row>
    <row r="96" spans="2:68" s="2022" customFormat="1" ht="15" customHeight="1" thickBot="1" x14ac:dyDescent="0.2">
      <c r="B96" s="3350"/>
      <c r="C96" s="3367"/>
      <c r="D96" s="2107"/>
      <c r="E96" s="3368"/>
      <c r="F96" s="3321"/>
      <c r="G96" s="3324"/>
      <c r="H96" s="3324"/>
      <c r="I96" s="3324"/>
      <c r="J96" s="3324"/>
      <c r="K96" s="3324"/>
      <c r="L96" s="3366"/>
      <c r="M96" s="2108"/>
      <c r="N96" s="2109"/>
      <c r="O96" s="2110"/>
      <c r="P96" s="2111"/>
      <c r="Q96" s="2112"/>
      <c r="R96" s="2113"/>
      <c r="S96" s="3326"/>
      <c r="T96" s="2114"/>
      <c r="U96" s="2109"/>
      <c r="V96" s="2110"/>
      <c r="W96" s="2111"/>
      <c r="X96" s="2112"/>
      <c r="Y96" s="2113"/>
      <c r="Z96" s="3326"/>
      <c r="AA96" s="2114"/>
      <c r="AB96" s="2109"/>
      <c r="AC96" s="2110"/>
      <c r="AD96" s="2111"/>
      <c r="AE96" s="2112"/>
      <c r="AF96" s="2113"/>
      <c r="AG96" s="3326"/>
      <c r="AH96" s="2114"/>
      <c r="AI96" s="2109"/>
      <c r="AJ96" s="2110"/>
      <c r="AK96" s="2111"/>
      <c r="AL96" s="2112"/>
      <c r="AM96" s="2113"/>
      <c r="AN96" s="3326"/>
      <c r="AO96" s="2115"/>
      <c r="AP96" s="2109"/>
      <c r="AQ96" s="2110"/>
      <c r="AR96" s="2116"/>
      <c r="AS96" s="2112"/>
      <c r="AT96" s="2113"/>
      <c r="AU96" s="3327"/>
      <c r="AV96" s="3362"/>
      <c r="AW96" s="3363"/>
      <c r="AX96" s="3364"/>
      <c r="AY96" s="3365"/>
      <c r="AZ96" s="3365"/>
      <c r="BA96" s="3365"/>
      <c r="BB96" s="3348"/>
      <c r="BC96" s="2082"/>
      <c r="BD96" s="2043"/>
      <c r="BF96" s="2072">
        <f t="shared" si="19"/>
        <v>0</v>
      </c>
      <c r="BG96" s="2072">
        <f t="shared" si="10"/>
        <v>0</v>
      </c>
      <c r="BH96" s="2072">
        <f t="shared" si="11"/>
        <v>0</v>
      </c>
      <c r="BI96" s="2072">
        <f t="shared" si="12"/>
        <v>0</v>
      </c>
      <c r="BJ96" s="2072">
        <f t="shared" si="13"/>
        <v>0</v>
      </c>
      <c r="BL96" s="2072">
        <f t="shared" si="14"/>
        <v>0</v>
      </c>
      <c r="BM96" s="2072">
        <f t="shared" si="15"/>
        <v>0</v>
      </c>
      <c r="BN96" s="2072">
        <f t="shared" si="16"/>
        <v>0</v>
      </c>
      <c r="BO96" s="2072">
        <f t="shared" si="17"/>
        <v>0</v>
      </c>
      <c r="BP96" s="2072">
        <f t="shared" si="18"/>
        <v>0</v>
      </c>
    </row>
    <row r="97" spans="2:68" s="2022" customFormat="1" ht="15" customHeight="1" thickTop="1" x14ac:dyDescent="0.15">
      <c r="B97" s="3349">
        <f>B91+1</f>
        <v>15</v>
      </c>
      <c r="C97" s="3352"/>
      <c r="D97" s="2097"/>
      <c r="E97" s="3355"/>
      <c r="F97" s="3358"/>
      <c r="G97" s="3360"/>
      <c r="H97" s="3360"/>
      <c r="I97" s="3360"/>
      <c r="J97" s="3360"/>
      <c r="K97" s="3360"/>
      <c r="L97" s="3342">
        <f>SUM(F97:K99)</f>
        <v>0</v>
      </c>
      <c r="M97" s="2098"/>
      <c r="N97" s="2099"/>
      <c r="O97" s="2100"/>
      <c r="P97" s="2101"/>
      <c r="Q97" s="2102"/>
      <c r="R97" s="2103"/>
      <c r="S97" s="3343">
        <f>ROUNDDOWN(+BF97+BF98+BF99+BF100+BF101+BF102,2)</f>
        <v>0</v>
      </c>
      <c r="T97" s="2117"/>
      <c r="U97" s="2099"/>
      <c r="V97" s="2100"/>
      <c r="W97" s="2118"/>
      <c r="X97" s="2102"/>
      <c r="Y97" s="2103"/>
      <c r="Z97" s="3343">
        <f>ROUNDDOWN(+BG97+BG98+BG99+BG100+BG101+BG102,2)</f>
        <v>0</v>
      </c>
      <c r="AA97" s="2104"/>
      <c r="AB97" s="2099"/>
      <c r="AC97" s="2100"/>
      <c r="AD97" s="2101"/>
      <c r="AE97" s="2102"/>
      <c r="AF97" s="2103"/>
      <c r="AG97" s="3343">
        <f>ROUNDDOWN(+BH97+BH98+BH99+BH100+BH101+BH102,2)</f>
        <v>0</v>
      </c>
      <c r="AH97" s="2104"/>
      <c r="AI97" s="2099"/>
      <c r="AJ97" s="2100"/>
      <c r="AK97" s="2101"/>
      <c r="AL97" s="2102"/>
      <c r="AM97" s="2103"/>
      <c r="AN97" s="3343">
        <f>ROUNDDOWN(+BI97+BI98+BI99+BI100+BI101+BI102,2)</f>
        <v>0</v>
      </c>
      <c r="AO97" s="2105"/>
      <c r="AP97" s="2099"/>
      <c r="AQ97" s="2100"/>
      <c r="AR97" s="2106"/>
      <c r="AS97" s="2102"/>
      <c r="AT97" s="2103"/>
      <c r="AU97" s="3344">
        <f>ROUNDDOWN(+BJ97+BJ98+BJ99+BJ100+BJ101+BJ102,2)</f>
        <v>0</v>
      </c>
      <c r="AV97" s="3337">
        <f>+AU97+AN97+AG97+Z97+S97</f>
        <v>0</v>
      </c>
      <c r="AW97" s="3339">
        <f>IF(L97=0,0,ROUNDDOWN(+AV97/+L97,2))</f>
        <v>0</v>
      </c>
      <c r="AX97" s="3340" t="str">
        <f>IF(S97=0,"-",ROUNDDOWN(+S97/+AV97,2))</f>
        <v>-</v>
      </c>
      <c r="AY97" s="3341" t="str">
        <f>IF(Z97=0,"-",ROUNDDOWN(+Z97/+AV97,2))</f>
        <v>-</v>
      </c>
      <c r="AZ97" s="3341" t="str">
        <f>IF(AG97=0,"-",ROUNDDOWN(+AG97/+AV97,2))</f>
        <v>-</v>
      </c>
      <c r="BA97" s="3341" t="str">
        <f>IF(AN97=0,"-",ROUNDDOWN(+AN97/+AV97,2))</f>
        <v>-</v>
      </c>
      <c r="BB97" s="3328" t="str">
        <f>IF(AU97=0,"-",ROUNDDOWN(+AU97/+AV97,2))</f>
        <v>-</v>
      </c>
      <c r="BC97" s="2071"/>
      <c r="BD97" s="2043"/>
      <c r="BF97" s="2072">
        <f t="shared" si="19"/>
        <v>0</v>
      </c>
      <c r="BG97" s="2072">
        <f t="shared" si="10"/>
        <v>0</v>
      </c>
      <c r="BH97" s="2072">
        <f t="shared" si="11"/>
        <v>0</v>
      </c>
      <c r="BI97" s="2072">
        <f t="shared" si="12"/>
        <v>0</v>
      </c>
      <c r="BJ97" s="2072">
        <f t="shared" si="13"/>
        <v>0</v>
      </c>
      <c r="BL97" s="2072">
        <f t="shared" si="14"/>
        <v>0</v>
      </c>
      <c r="BM97" s="2072">
        <f t="shared" si="15"/>
        <v>0</v>
      </c>
      <c r="BN97" s="2072">
        <f t="shared" si="16"/>
        <v>0</v>
      </c>
      <c r="BO97" s="2072">
        <f t="shared" si="17"/>
        <v>0</v>
      </c>
      <c r="BP97" s="2072">
        <f t="shared" si="18"/>
        <v>0</v>
      </c>
    </row>
    <row r="98" spans="2:68" s="2022" customFormat="1" ht="15" customHeight="1" x14ac:dyDescent="0.15">
      <c r="B98" s="3350"/>
      <c r="C98" s="3353"/>
      <c r="D98" s="2073"/>
      <c r="E98" s="3356"/>
      <c r="F98" s="3359"/>
      <c r="G98" s="3361"/>
      <c r="H98" s="3361"/>
      <c r="I98" s="3361"/>
      <c r="J98" s="3361"/>
      <c r="K98" s="3361"/>
      <c r="L98" s="3312"/>
      <c r="M98" s="2074"/>
      <c r="N98" s="2075"/>
      <c r="O98" s="2075"/>
      <c r="P98" s="2076"/>
      <c r="Q98" s="2077"/>
      <c r="R98" s="2077"/>
      <c r="S98" s="3315"/>
      <c r="T98" s="2079"/>
      <c r="U98" s="2075"/>
      <c r="V98" s="2075"/>
      <c r="W98" s="2076"/>
      <c r="X98" s="2077"/>
      <c r="Y98" s="2077"/>
      <c r="Z98" s="3315"/>
      <c r="AA98" s="2079"/>
      <c r="AB98" s="2075"/>
      <c r="AC98" s="2075"/>
      <c r="AD98" s="2076"/>
      <c r="AE98" s="2077"/>
      <c r="AF98" s="2077"/>
      <c r="AG98" s="3315"/>
      <c r="AH98" s="2079"/>
      <c r="AI98" s="2075"/>
      <c r="AJ98" s="2075"/>
      <c r="AK98" s="2076"/>
      <c r="AL98" s="2077"/>
      <c r="AM98" s="2077"/>
      <c r="AN98" s="3315"/>
      <c r="AO98" s="2080"/>
      <c r="AP98" s="2075"/>
      <c r="AQ98" s="2075"/>
      <c r="AR98" s="2081"/>
      <c r="AS98" s="2077"/>
      <c r="AT98" s="2077"/>
      <c r="AU98" s="3345"/>
      <c r="AV98" s="3338"/>
      <c r="AW98" s="3303"/>
      <c r="AX98" s="3333"/>
      <c r="AY98" s="3335"/>
      <c r="AZ98" s="3335"/>
      <c r="BA98" s="3335"/>
      <c r="BB98" s="3329"/>
      <c r="BC98" s="2082"/>
      <c r="BD98" s="2043"/>
      <c r="BF98" s="2072">
        <f t="shared" si="19"/>
        <v>0</v>
      </c>
      <c r="BG98" s="2072">
        <f t="shared" si="10"/>
        <v>0</v>
      </c>
      <c r="BH98" s="2072">
        <f t="shared" si="11"/>
        <v>0</v>
      </c>
      <c r="BI98" s="2072">
        <f t="shared" si="12"/>
        <v>0</v>
      </c>
      <c r="BJ98" s="2072">
        <f t="shared" si="13"/>
        <v>0</v>
      </c>
      <c r="BL98" s="2072">
        <f t="shared" si="14"/>
        <v>0</v>
      </c>
      <c r="BM98" s="2072">
        <f t="shared" si="15"/>
        <v>0</v>
      </c>
      <c r="BN98" s="2072">
        <f t="shared" si="16"/>
        <v>0</v>
      </c>
      <c r="BO98" s="2072">
        <f t="shared" si="17"/>
        <v>0</v>
      </c>
      <c r="BP98" s="2072">
        <f t="shared" si="18"/>
        <v>0</v>
      </c>
    </row>
    <row r="99" spans="2:68" s="2022" customFormat="1" ht="15" customHeight="1" x14ac:dyDescent="0.15">
      <c r="B99" s="3350"/>
      <c r="C99" s="3353"/>
      <c r="D99" s="2073"/>
      <c r="E99" s="3356"/>
      <c r="F99" s="3359"/>
      <c r="G99" s="3361"/>
      <c r="H99" s="3361"/>
      <c r="I99" s="3361"/>
      <c r="J99" s="3361"/>
      <c r="K99" s="3361"/>
      <c r="L99" s="3312"/>
      <c r="M99" s="2074"/>
      <c r="N99" s="2083"/>
      <c r="O99" s="2075"/>
      <c r="P99" s="2084"/>
      <c r="Q99" s="2085"/>
      <c r="R99" s="2077"/>
      <c r="S99" s="3315"/>
      <c r="T99" s="2078"/>
      <c r="U99" s="2083"/>
      <c r="V99" s="2075"/>
      <c r="W99" s="2084"/>
      <c r="X99" s="2085"/>
      <c r="Y99" s="2077"/>
      <c r="Z99" s="3315"/>
      <c r="AA99" s="2078"/>
      <c r="AB99" s="2083"/>
      <c r="AC99" s="2075"/>
      <c r="AD99" s="2084"/>
      <c r="AE99" s="2085"/>
      <c r="AF99" s="2077"/>
      <c r="AG99" s="3315"/>
      <c r="AH99" s="2078"/>
      <c r="AI99" s="2083"/>
      <c r="AJ99" s="2075"/>
      <c r="AK99" s="2084"/>
      <c r="AL99" s="2085"/>
      <c r="AM99" s="2077"/>
      <c r="AN99" s="3315"/>
      <c r="AO99" s="2080"/>
      <c r="AP99" s="2083"/>
      <c r="AQ99" s="2075"/>
      <c r="AR99" s="2086"/>
      <c r="AS99" s="2085"/>
      <c r="AT99" s="2077"/>
      <c r="AU99" s="3345"/>
      <c r="AV99" s="3338"/>
      <c r="AW99" s="3330">
        <f>IF(AW97-$BA$5/100&lt;0,0,AW97-$BA$5/100)</f>
        <v>0</v>
      </c>
      <c r="AX99" s="3332" t="str">
        <f>IF(AX97="-","-",IF(AX97-$BA$5/100&lt;0,0,IF(AX97=1,1,AX97-$BA$5/100)))</f>
        <v>-</v>
      </c>
      <c r="AY99" s="3334" t="str">
        <f>IF(AY97="-","-",IF(AY97-$BA$5/100&lt;0,0,IF(AY97=1,1,AY97-$BA$5/100)))</f>
        <v>-</v>
      </c>
      <c r="AZ99" s="3334" t="str">
        <f>IF(AZ97="-","-",IF(AZ97-$BA$5/100&lt;0,0,IF(AZ97=1,1,AZ97-$BA$5/100)))</f>
        <v>-</v>
      </c>
      <c r="BA99" s="3334" t="str">
        <f>IF(BA97="-","-",IF(BA97-$BA$5/100&lt;0,0,IF(BA97=1,1,BA97-$BA$5/100)))</f>
        <v>-</v>
      </c>
      <c r="BB99" s="3336" t="str">
        <f>IF(BB97="-","-",IF(BB97-$BA$5/100&lt;0,0,IF(BB97=1,1,BB97-$BA$5/100)))</f>
        <v>-</v>
      </c>
      <c r="BC99" s="2082"/>
      <c r="BD99" s="2043"/>
      <c r="BF99" s="2072">
        <f t="shared" si="19"/>
        <v>0</v>
      </c>
      <c r="BG99" s="2072">
        <f t="shared" si="10"/>
        <v>0</v>
      </c>
      <c r="BH99" s="2072">
        <f t="shared" si="11"/>
        <v>0</v>
      </c>
      <c r="BI99" s="2072">
        <f t="shared" si="12"/>
        <v>0</v>
      </c>
      <c r="BJ99" s="2072">
        <f t="shared" si="13"/>
        <v>0</v>
      </c>
      <c r="BL99" s="2072">
        <f t="shared" si="14"/>
        <v>0</v>
      </c>
      <c r="BM99" s="2072">
        <f t="shared" si="15"/>
        <v>0</v>
      </c>
      <c r="BN99" s="2072">
        <f t="shared" si="16"/>
        <v>0</v>
      </c>
      <c r="BO99" s="2072">
        <f t="shared" si="17"/>
        <v>0</v>
      </c>
      <c r="BP99" s="2072">
        <f t="shared" si="18"/>
        <v>0</v>
      </c>
    </row>
    <row r="100" spans="2:68" s="2022" customFormat="1" ht="15" customHeight="1" x14ac:dyDescent="0.15">
      <c r="B100" s="3350"/>
      <c r="C100" s="3353"/>
      <c r="D100" s="2073"/>
      <c r="E100" s="3356"/>
      <c r="F100" s="3320"/>
      <c r="G100" s="3323"/>
      <c r="H100" s="3323"/>
      <c r="I100" s="3323"/>
      <c r="J100" s="3323"/>
      <c r="K100" s="3323"/>
      <c r="L100" s="3311">
        <f>SUM(F100:K102)</f>
        <v>0</v>
      </c>
      <c r="M100" s="2074"/>
      <c r="N100" s="2083"/>
      <c r="O100" s="2075"/>
      <c r="P100" s="2084"/>
      <c r="Q100" s="2085"/>
      <c r="R100" s="2077"/>
      <c r="S100" s="3314">
        <f>ROUNDDOWN(+BL97+BL98+BL99+BL100+BL101+BL102,2)</f>
        <v>0</v>
      </c>
      <c r="T100" s="2078"/>
      <c r="U100" s="2083"/>
      <c r="V100" s="2075"/>
      <c r="W100" s="2084"/>
      <c r="X100" s="2085"/>
      <c r="Y100" s="2077"/>
      <c r="Z100" s="3314">
        <f>ROUNDDOWN(+BM97+BM98+BM99+BM100+BM101+BM102,2)</f>
        <v>0</v>
      </c>
      <c r="AA100" s="2078"/>
      <c r="AB100" s="2083"/>
      <c r="AC100" s="2075"/>
      <c r="AD100" s="2084"/>
      <c r="AE100" s="2085"/>
      <c r="AF100" s="2077"/>
      <c r="AG100" s="3314">
        <f>ROUNDDOWN(+BN97+BN98+BN99+BN100+BN101+BN102,2)</f>
        <v>0</v>
      </c>
      <c r="AH100" s="2078"/>
      <c r="AI100" s="2083"/>
      <c r="AJ100" s="2075"/>
      <c r="AK100" s="2084"/>
      <c r="AL100" s="2085"/>
      <c r="AM100" s="2077"/>
      <c r="AN100" s="3314">
        <f>ROUNDDOWN(+BO97+BO98+BO99+BO100+BO101+BO102,2)</f>
        <v>0</v>
      </c>
      <c r="AO100" s="2080"/>
      <c r="AP100" s="2083"/>
      <c r="AQ100" s="2075"/>
      <c r="AR100" s="2086"/>
      <c r="AS100" s="2085"/>
      <c r="AT100" s="2077"/>
      <c r="AU100" s="3317">
        <f>ROUNDDOWN(+BP97+BP98+BP99+BP100+BP101+BP102,2)</f>
        <v>0</v>
      </c>
      <c r="AV100" s="3302">
        <f>+AU100+AN100+AG100+Z100+S100</f>
        <v>0</v>
      </c>
      <c r="AW100" s="3331"/>
      <c r="AX100" s="3333"/>
      <c r="AY100" s="3335"/>
      <c r="AZ100" s="3335"/>
      <c r="BA100" s="3335"/>
      <c r="BB100" s="3329"/>
      <c r="BC100" s="2071"/>
      <c r="BD100" s="2043"/>
      <c r="BF100" s="2072">
        <f t="shared" si="19"/>
        <v>0</v>
      </c>
      <c r="BG100" s="2072">
        <f t="shared" si="10"/>
        <v>0</v>
      </c>
      <c r="BH100" s="2072">
        <f t="shared" si="11"/>
        <v>0</v>
      </c>
      <c r="BI100" s="2072">
        <f t="shared" si="12"/>
        <v>0</v>
      </c>
      <c r="BJ100" s="2072">
        <f t="shared" si="13"/>
        <v>0</v>
      </c>
      <c r="BL100" s="2072">
        <f t="shared" si="14"/>
        <v>0</v>
      </c>
      <c r="BM100" s="2072">
        <f t="shared" si="15"/>
        <v>0</v>
      </c>
      <c r="BN100" s="2072">
        <f t="shared" si="16"/>
        <v>0</v>
      </c>
      <c r="BO100" s="2072">
        <f t="shared" si="17"/>
        <v>0</v>
      </c>
      <c r="BP100" s="2072">
        <f t="shared" si="18"/>
        <v>0</v>
      </c>
    </row>
    <row r="101" spans="2:68" s="2022" customFormat="1" ht="15" customHeight="1" x14ac:dyDescent="0.15">
      <c r="B101" s="3350"/>
      <c r="C101" s="3353"/>
      <c r="D101" s="2073"/>
      <c r="E101" s="3356"/>
      <c r="F101" s="3321"/>
      <c r="G101" s="3324"/>
      <c r="H101" s="3324"/>
      <c r="I101" s="3324"/>
      <c r="J101" s="3324"/>
      <c r="K101" s="3324"/>
      <c r="L101" s="3312"/>
      <c r="M101" s="2074"/>
      <c r="N101" s="2083"/>
      <c r="O101" s="2075"/>
      <c r="P101" s="2084"/>
      <c r="Q101" s="2085"/>
      <c r="R101" s="2077"/>
      <c r="S101" s="3315"/>
      <c r="T101" s="2078"/>
      <c r="U101" s="2083"/>
      <c r="V101" s="2075"/>
      <c r="W101" s="2084"/>
      <c r="X101" s="2085"/>
      <c r="Y101" s="2077"/>
      <c r="Z101" s="3315"/>
      <c r="AA101" s="2078"/>
      <c r="AB101" s="2083"/>
      <c r="AC101" s="2075"/>
      <c r="AD101" s="2084"/>
      <c r="AE101" s="2085"/>
      <c r="AF101" s="2077"/>
      <c r="AG101" s="3315"/>
      <c r="AH101" s="2078"/>
      <c r="AI101" s="2083"/>
      <c r="AJ101" s="2075"/>
      <c r="AK101" s="2084"/>
      <c r="AL101" s="2085"/>
      <c r="AM101" s="2077"/>
      <c r="AN101" s="3315"/>
      <c r="AO101" s="2087"/>
      <c r="AP101" s="2083"/>
      <c r="AQ101" s="2075"/>
      <c r="AR101" s="2086"/>
      <c r="AS101" s="2085"/>
      <c r="AT101" s="2077"/>
      <c r="AU101" s="3318"/>
      <c r="AV101" s="3303"/>
      <c r="AW101" s="3305">
        <f>IF(L100=0,0,ROUNDDOWN(+AV100/+L100,2))</f>
        <v>0</v>
      </c>
      <c r="AX101" s="3307" t="str">
        <f>IF(S100=0,"-",ROUNDDOWN(+S100/+AV100,2))</f>
        <v>-</v>
      </c>
      <c r="AY101" s="3309" t="str">
        <f>IF(Z100=0,"-",ROUNDDOWN(+Z100/+AV100,2))</f>
        <v>-</v>
      </c>
      <c r="AZ101" s="3309" t="str">
        <f>IF(AG100=0,"-",ROUNDDOWN(+AG100/+AV100,2))</f>
        <v>-</v>
      </c>
      <c r="BA101" s="3309" t="str">
        <f>IF(AN100=0,"-",ROUNDDOWN(+AN100/+AV100,2))</f>
        <v>-</v>
      </c>
      <c r="BB101" s="3300" t="str">
        <f>IF(AU100=0,"-",ROUNDDOWN(+AU100/+AV100,2))</f>
        <v>-</v>
      </c>
      <c r="BC101" s="2082"/>
      <c r="BD101" s="2043"/>
      <c r="BF101" s="2072">
        <f t="shared" si="19"/>
        <v>0</v>
      </c>
      <c r="BG101" s="2072">
        <f t="shared" si="10"/>
        <v>0</v>
      </c>
      <c r="BH101" s="2072">
        <f t="shared" si="11"/>
        <v>0</v>
      </c>
      <c r="BI101" s="2072">
        <f t="shared" si="12"/>
        <v>0</v>
      </c>
      <c r="BJ101" s="2072">
        <f t="shared" si="13"/>
        <v>0</v>
      </c>
      <c r="BL101" s="2072">
        <f t="shared" si="14"/>
        <v>0</v>
      </c>
      <c r="BM101" s="2072">
        <f t="shared" si="15"/>
        <v>0</v>
      </c>
      <c r="BN101" s="2072">
        <f t="shared" si="16"/>
        <v>0</v>
      </c>
      <c r="BO101" s="2072">
        <f t="shared" si="17"/>
        <v>0</v>
      </c>
      <c r="BP101" s="2072">
        <f t="shared" si="18"/>
        <v>0</v>
      </c>
    </row>
    <row r="102" spans="2:68" s="2022" customFormat="1" ht="15" customHeight="1" thickBot="1" x14ac:dyDescent="0.2">
      <c r="B102" s="3351"/>
      <c r="C102" s="3354"/>
      <c r="D102" s="2119"/>
      <c r="E102" s="3357"/>
      <c r="F102" s="3322"/>
      <c r="G102" s="3325"/>
      <c r="H102" s="3325"/>
      <c r="I102" s="3325"/>
      <c r="J102" s="3325"/>
      <c r="K102" s="3325"/>
      <c r="L102" s="3313"/>
      <c r="M102" s="2120"/>
      <c r="N102" s="2121"/>
      <c r="O102" s="2122"/>
      <c r="P102" s="2123"/>
      <c r="Q102" s="2124"/>
      <c r="R102" s="2125"/>
      <c r="S102" s="3316"/>
      <c r="T102" s="2126"/>
      <c r="U102" s="2121"/>
      <c r="V102" s="2122"/>
      <c r="W102" s="2123"/>
      <c r="X102" s="2124"/>
      <c r="Y102" s="2125"/>
      <c r="Z102" s="3316"/>
      <c r="AA102" s="2126"/>
      <c r="AB102" s="2121"/>
      <c r="AC102" s="2122"/>
      <c r="AD102" s="2123"/>
      <c r="AE102" s="2124"/>
      <c r="AF102" s="2125"/>
      <c r="AG102" s="3316"/>
      <c r="AH102" s="2126"/>
      <c r="AI102" s="2121"/>
      <c r="AJ102" s="2122"/>
      <c r="AK102" s="2123"/>
      <c r="AL102" s="2124"/>
      <c r="AM102" s="2125"/>
      <c r="AN102" s="3316"/>
      <c r="AO102" s="2127"/>
      <c r="AP102" s="2121"/>
      <c r="AQ102" s="2122"/>
      <c r="AR102" s="2128"/>
      <c r="AS102" s="2124"/>
      <c r="AT102" s="2125"/>
      <c r="AU102" s="3319"/>
      <c r="AV102" s="3304"/>
      <c r="AW102" s="3306"/>
      <c r="AX102" s="3308"/>
      <c r="AY102" s="3310"/>
      <c r="AZ102" s="3310"/>
      <c r="BA102" s="3310"/>
      <c r="BB102" s="3301"/>
      <c r="BC102" s="2082"/>
      <c r="BD102" s="2043"/>
      <c r="BF102" s="2072">
        <f t="shared" si="19"/>
        <v>0</v>
      </c>
      <c r="BG102" s="2072">
        <f t="shared" si="10"/>
        <v>0</v>
      </c>
      <c r="BH102" s="2072">
        <f t="shared" si="11"/>
        <v>0</v>
      </c>
      <c r="BI102" s="2072">
        <f t="shared" si="12"/>
        <v>0</v>
      </c>
      <c r="BJ102" s="2072">
        <f t="shared" si="13"/>
        <v>0</v>
      </c>
      <c r="BL102" s="2072">
        <f t="shared" si="14"/>
        <v>0</v>
      </c>
      <c r="BM102" s="2072">
        <f t="shared" si="15"/>
        <v>0</v>
      </c>
      <c r="BN102" s="2072">
        <f t="shared" si="16"/>
        <v>0</v>
      </c>
      <c r="BO102" s="2072">
        <f t="shared" si="17"/>
        <v>0</v>
      </c>
      <c r="BP102" s="2072">
        <f t="shared" si="18"/>
        <v>0</v>
      </c>
    </row>
    <row r="103" spans="2:68" s="2022" customFormat="1" ht="15" customHeight="1" thickTop="1" x14ac:dyDescent="0.15">
      <c r="B103" s="3376">
        <f>B97+1</f>
        <v>16</v>
      </c>
      <c r="C103" s="3378"/>
      <c r="D103" s="2062"/>
      <c r="E103" s="3355"/>
      <c r="F103" s="3379"/>
      <c r="G103" s="3380"/>
      <c r="H103" s="3380"/>
      <c r="I103" s="3380"/>
      <c r="J103" s="3380"/>
      <c r="K103" s="3380"/>
      <c r="L103" s="3373">
        <f>SUM(F103:K105)</f>
        <v>0</v>
      </c>
      <c r="M103" s="2063"/>
      <c r="N103" s="2064"/>
      <c r="O103" s="2064"/>
      <c r="P103" s="2065"/>
      <c r="Q103" s="2066"/>
      <c r="R103" s="2066"/>
      <c r="S103" s="3374">
        <f>ROUNDDOWN(+BF103+BF104+BF105+BF106+BF107+BF108,2)</f>
        <v>0</v>
      </c>
      <c r="T103" s="2067"/>
      <c r="U103" s="2068"/>
      <c r="V103" s="2068"/>
      <c r="W103" s="2065"/>
      <c r="X103" s="2066"/>
      <c r="Y103" s="2066"/>
      <c r="Z103" s="3374">
        <f>ROUNDDOWN(+BG103+BG104+BG105+BG106+BG107+BG108,2)</f>
        <v>0</v>
      </c>
      <c r="AA103" s="2067"/>
      <c r="AB103" s="2068"/>
      <c r="AC103" s="2068"/>
      <c r="AD103" s="2065"/>
      <c r="AE103" s="2066"/>
      <c r="AF103" s="2066"/>
      <c r="AG103" s="3374">
        <f>ROUNDDOWN(+BH103+BH104+BH105+BH106+BH107+BH108,2)</f>
        <v>0</v>
      </c>
      <c r="AH103" s="2067"/>
      <c r="AI103" s="2068"/>
      <c r="AJ103" s="2068"/>
      <c r="AK103" s="2065"/>
      <c r="AL103" s="2066"/>
      <c r="AM103" s="2066"/>
      <c r="AN103" s="3374">
        <f>ROUNDDOWN(+BI103+BI104+BI105+BI106+BI107+BI108,2)</f>
        <v>0</v>
      </c>
      <c r="AO103" s="2069"/>
      <c r="AP103" s="2068"/>
      <c r="AQ103" s="2068"/>
      <c r="AR103" s="2070"/>
      <c r="AS103" s="2066"/>
      <c r="AT103" s="2066"/>
      <c r="AU103" s="3375">
        <f>ROUNDDOWN(+BJ103+BJ104+BJ105+BJ106+BJ107+BJ108,2)</f>
        <v>0</v>
      </c>
      <c r="AV103" s="3370">
        <f>+AU103+AN103+AG103+Z103+S103</f>
        <v>0</v>
      </c>
      <c r="AW103" s="3339">
        <f>IF(L103=0,0,ROUNDDOWN(+AV103/+L103,2))</f>
        <v>0</v>
      </c>
      <c r="AX103" s="3371" t="str">
        <f>IF(S103=0,"-",ROUNDDOWN(+S103/+AV103,2))</f>
        <v>-</v>
      </c>
      <c r="AY103" s="3372" t="str">
        <f>IF(Z103=0,"-",ROUNDDOWN(+Z103/+AV103,2))</f>
        <v>-</v>
      </c>
      <c r="AZ103" s="3372" t="str">
        <f>IF(AG103=0,"-",ROUNDDOWN(+AG103/+AV103,2))</f>
        <v>-</v>
      </c>
      <c r="BA103" s="3372" t="str">
        <f>IF(AN103=0,"-",ROUNDDOWN(+AN103/+AV103,2))</f>
        <v>-</v>
      </c>
      <c r="BB103" s="3369" t="str">
        <f>IF(AU103=0,"-",ROUNDDOWN(+AU103/+AV103,2))</f>
        <v>-</v>
      </c>
      <c r="BC103" s="2071"/>
      <c r="BD103" s="2043"/>
      <c r="BF103" s="2072">
        <f t="shared" si="19"/>
        <v>0</v>
      </c>
      <c r="BG103" s="2072">
        <f t="shared" si="10"/>
        <v>0</v>
      </c>
      <c r="BH103" s="2072">
        <f t="shared" si="11"/>
        <v>0</v>
      </c>
      <c r="BI103" s="2072">
        <f t="shared" si="12"/>
        <v>0</v>
      </c>
      <c r="BJ103" s="2072">
        <f t="shared" si="13"/>
        <v>0</v>
      </c>
      <c r="BL103" s="2072">
        <f t="shared" si="14"/>
        <v>0</v>
      </c>
      <c r="BM103" s="2072">
        <f t="shared" si="15"/>
        <v>0</v>
      </c>
      <c r="BN103" s="2072">
        <f t="shared" si="16"/>
        <v>0</v>
      </c>
      <c r="BO103" s="2072">
        <f t="shared" si="17"/>
        <v>0</v>
      </c>
      <c r="BP103" s="2072">
        <f t="shared" si="18"/>
        <v>0</v>
      </c>
    </row>
    <row r="104" spans="2:68" s="2022" customFormat="1" ht="15" customHeight="1" x14ac:dyDescent="0.15">
      <c r="B104" s="3350"/>
      <c r="C104" s="3353"/>
      <c r="D104" s="2073"/>
      <c r="E104" s="3356"/>
      <c r="F104" s="3359"/>
      <c r="G104" s="3361"/>
      <c r="H104" s="3361"/>
      <c r="I104" s="3361"/>
      <c r="J104" s="3361"/>
      <c r="K104" s="3361"/>
      <c r="L104" s="3312"/>
      <c r="M104" s="2074"/>
      <c r="N104" s="2075"/>
      <c r="O104" s="2075"/>
      <c r="P104" s="2076"/>
      <c r="Q104" s="2077"/>
      <c r="R104" s="2077"/>
      <c r="S104" s="3315"/>
      <c r="T104" s="2078"/>
      <c r="U104" s="2075"/>
      <c r="V104" s="2075"/>
      <c r="W104" s="2076"/>
      <c r="X104" s="2077"/>
      <c r="Y104" s="2077"/>
      <c r="Z104" s="3315"/>
      <c r="AA104" s="2079"/>
      <c r="AB104" s="2075"/>
      <c r="AC104" s="2075"/>
      <c r="AD104" s="2076"/>
      <c r="AE104" s="2077"/>
      <c r="AF104" s="2077"/>
      <c r="AG104" s="3315"/>
      <c r="AH104" s="2079"/>
      <c r="AI104" s="2075"/>
      <c r="AJ104" s="2075"/>
      <c r="AK104" s="2076"/>
      <c r="AL104" s="2077"/>
      <c r="AM104" s="2077"/>
      <c r="AN104" s="3315"/>
      <c r="AO104" s="2080"/>
      <c r="AP104" s="2075"/>
      <c r="AQ104" s="2075"/>
      <c r="AR104" s="2081"/>
      <c r="AS104" s="2077"/>
      <c r="AT104" s="2077"/>
      <c r="AU104" s="3345"/>
      <c r="AV104" s="3338"/>
      <c r="AW104" s="3303"/>
      <c r="AX104" s="3333"/>
      <c r="AY104" s="3335"/>
      <c r="AZ104" s="3335"/>
      <c r="BA104" s="3335"/>
      <c r="BB104" s="3329"/>
      <c r="BC104" s="2082"/>
      <c r="BD104" s="2043"/>
      <c r="BF104" s="2072">
        <f t="shared" si="19"/>
        <v>0</v>
      </c>
      <c r="BG104" s="2072">
        <f t="shared" si="10"/>
        <v>0</v>
      </c>
      <c r="BH104" s="2072">
        <f t="shared" si="11"/>
        <v>0</v>
      </c>
      <c r="BI104" s="2072">
        <f t="shared" si="12"/>
        <v>0</v>
      </c>
      <c r="BJ104" s="2072">
        <f t="shared" si="13"/>
        <v>0</v>
      </c>
      <c r="BL104" s="2072">
        <f t="shared" si="14"/>
        <v>0</v>
      </c>
      <c r="BM104" s="2072">
        <f t="shared" si="15"/>
        <v>0</v>
      </c>
      <c r="BN104" s="2072">
        <f t="shared" si="16"/>
        <v>0</v>
      </c>
      <c r="BO104" s="2072">
        <f t="shared" si="17"/>
        <v>0</v>
      </c>
      <c r="BP104" s="2072">
        <f t="shared" si="18"/>
        <v>0</v>
      </c>
    </row>
    <row r="105" spans="2:68" s="2022" customFormat="1" ht="15" customHeight="1" x14ac:dyDescent="0.15">
      <c r="B105" s="3350"/>
      <c r="C105" s="3353"/>
      <c r="D105" s="2073"/>
      <c r="E105" s="3356"/>
      <c r="F105" s="3359"/>
      <c r="G105" s="3361"/>
      <c r="H105" s="3361"/>
      <c r="I105" s="3361"/>
      <c r="J105" s="3361"/>
      <c r="K105" s="3361"/>
      <c r="L105" s="3312"/>
      <c r="M105" s="2074"/>
      <c r="N105" s="2083"/>
      <c r="O105" s="2075"/>
      <c r="P105" s="2084"/>
      <c r="Q105" s="2085"/>
      <c r="R105" s="2077"/>
      <c r="S105" s="3315"/>
      <c r="T105" s="2078"/>
      <c r="U105" s="2083"/>
      <c r="V105" s="2075"/>
      <c r="W105" s="2084"/>
      <c r="X105" s="2085"/>
      <c r="Y105" s="2077"/>
      <c r="Z105" s="3315"/>
      <c r="AA105" s="2078"/>
      <c r="AB105" s="2083"/>
      <c r="AC105" s="2075"/>
      <c r="AD105" s="2084"/>
      <c r="AE105" s="2085"/>
      <c r="AF105" s="2077"/>
      <c r="AG105" s="3315"/>
      <c r="AH105" s="2078"/>
      <c r="AI105" s="2083"/>
      <c r="AJ105" s="2075"/>
      <c r="AK105" s="2084"/>
      <c r="AL105" s="2085"/>
      <c r="AM105" s="2077"/>
      <c r="AN105" s="3315"/>
      <c r="AO105" s="2080"/>
      <c r="AP105" s="2083"/>
      <c r="AQ105" s="2075"/>
      <c r="AR105" s="2086"/>
      <c r="AS105" s="2085"/>
      <c r="AT105" s="2077"/>
      <c r="AU105" s="3345"/>
      <c r="AV105" s="3338"/>
      <c r="AW105" s="3330">
        <f>IF(AW103-$BA$5/100&lt;0,0,AW103-$BA$5/100)</f>
        <v>0</v>
      </c>
      <c r="AX105" s="3332" t="str">
        <f>IF(AX103="-","-",IF(AX103-$BA$5/100&lt;0,0,IF(AX103=1,1,AX103-$BA$5/100)))</f>
        <v>-</v>
      </c>
      <c r="AY105" s="3334" t="str">
        <f>IF(AY103="-","-",IF(AY103-$BA$5/100&lt;0,0,IF(AY103=1,1,AY103-$BA$5/100)))</f>
        <v>-</v>
      </c>
      <c r="AZ105" s="3334" t="str">
        <f>IF(AZ103="-","-",IF(AZ103-$BA$5/100&lt;0,0,IF(AZ103=1,1,AZ103-$BA$5/100)))</f>
        <v>-</v>
      </c>
      <c r="BA105" s="3334" t="str">
        <f>IF(BA103="-","-",IF(BA103-$BA$5/100&lt;0,0,IF(BA103=1,1,BA103-$BA$5/100)))</f>
        <v>-</v>
      </c>
      <c r="BB105" s="3336" t="str">
        <f>IF(BB103="-","-",IF(BB103-$BA$5/100&lt;0,0,IF(BB103=1,1,BB103-$BA$5/100)))</f>
        <v>-</v>
      </c>
      <c r="BC105" s="2082"/>
      <c r="BD105" s="2043"/>
      <c r="BF105" s="2072">
        <f t="shared" si="19"/>
        <v>0</v>
      </c>
      <c r="BG105" s="2072">
        <f t="shared" si="10"/>
        <v>0</v>
      </c>
      <c r="BH105" s="2072">
        <f t="shared" si="11"/>
        <v>0</v>
      </c>
      <c r="BI105" s="2072">
        <f t="shared" si="12"/>
        <v>0</v>
      </c>
      <c r="BJ105" s="2072">
        <f t="shared" si="13"/>
        <v>0</v>
      </c>
      <c r="BL105" s="2072">
        <f t="shared" si="14"/>
        <v>0</v>
      </c>
      <c r="BM105" s="2072">
        <f t="shared" si="15"/>
        <v>0</v>
      </c>
      <c r="BN105" s="2072">
        <f t="shared" si="16"/>
        <v>0</v>
      </c>
      <c r="BO105" s="2072">
        <f t="shared" si="17"/>
        <v>0</v>
      </c>
      <c r="BP105" s="2072">
        <f t="shared" si="18"/>
        <v>0</v>
      </c>
    </row>
    <row r="106" spans="2:68" s="2022" customFormat="1" ht="15" customHeight="1" x14ac:dyDescent="0.15">
      <c r="B106" s="3350"/>
      <c r="C106" s="3353"/>
      <c r="D106" s="2073"/>
      <c r="E106" s="3356"/>
      <c r="F106" s="3320"/>
      <c r="G106" s="3323"/>
      <c r="H106" s="3323"/>
      <c r="I106" s="3323"/>
      <c r="J106" s="3323"/>
      <c r="K106" s="3323"/>
      <c r="L106" s="3311">
        <f>SUM(F106:K108)</f>
        <v>0</v>
      </c>
      <c r="M106" s="2074"/>
      <c r="N106" s="2083"/>
      <c r="O106" s="2075"/>
      <c r="P106" s="2084"/>
      <c r="Q106" s="2085"/>
      <c r="R106" s="2077"/>
      <c r="S106" s="3314">
        <f>ROUNDDOWN(+BL103+BL104+BL105+BL106+BL107+BL108,2)</f>
        <v>0</v>
      </c>
      <c r="T106" s="2078"/>
      <c r="U106" s="2083"/>
      <c r="V106" s="2075"/>
      <c r="W106" s="2084"/>
      <c r="X106" s="2085"/>
      <c r="Y106" s="2077"/>
      <c r="Z106" s="3314">
        <f>ROUNDDOWN(+BM103+BM104+BM105+BM106+BM107+BM108,2)</f>
        <v>0</v>
      </c>
      <c r="AA106" s="2078"/>
      <c r="AB106" s="2083"/>
      <c r="AC106" s="2075"/>
      <c r="AD106" s="2084"/>
      <c r="AE106" s="2085"/>
      <c r="AF106" s="2077"/>
      <c r="AG106" s="3314">
        <f>ROUNDDOWN(+BN103+BN104+BN105+BN106+BN107+BN108,2)</f>
        <v>0</v>
      </c>
      <c r="AH106" s="2078"/>
      <c r="AI106" s="2083"/>
      <c r="AJ106" s="2075"/>
      <c r="AK106" s="2084"/>
      <c r="AL106" s="2085"/>
      <c r="AM106" s="2077"/>
      <c r="AN106" s="3314">
        <f>ROUNDDOWN(+BO103+BO104+BO105+BO106+BO107+BO108,2)</f>
        <v>0</v>
      </c>
      <c r="AO106" s="2080"/>
      <c r="AP106" s="2083"/>
      <c r="AQ106" s="2075"/>
      <c r="AR106" s="2086"/>
      <c r="AS106" s="2085"/>
      <c r="AT106" s="2077"/>
      <c r="AU106" s="3317">
        <f>ROUNDDOWN(+BP103+BP104+BP105+BP106+BP107+BP108,2)</f>
        <v>0</v>
      </c>
      <c r="AV106" s="3302">
        <f>+AU106+AN106+AG106+Z106+S106</f>
        <v>0</v>
      </c>
      <c r="AW106" s="3331"/>
      <c r="AX106" s="3333"/>
      <c r="AY106" s="3335"/>
      <c r="AZ106" s="3335"/>
      <c r="BA106" s="3335"/>
      <c r="BB106" s="3329"/>
      <c r="BC106" s="2071"/>
      <c r="BD106" s="2043"/>
      <c r="BF106" s="2072">
        <f t="shared" si="19"/>
        <v>0</v>
      </c>
      <c r="BG106" s="2072">
        <f t="shared" si="10"/>
        <v>0</v>
      </c>
      <c r="BH106" s="2072">
        <f t="shared" si="11"/>
        <v>0</v>
      </c>
      <c r="BI106" s="2072">
        <f t="shared" si="12"/>
        <v>0</v>
      </c>
      <c r="BJ106" s="2072">
        <f t="shared" si="13"/>
        <v>0</v>
      </c>
      <c r="BL106" s="2072">
        <f t="shared" si="14"/>
        <v>0</v>
      </c>
      <c r="BM106" s="2072">
        <f t="shared" si="15"/>
        <v>0</v>
      </c>
      <c r="BN106" s="2072">
        <f t="shared" si="16"/>
        <v>0</v>
      </c>
      <c r="BO106" s="2072">
        <f t="shared" si="17"/>
        <v>0</v>
      </c>
      <c r="BP106" s="2072">
        <f t="shared" si="18"/>
        <v>0</v>
      </c>
    </row>
    <row r="107" spans="2:68" s="2022" customFormat="1" ht="15" customHeight="1" x14ac:dyDescent="0.15">
      <c r="B107" s="3350"/>
      <c r="C107" s="3353"/>
      <c r="D107" s="2073"/>
      <c r="E107" s="3356"/>
      <c r="F107" s="3321"/>
      <c r="G107" s="3324"/>
      <c r="H107" s="3324"/>
      <c r="I107" s="3324"/>
      <c r="J107" s="3324"/>
      <c r="K107" s="3324"/>
      <c r="L107" s="3312"/>
      <c r="M107" s="2074"/>
      <c r="N107" s="2083"/>
      <c r="O107" s="2075"/>
      <c r="P107" s="2084"/>
      <c r="Q107" s="2085"/>
      <c r="R107" s="2077"/>
      <c r="S107" s="3315"/>
      <c r="T107" s="2078"/>
      <c r="U107" s="2083"/>
      <c r="V107" s="2075"/>
      <c r="W107" s="2084"/>
      <c r="X107" s="2085"/>
      <c r="Y107" s="2077"/>
      <c r="Z107" s="3315"/>
      <c r="AA107" s="2078"/>
      <c r="AB107" s="2083"/>
      <c r="AC107" s="2075"/>
      <c r="AD107" s="2084"/>
      <c r="AE107" s="2085"/>
      <c r="AF107" s="2077"/>
      <c r="AG107" s="3315"/>
      <c r="AH107" s="2078"/>
      <c r="AI107" s="2083"/>
      <c r="AJ107" s="2075"/>
      <c r="AK107" s="2084"/>
      <c r="AL107" s="2085"/>
      <c r="AM107" s="2077"/>
      <c r="AN107" s="3315"/>
      <c r="AO107" s="2087"/>
      <c r="AP107" s="2083"/>
      <c r="AQ107" s="2075"/>
      <c r="AR107" s="2086"/>
      <c r="AS107" s="2085"/>
      <c r="AT107" s="2077"/>
      <c r="AU107" s="3318"/>
      <c r="AV107" s="3303"/>
      <c r="AW107" s="3305">
        <f>IF(L106=0,0,ROUNDDOWN(+AV106/+L106,2))</f>
        <v>0</v>
      </c>
      <c r="AX107" s="3307" t="str">
        <f>IF(S106=0,"-",ROUNDDOWN(+S106/+AV106,2))</f>
        <v>-</v>
      </c>
      <c r="AY107" s="3309" t="str">
        <f>IF(Z106=0,"-",ROUNDDOWN(+Z106/+AV106,2))</f>
        <v>-</v>
      </c>
      <c r="AZ107" s="3309" t="str">
        <f>IF(AG106=0,"-",ROUNDDOWN(+AG106/+AV106,2))</f>
        <v>-</v>
      </c>
      <c r="BA107" s="3309" t="str">
        <f>IF(AN106=0,"-",ROUNDDOWN(+AN106/+AV106,2))</f>
        <v>-</v>
      </c>
      <c r="BB107" s="3300" t="str">
        <f>IF(AU106=0,"-",ROUNDDOWN(+AU106/+AV106,2))</f>
        <v>-</v>
      </c>
      <c r="BC107" s="2082"/>
      <c r="BD107" s="2043"/>
      <c r="BF107" s="2072">
        <f t="shared" si="19"/>
        <v>0</v>
      </c>
      <c r="BG107" s="2072">
        <f t="shared" si="10"/>
        <v>0</v>
      </c>
      <c r="BH107" s="2072">
        <f t="shared" si="11"/>
        <v>0</v>
      </c>
      <c r="BI107" s="2072">
        <f t="shared" si="12"/>
        <v>0</v>
      </c>
      <c r="BJ107" s="2072">
        <f t="shared" si="13"/>
        <v>0</v>
      </c>
      <c r="BL107" s="2072">
        <f t="shared" si="14"/>
        <v>0</v>
      </c>
      <c r="BM107" s="2072">
        <f t="shared" si="15"/>
        <v>0</v>
      </c>
      <c r="BN107" s="2072">
        <f t="shared" si="16"/>
        <v>0</v>
      </c>
      <c r="BO107" s="2072">
        <f t="shared" si="17"/>
        <v>0</v>
      </c>
      <c r="BP107" s="2072">
        <f t="shared" si="18"/>
        <v>0</v>
      </c>
    </row>
    <row r="108" spans="2:68" s="2022" customFormat="1" ht="15" customHeight="1" thickBot="1" x14ac:dyDescent="0.2">
      <c r="B108" s="3377"/>
      <c r="C108" s="3367"/>
      <c r="D108" s="2073"/>
      <c r="E108" s="3368"/>
      <c r="F108" s="3321"/>
      <c r="G108" s="3324"/>
      <c r="H108" s="3324"/>
      <c r="I108" s="3324"/>
      <c r="J108" s="3324"/>
      <c r="K108" s="3324"/>
      <c r="L108" s="3312"/>
      <c r="M108" s="2088"/>
      <c r="N108" s="2089"/>
      <c r="O108" s="2090"/>
      <c r="P108" s="2091"/>
      <c r="Q108" s="2092"/>
      <c r="R108" s="2093"/>
      <c r="S108" s="3315"/>
      <c r="T108" s="2094"/>
      <c r="U108" s="2089"/>
      <c r="V108" s="2090"/>
      <c r="W108" s="2091"/>
      <c r="X108" s="2092"/>
      <c r="Y108" s="2093"/>
      <c r="Z108" s="3315"/>
      <c r="AA108" s="2094"/>
      <c r="AB108" s="2089"/>
      <c r="AC108" s="2090"/>
      <c r="AD108" s="2091"/>
      <c r="AE108" s="2092"/>
      <c r="AF108" s="2093"/>
      <c r="AG108" s="3315"/>
      <c r="AH108" s="2094"/>
      <c r="AI108" s="2089"/>
      <c r="AJ108" s="2090"/>
      <c r="AK108" s="2091"/>
      <c r="AL108" s="2092"/>
      <c r="AM108" s="2093"/>
      <c r="AN108" s="3315"/>
      <c r="AO108" s="2095"/>
      <c r="AP108" s="2089"/>
      <c r="AQ108" s="2090"/>
      <c r="AR108" s="2096"/>
      <c r="AS108" s="2092"/>
      <c r="AT108" s="2093"/>
      <c r="AU108" s="3318"/>
      <c r="AV108" s="3303"/>
      <c r="AW108" s="3363"/>
      <c r="AX108" s="3364"/>
      <c r="AY108" s="3365"/>
      <c r="AZ108" s="3365"/>
      <c r="BA108" s="3365"/>
      <c r="BB108" s="3348"/>
      <c r="BC108" s="2082"/>
      <c r="BD108" s="2043"/>
      <c r="BF108" s="2072">
        <f t="shared" si="19"/>
        <v>0</v>
      </c>
      <c r="BG108" s="2072">
        <f t="shared" si="10"/>
        <v>0</v>
      </c>
      <c r="BH108" s="2072">
        <f t="shared" si="11"/>
        <v>0</v>
      </c>
      <c r="BI108" s="2072">
        <f t="shared" si="12"/>
        <v>0</v>
      </c>
      <c r="BJ108" s="2072">
        <f t="shared" si="13"/>
        <v>0</v>
      </c>
      <c r="BL108" s="2072">
        <f t="shared" si="14"/>
        <v>0</v>
      </c>
      <c r="BM108" s="2072">
        <f t="shared" si="15"/>
        <v>0</v>
      </c>
      <c r="BN108" s="2072">
        <f t="shared" si="16"/>
        <v>0</v>
      </c>
      <c r="BO108" s="2072">
        <f t="shared" si="17"/>
        <v>0</v>
      </c>
      <c r="BP108" s="2072">
        <f t="shared" si="18"/>
        <v>0</v>
      </c>
    </row>
    <row r="109" spans="2:68" s="2022" customFormat="1" ht="15" customHeight="1" thickTop="1" x14ac:dyDescent="0.15">
      <c r="B109" s="3349">
        <f>B103+1</f>
        <v>17</v>
      </c>
      <c r="C109" s="3352"/>
      <c r="D109" s="2097"/>
      <c r="E109" s="3355"/>
      <c r="F109" s="3358"/>
      <c r="G109" s="3360"/>
      <c r="H109" s="3360"/>
      <c r="I109" s="3360"/>
      <c r="J109" s="3360"/>
      <c r="K109" s="3360"/>
      <c r="L109" s="3342">
        <f>SUM(F109:K111)</f>
        <v>0</v>
      </c>
      <c r="M109" s="2098"/>
      <c r="N109" s="2099"/>
      <c r="O109" s="2100"/>
      <c r="P109" s="2101"/>
      <c r="Q109" s="2102"/>
      <c r="R109" s="2103"/>
      <c r="S109" s="3343">
        <f>ROUNDDOWN(+BF109+BF110+BF111+BF112+BF113+BF114,2)</f>
        <v>0</v>
      </c>
      <c r="T109" s="2104"/>
      <c r="U109" s="2099"/>
      <c r="V109" s="2100"/>
      <c r="W109" s="2101"/>
      <c r="X109" s="2102"/>
      <c r="Y109" s="2103"/>
      <c r="Z109" s="3343">
        <f>ROUNDDOWN(+BG109+BG110+BG111+BG112+BG113+BG114,2)</f>
        <v>0</v>
      </c>
      <c r="AA109" s="2104"/>
      <c r="AB109" s="2099"/>
      <c r="AC109" s="2100"/>
      <c r="AD109" s="2101"/>
      <c r="AE109" s="2102"/>
      <c r="AF109" s="2103"/>
      <c r="AG109" s="3343">
        <f>ROUNDDOWN(+BH109+BH110+BH111+BH112+BH113+BH114,2)</f>
        <v>0</v>
      </c>
      <c r="AH109" s="2104"/>
      <c r="AI109" s="2099"/>
      <c r="AJ109" s="2100"/>
      <c r="AK109" s="2101"/>
      <c r="AL109" s="2102"/>
      <c r="AM109" s="2103"/>
      <c r="AN109" s="3343">
        <f>ROUNDDOWN(+BI109+BI110+BI111+BI112+BI113+BI114,2)</f>
        <v>0</v>
      </c>
      <c r="AO109" s="2105"/>
      <c r="AP109" s="2099"/>
      <c r="AQ109" s="2100"/>
      <c r="AR109" s="2106"/>
      <c r="AS109" s="2102"/>
      <c r="AT109" s="2103"/>
      <c r="AU109" s="3344">
        <f>ROUNDDOWN(+BJ109+BJ110+BJ111+BJ112+BJ113+BJ114,2)</f>
        <v>0</v>
      </c>
      <c r="AV109" s="3337">
        <f>+AU109+AN109+AG109+Z109+S109</f>
        <v>0</v>
      </c>
      <c r="AW109" s="3339">
        <f>IF(L109=0,0,ROUNDDOWN(+AV109/+L109,2))</f>
        <v>0</v>
      </c>
      <c r="AX109" s="3340" t="str">
        <f>IF(S109=0,"-",ROUNDDOWN(+S109/+AV109,2))</f>
        <v>-</v>
      </c>
      <c r="AY109" s="3341" t="str">
        <f>IF(Z109=0,"-",ROUNDDOWN(+Z109/+AV109,2))</f>
        <v>-</v>
      </c>
      <c r="AZ109" s="3341" t="str">
        <f>IF(AG109=0,"-",ROUNDDOWN(+AG109/+AV109,2))</f>
        <v>-</v>
      </c>
      <c r="BA109" s="3341" t="str">
        <f>IF(AN109=0,"-",ROUNDDOWN(+AN109/+AV109,2))</f>
        <v>-</v>
      </c>
      <c r="BB109" s="3328" t="str">
        <f>IF(AU109=0,"-",ROUNDDOWN(+AU109/+AV109,2))</f>
        <v>-</v>
      </c>
      <c r="BC109" s="2071"/>
      <c r="BD109" s="2043"/>
      <c r="BF109" s="2072">
        <f t="shared" si="19"/>
        <v>0</v>
      </c>
      <c r="BG109" s="2072">
        <f t="shared" si="10"/>
        <v>0</v>
      </c>
      <c r="BH109" s="2072">
        <f t="shared" si="11"/>
        <v>0</v>
      </c>
      <c r="BI109" s="2072">
        <f t="shared" si="12"/>
        <v>0</v>
      </c>
      <c r="BJ109" s="2072">
        <f t="shared" si="13"/>
        <v>0</v>
      </c>
      <c r="BL109" s="2072">
        <f t="shared" si="14"/>
        <v>0</v>
      </c>
      <c r="BM109" s="2072">
        <f t="shared" si="15"/>
        <v>0</v>
      </c>
      <c r="BN109" s="2072">
        <f t="shared" si="16"/>
        <v>0</v>
      </c>
      <c r="BO109" s="2072">
        <f t="shared" si="17"/>
        <v>0</v>
      </c>
      <c r="BP109" s="2072">
        <f t="shared" si="18"/>
        <v>0</v>
      </c>
    </row>
    <row r="110" spans="2:68" s="2022" customFormat="1" ht="15" customHeight="1" x14ac:dyDescent="0.15">
      <c r="B110" s="3350"/>
      <c r="C110" s="3353"/>
      <c r="D110" s="2073"/>
      <c r="E110" s="3356"/>
      <c r="F110" s="3359"/>
      <c r="G110" s="3361"/>
      <c r="H110" s="3361"/>
      <c r="I110" s="3361"/>
      <c r="J110" s="3361"/>
      <c r="K110" s="3361"/>
      <c r="L110" s="3312"/>
      <c r="M110" s="2074"/>
      <c r="N110" s="2075"/>
      <c r="O110" s="2075"/>
      <c r="P110" s="2076"/>
      <c r="Q110" s="2077"/>
      <c r="R110" s="2077"/>
      <c r="S110" s="3315"/>
      <c r="T110" s="2078"/>
      <c r="U110" s="2075"/>
      <c r="V110" s="2075"/>
      <c r="W110" s="2076"/>
      <c r="X110" s="2077"/>
      <c r="Y110" s="2077"/>
      <c r="Z110" s="3315"/>
      <c r="AA110" s="2079"/>
      <c r="AB110" s="2075"/>
      <c r="AC110" s="2075"/>
      <c r="AD110" s="2076"/>
      <c r="AE110" s="2077"/>
      <c r="AF110" s="2077"/>
      <c r="AG110" s="3315"/>
      <c r="AH110" s="2079"/>
      <c r="AI110" s="2075"/>
      <c r="AJ110" s="2075"/>
      <c r="AK110" s="2076"/>
      <c r="AL110" s="2077"/>
      <c r="AM110" s="2077"/>
      <c r="AN110" s="3315"/>
      <c r="AO110" s="2080"/>
      <c r="AP110" s="2075"/>
      <c r="AQ110" s="2075"/>
      <c r="AR110" s="2081"/>
      <c r="AS110" s="2077"/>
      <c r="AT110" s="2077"/>
      <c r="AU110" s="3345"/>
      <c r="AV110" s="3338"/>
      <c r="AW110" s="3303"/>
      <c r="AX110" s="3333"/>
      <c r="AY110" s="3335"/>
      <c r="AZ110" s="3335"/>
      <c r="BA110" s="3335"/>
      <c r="BB110" s="3329"/>
      <c r="BC110" s="2082"/>
      <c r="BD110" s="2043"/>
      <c r="BF110" s="2072">
        <f t="shared" si="19"/>
        <v>0</v>
      </c>
      <c r="BG110" s="2072">
        <f t="shared" si="10"/>
        <v>0</v>
      </c>
      <c r="BH110" s="2072">
        <f t="shared" si="11"/>
        <v>0</v>
      </c>
      <c r="BI110" s="2072">
        <f t="shared" si="12"/>
        <v>0</v>
      </c>
      <c r="BJ110" s="2072">
        <f t="shared" si="13"/>
        <v>0</v>
      </c>
      <c r="BL110" s="2072">
        <f t="shared" si="14"/>
        <v>0</v>
      </c>
      <c r="BM110" s="2072">
        <f t="shared" si="15"/>
        <v>0</v>
      </c>
      <c r="BN110" s="2072">
        <f t="shared" si="16"/>
        <v>0</v>
      </c>
      <c r="BO110" s="2072">
        <f t="shared" si="17"/>
        <v>0</v>
      </c>
      <c r="BP110" s="2072">
        <f t="shared" si="18"/>
        <v>0</v>
      </c>
    </row>
    <row r="111" spans="2:68" s="2022" customFormat="1" ht="15" customHeight="1" x14ac:dyDescent="0.15">
      <c r="B111" s="3350"/>
      <c r="C111" s="3353"/>
      <c r="D111" s="2073"/>
      <c r="E111" s="3356"/>
      <c r="F111" s="3359"/>
      <c r="G111" s="3361"/>
      <c r="H111" s="3361"/>
      <c r="I111" s="3361"/>
      <c r="J111" s="3361"/>
      <c r="K111" s="3361"/>
      <c r="L111" s="3312"/>
      <c r="M111" s="2074"/>
      <c r="N111" s="2083"/>
      <c r="O111" s="2075"/>
      <c r="P111" s="2084"/>
      <c r="Q111" s="2085"/>
      <c r="R111" s="2077"/>
      <c r="S111" s="3315"/>
      <c r="T111" s="2078"/>
      <c r="U111" s="2083"/>
      <c r="V111" s="2075"/>
      <c r="W111" s="2084"/>
      <c r="X111" s="2085"/>
      <c r="Y111" s="2077"/>
      <c r="Z111" s="3315"/>
      <c r="AA111" s="2078"/>
      <c r="AB111" s="2083"/>
      <c r="AC111" s="2075"/>
      <c r="AD111" s="2084"/>
      <c r="AE111" s="2085"/>
      <c r="AF111" s="2077"/>
      <c r="AG111" s="3315"/>
      <c r="AH111" s="2078"/>
      <c r="AI111" s="2083"/>
      <c r="AJ111" s="2075"/>
      <c r="AK111" s="2084"/>
      <c r="AL111" s="2085"/>
      <c r="AM111" s="2077"/>
      <c r="AN111" s="3315"/>
      <c r="AO111" s="2080"/>
      <c r="AP111" s="2083"/>
      <c r="AQ111" s="2075"/>
      <c r="AR111" s="2086"/>
      <c r="AS111" s="2085"/>
      <c r="AT111" s="2077"/>
      <c r="AU111" s="3345"/>
      <c r="AV111" s="3338"/>
      <c r="AW111" s="3330">
        <f>IF(AW109-$BA$5/100&lt;0,0,AW109-$BA$5/100)</f>
        <v>0</v>
      </c>
      <c r="AX111" s="3332" t="str">
        <f>IF(AX109="-","-",IF(AX109-$BA$5/100&lt;0,0,IF(AX109=1,1,AX109-$BA$5/100)))</f>
        <v>-</v>
      </c>
      <c r="AY111" s="3334" t="str">
        <f>IF(AY109="-","-",IF(AY109-$BA$5/100&lt;0,0,IF(AY109=1,1,AY109-$BA$5/100)))</f>
        <v>-</v>
      </c>
      <c r="AZ111" s="3334" t="str">
        <f>IF(AZ109="-","-",IF(AZ109-$BA$5/100&lt;0,0,IF(AZ109=1,1,AZ109-$BA$5/100)))</f>
        <v>-</v>
      </c>
      <c r="BA111" s="3334" t="str">
        <f>IF(BA109="-","-",IF(BA109-$BA$5/100&lt;0,0,IF(BA109=1,1,BA109-$BA$5/100)))</f>
        <v>-</v>
      </c>
      <c r="BB111" s="3336" t="str">
        <f>IF(BB109="-","-",IF(BB109-$BA$5/100&lt;0,0,IF(BB109=1,1,BB109-$BA$5/100)))</f>
        <v>-</v>
      </c>
      <c r="BC111" s="2082"/>
      <c r="BD111" s="2043"/>
      <c r="BF111" s="2072">
        <f t="shared" si="19"/>
        <v>0</v>
      </c>
      <c r="BG111" s="2072">
        <f t="shared" si="10"/>
        <v>0</v>
      </c>
      <c r="BH111" s="2072">
        <f t="shared" si="11"/>
        <v>0</v>
      </c>
      <c r="BI111" s="2072">
        <f t="shared" si="12"/>
        <v>0</v>
      </c>
      <c r="BJ111" s="2072">
        <f t="shared" si="13"/>
        <v>0</v>
      </c>
      <c r="BL111" s="2072">
        <f t="shared" si="14"/>
        <v>0</v>
      </c>
      <c r="BM111" s="2072">
        <f t="shared" si="15"/>
        <v>0</v>
      </c>
      <c r="BN111" s="2072">
        <f t="shared" si="16"/>
        <v>0</v>
      </c>
      <c r="BO111" s="2072">
        <f t="shared" si="17"/>
        <v>0</v>
      </c>
      <c r="BP111" s="2072">
        <f t="shared" si="18"/>
        <v>0</v>
      </c>
    </row>
    <row r="112" spans="2:68" s="2022" customFormat="1" ht="15" customHeight="1" x14ac:dyDescent="0.15">
      <c r="B112" s="3350"/>
      <c r="C112" s="3353"/>
      <c r="D112" s="2073"/>
      <c r="E112" s="3356"/>
      <c r="F112" s="3320"/>
      <c r="G112" s="3323"/>
      <c r="H112" s="3323"/>
      <c r="I112" s="3323"/>
      <c r="J112" s="3323"/>
      <c r="K112" s="3323"/>
      <c r="L112" s="3311">
        <f>SUM(F112:K114)</f>
        <v>0</v>
      </c>
      <c r="M112" s="2074"/>
      <c r="N112" s="2083"/>
      <c r="O112" s="2075"/>
      <c r="P112" s="2084"/>
      <c r="Q112" s="2085"/>
      <c r="R112" s="2077"/>
      <c r="S112" s="3314">
        <f>ROUNDDOWN(+BL109+BL110+BL111+BL112+BL113+BL114,2)</f>
        <v>0</v>
      </c>
      <c r="T112" s="2078"/>
      <c r="U112" s="2083"/>
      <c r="V112" s="2075"/>
      <c r="W112" s="2084"/>
      <c r="X112" s="2085"/>
      <c r="Y112" s="2077"/>
      <c r="Z112" s="3314">
        <f>ROUNDDOWN(+BM109+BM110+BM111+BM112+BM113+BM114,2)</f>
        <v>0</v>
      </c>
      <c r="AA112" s="2078"/>
      <c r="AB112" s="2083"/>
      <c r="AC112" s="2075"/>
      <c r="AD112" s="2084"/>
      <c r="AE112" s="2085"/>
      <c r="AF112" s="2077"/>
      <c r="AG112" s="3314">
        <f>ROUNDDOWN(+BN109+BN110+BN111+BN112+BN113+BN114,2)</f>
        <v>0</v>
      </c>
      <c r="AH112" s="2078"/>
      <c r="AI112" s="2083"/>
      <c r="AJ112" s="2075"/>
      <c r="AK112" s="2084"/>
      <c r="AL112" s="2085"/>
      <c r="AM112" s="2077"/>
      <c r="AN112" s="3314">
        <f>ROUNDDOWN(+BO109+BO110+BO111+BO112+BO113+BO114,2)</f>
        <v>0</v>
      </c>
      <c r="AO112" s="2080"/>
      <c r="AP112" s="2083"/>
      <c r="AQ112" s="2075"/>
      <c r="AR112" s="2086"/>
      <c r="AS112" s="2085"/>
      <c r="AT112" s="2077"/>
      <c r="AU112" s="3317">
        <f>ROUNDDOWN(+BP109+BP110+BP111+BP112+BP113+BP114,2)</f>
        <v>0</v>
      </c>
      <c r="AV112" s="3302">
        <f>+AU112+AN112+AG112+Z112+S112</f>
        <v>0</v>
      </c>
      <c r="AW112" s="3331"/>
      <c r="AX112" s="3333"/>
      <c r="AY112" s="3335"/>
      <c r="AZ112" s="3335"/>
      <c r="BA112" s="3335"/>
      <c r="BB112" s="3329"/>
      <c r="BC112" s="2071"/>
      <c r="BD112" s="2043"/>
      <c r="BF112" s="2072">
        <f t="shared" si="19"/>
        <v>0</v>
      </c>
      <c r="BG112" s="2072">
        <f t="shared" si="10"/>
        <v>0</v>
      </c>
      <c r="BH112" s="2072">
        <f t="shared" si="11"/>
        <v>0</v>
      </c>
      <c r="BI112" s="2072">
        <f t="shared" si="12"/>
        <v>0</v>
      </c>
      <c r="BJ112" s="2072">
        <f t="shared" si="13"/>
        <v>0</v>
      </c>
      <c r="BL112" s="2072">
        <f t="shared" si="14"/>
        <v>0</v>
      </c>
      <c r="BM112" s="2072">
        <f t="shared" si="15"/>
        <v>0</v>
      </c>
      <c r="BN112" s="2072">
        <f t="shared" si="16"/>
        <v>0</v>
      </c>
      <c r="BO112" s="2072">
        <f t="shared" si="17"/>
        <v>0</v>
      </c>
      <c r="BP112" s="2072">
        <f t="shared" si="18"/>
        <v>0</v>
      </c>
    </row>
    <row r="113" spans="2:68" s="2022" customFormat="1" ht="15" customHeight="1" x14ac:dyDescent="0.15">
      <c r="B113" s="3350"/>
      <c r="C113" s="3353"/>
      <c r="D113" s="2073"/>
      <c r="E113" s="3356"/>
      <c r="F113" s="3321"/>
      <c r="G113" s="3324"/>
      <c r="H113" s="3324"/>
      <c r="I113" s="3324"/>
      <c r="J113" s="3324"/>
      <c r="K113" s="3324"/>
      <c r="L113" s="3312"/>
      <c r="M113" s="2074"/>
      <c r="N113" s="2083"/>
      <c r="O113" s="2075"/>
      <c r="P113" s="2084"/>
      <c r="Q113" s="2085"/>
      <c r="R113" s="2077"/>
      <c r="S113" s="3315"/>
      <c r="T113" s="2078"/>
      <c r="U113" s="2083"/>
      <c r="V113" s="2075"/>
      <c r="W113" s="2084"/>
      <c r="X113" s="2085"/>
      <c r="Y113" s="2077"/>
      <c r="Z113" s="3315"/>
      <c r="AA113" s="2078"/>
      <c r="AB113" s="2083"/>
      <c r="AC113" s="2075"/>
      <c r="AD113" s="2084"/>
      <c r="AE113" s="2085"/>
      <c r="AF113" s="2077"/>
      <c r="AG113" s="3315"/>
      <c r="AH113" s="2078"/>
      <c r="AI113" s="2083"/>
      <c r="AJ113" s="2075"/>
      <c r="AK113" s="2084"/>
      <c r="AL113" s="2085"/>
      <c r="AM113" s="2077"/>
      <c r="AN113" s="3315"/>
      <c r="AO113" s="2087"/>
      <c r="AP113" s="2083"/>
      <c r="AQ113" s="2075"/>
      <c r="AR113" s="2086"/>
      <c r="AS113" s="2085"/>
      <c r="AT113" s="2077"/>
      <c r="AU113" s="3318"/>
      <c r="AV113" s="3303"/>
      <c r="AW113" s="3305">
        <f>IF(L112=0,0,ROUNDDOWN(+AV112/+L112,2))</f>
        <v>0</v>
      </c>
      <c r="AX113" s="3307" t="str">
        <f>IF(S112=0,"-",ROUNDDOWN(+S112/+AV112,2))</f>
        <v>-</v>
      </c>
      <c r="AY113" s="3309" t="str">
        <f>IF(Z112=0,"-",ROUNDDOWN(+Z112/+AV112,2))</f>
        <v>-</v>
      </c>
      <c r="AZ113" s="3309" t="str">
        <f>IF(AG112=0,"-",ROUNDDOWN(+AG112/+AV112,2))</f>
        <v>-</v>
      </c>
      <c r="BA113" s="3309" t="str">
        <f>IF(AN112=0,"-",ROUNDDOWN(+AN112/+AV112,2))</f>
        <v>-</v>
      </c>
      <c r="BB113" s="3300" t="str">
        <f>IF(AU112=0,"-",ROUNDDOWN(+AU112/+AV112,2))</f>
        <v>-</v>
      </c>
      <c r="BC113" s="2082"/>
      <c r="BD113" s="2043"/>
      <c r="BF113" s="2072">
        <f t="shared" si="19"/>
        <v>0</v>
      </c>
      <c r="BG113" s="2072">
        <f t="shared" si="10"/>
        <v>0</v>
      </c>
      <c r="BH113" s="2072">
        <f t="shared" si="11"/>
        <v>0</v>
      </c>
      <c r="BI113" s="2072">
        <f t="shared" si="12"/>
        <v>0</v>
      </c>
      <c r="BJ113" s="2072">
        <f t="shared" si="13"/>
        <v>0</v>
      </c>
      <c r="BL113" s="2072">
        <f t="shared" si="14"/>
        <v>0</v>
      </c>
      <c r="BM113" s="2072">
        <f t="shared" si="15"/>
        <v>0</v>
      </c>
      <c r="BN113" s="2072">
        <f t="shared" si="16"/>
        <v>0</v>
      </c>
      <c r="BO113" s="2072">
        <f t="shared" si="17"/>
        <v>0</v>
      </c>
      <c r="BP113" s="2072">
        <f t="shared" si="18"/>
        <v>0</v>
      </c>
    </row>
    <row r="114" spans="2:68" s="2022" customFormat="1" ht="15" customHeight="1" thickBot="1" x14ac:dyDescent="0.2">
      <c r="B114" s="3350"/>
      <c r="C114" s="3367"/>
      <c r="D114" s="2107"/>
      <c r="E114" s="3368"/>
      <c r="F114" s="3321"/>
      <c r="G114" s="3324"/>
      <c r="H114" s="3324"/>
      <c r="I114" s="3324"/>
      <c r="J114" s="3324"/>
      <c r="K114" s="3324"/>
      <c r="L114" s="3366"/>
      <c r="M114" s="2108"/>
      <c r="N114" s="2109"/>
      <c r="O114" s="2110"/>
      <c r="P114" s="2111"/>
      <c r="Q114" s="2112"/>
      <c r="R114" s="2113"/>
      <c r="S114" s="3326"/>
      <c r="T114" s="2114"/>
      <c r="U114" s="2109"/>
      <c r="V114" s="2110"/>
      <c r="W114" s="2111"/>
      <c r="X114" s="2112"/>
      <c r="Y114" s="2113"/>
      <c r="Z114" s="3326"/>
      <c r="AA114" s="2114"/>
      <c r="AB114" s="2109"/>
      <c r="AC114" s="2110"/>
      <c r="AD114" s="2111"/>
      <c r="AE114" s="2112"/>
      <c r="AF114" s="2113"/>
      <c r="AG114" s="3326"/>
      <c r="AH114" s="2114"/>
      <c r="AI114" s="2109"/>
      <c r="AJ114" s="2110"/>
      <c r="AK114" s="2111"/>
      <c r="AL114" s="2112"/>
      <c r="AM114" s="2113"/>
      <c r="AN114" s="3326"/>
      <c r="AO114" s="2115"/>
      <c r="AP114" s="2109"/>
      <c r="AQ114" s="2110"/>
      <c r="AR114" s="2116"/>
      <c r="AS114" s="2112"/>
      <c r="AT114" s="2113"/>
      <c r="AU114" s="3327"/>
      <c r="AV114" s="3362"/>
      <c r="AW114" s="3363"/>
      <c r="AX114" s="3364"/>
      <c r="AY114" s="3365"/>
      <c r="AZ114" s="3365"/>
      <c r="BA114" s="3365"/>
      <c r="BB114" s="3348"/>
      <c r="BC114" s="2082"/>
      <c r="BD114" s="2043"/>
      <c r="BF114" s="2072">
        <f t="shared" si="19"/>
        <v>0</v>
      </c>
      <c r="BG114" s="2072">
        <f t="shared" si="10"/>
        <v>0</v>
      </c>
      <c r="BH114" s="2072">
        <f t="shared" si="11"/>
        <v>0</v>
      </c>
      <c r="BI114" s="2072">
        <f t="shared" si="12"/>
        <v>0</v>
      </c>
      <c r="BJ114" s="2072">
        <f t="shared" si="13"/>
        <v>0</v>
      </c>
      <c r="BL114" s="2072">
        <f t="shared" si="14"/>
        <v>0</v>
      </c>
      <c r="BM114" s="2072">
        <f t="shared" si="15"/>
        <v>0</v>
      </c>
      <c r="BN114" s="2072">
        <f t="shared" si="16"/>
        <v>0</v>
      </c>
      <c r="BO114" s="2072">
        <f t="shared" si="17"/>
        <v>0</v>
      </c>
      <c r="BP114" s="2072">
        <f t="shared" si="18"/>
        <v>0</v>
      </c>
    </row>
    <row r="115" spans="2:68" s="2022" customFormat="1" ht="15" customHeight="1" thickTop="1" x14ac:dyDescent="0.15">
      <c r="B115" s="3349">
        <f>B109+1</f>
        <v>18</v>
      </c>
      <c r="C115" s="3352"/>
      <c r="D115" s="2097"/>
      <c r="E115" s="3355"/>
      <c r="F115" s="3358"/>
      <c r="G115" s="3360"/>
      <c r="H115" s="3360"/>
      <c r="I115" s="3360"/>
      <c r="J115" s="3360"/>
      <c r="K115" s="3360"/>
      <c r="L115" s="3342">
        <f>SUM(F115:K117)</f>
        <v>0</v>
      </c>
      <c r="M115" s="2098"/>
      <c r="N115" s="2099"/>
      <c r="O115" s="2100"/>
      <c r="P115" s="2101"/>
      <c r="Q115" s="2102"/>
      <c r="R115" s="2103"/>
      <c r="S115" s="3343">
        <f>ROUNDDOWN(+BF115+BF116+BF117+BF118+BF119+BF120,2)</f>
        <v>0</v>
      </c>
      <c r="T115" s="2104"/>
      <c r="U115" s="2099"/>
      <c r="V115" s="2100"/>
      <c r="W115" s="2101"/>
      <c r="X115" s="2102"/>
      <c r="Y115" s="2103"/>
      <c r="Z115" s="3343">
        <f>ROUNDDOWN(+BG115+BG116+BG117+BG118+BG119+BG120,2)</f>
        <v>0</v>
      </c>
      <c r="AA115" s="2104"/>
      <c r="AB115" s="2099"/>
      <c r="AC115" s="2100"/>
      <c r="AD115" s="2101"/>
      <c r="AE115" s="2102"/>
      <c r="AF115" s="2103"/>
      <c r="AG115" s="3343">
        <f>ROUNDDOWN(+BH115+BH116+BH117+BH118+BH119+BH120,2)</f>
        <v>0</v>
      </c>
      <c r="AH115" s="2104"/>
      <c r="AI115" s="2099"/>
      <c r="AJ115" s="2100"/>
      <c r="AK115" s="2101"/>
      <c r="AL115" s="2102"/>
      <c r="AM115" s="2103"/>
      <c r="AN115" s="3343">
        <f>ROUNDDOWN(+BI115+BI116+BI117+BI118+BI119+BI120,2)</f>
        <v>0</v>
      </c>
      <c r="AO115" s="2105"/>
      <c r="AP115" s="2099"/>
      <c r="AQ115" s="2100"/>
      <c r="AR115" s="2106"/>
      <c r="AS115" s="2102"/>
      <c r="AT115" s="2103"/>
      <c r="AU115" s="3344">
        <f>ROUNDDOWN(+BJ115+BJ116+BJ117+BJ118+BJ119+BJ120,2)</f>
        <v>0</v>
      </c>
      <c r="AV115" s="3337">
        <f>+AU115+AN115+AG115+Z115+S115</f>
        <v>0</v>
      </c>
      <c r="AW115" s="3339">
        <f>IF(L115=0,0,ROUNDDOWN(+AV115/+L115,2))</f>
        <v>0</v>
      </c>
      <c r="AX115" s="3340" t="str">
        <f>IF(S115=0,"-",ROUNDDOWN(+S115/+AV115,2))</f>
        <v>-</v>
      </c>
      <c r="AY115" s="3341" t="str">
        <f>IF(Z115=0,"-",ROUNDDOWN(+Z115/+AV115,2))</f>
        <v>-</v>
      </c>
      <c r="AZ115" s="3341" t="str">
        <f>IF(AG115=0,"-",ROUNDDOWN(+AG115/+AV115,2))</f>
        <v>-</v>
      </c>
      <c r="BA115" s="3341" t="str">
        <f>IF(AN115=0,"-",ROUNDDOWN(+AN115/+AV115,2))</f>
        <v>-</v>
      </c>
      <c r="BB115" s="3328" t="str">
        <f>IF(AU115=0,"-",ROUNDDOWN(+AU115/+AV115,2))</f>
        <v>-</v>
      </c>
      <c r="BC115" s="2071"/>
      <c r="BD115" s="2043"/>
      <c r="BF115" s="2072">
        <f t="shared" si="19"/>
        <v>0</v>
      </c>
      <c r="BG115" s="2072">
        <f t="shared" si="10"/>
        <v>0</v>
      </c>
      <c r="BH115" s="2072">
        <f t="shared" si="11"/>
        <v>0</v>
      </c>
      <c r="BI115" s="2072">
        <f t="shared" si="12"/>
        <v>0</v>
      </c>
      <c r="BJ115" s="2072">
        <f t="shared" si="13"/>
        <v>0</v>
      </c>
      <c r="BL115" s="2072">
        <f t="shared" si="14"/>
        <v>0</v>
      </c>
      <c r="BM115" s="2072">
        <f t="shared" si="15"/>
        <v>0</v>
      </c>
      <c r="BN115" s="2072">
        <f t="shared" si="16"/>
        <v>0</v>
      </c>
      <c r="BO115" s="2072">
        <f t="shared" si="17"/>
        <v>0</v>
      </c>
      <c r="BP115" s="2072">
        <f t="shared" si="18"/>
        <v>0</v>
      </c>
    </row>
    <row r="116" spans="2:68" s="2022" customFormat="1" ht="15" customHeight="1" x14ac:dyDescent="0.15">
      <c r="B116" s="3350"/>
      <c r="C116" s="3353"/>
      <c r="D116" s="2073"/>
      <c r="E116" s="3356"/>
      <c r="F116" s="3359"/>
      <c r="G116" s="3361"/>
      <c r="H116" s="3361"/>
      <c r="I116" s="3361"/>
      <c r="J116" s="3361"/>
      <c r="K116" s="3361"/>
      <c r="L116" s="3312"/>
      <c r="M116" s="2074"/>
      <c r="N116" s="2075"/>
      <c r="O116" s="2075"/>
      <c r="P116" s="2076"/>
      <c r="Q116" s="2077"/>
      <c r="R116" s="2077"/>
      <c r="S116" s="3315"/>
      <c r="T116" s="2078"/>
      <c r="U116" s="2075"/>
      <c r="V116" s="2075"/>
      <c r="W116" s="2076"/>
      <c r="X116" s="2077"/>
      <c r="Y116" s="2077"/>
      <c r="Z116" s="3315"/>
      <c r="AA116" s="2079"/>
      <c r="AB116" s="2075"/>
      <c r="AC116" s="2075"/>
      <c r="AD116" s="2076"/>
      <c r="AE116" s="2077"/>
      <c r="AF116" s="2077"/>
      <c r="AG116" s="3315"/>
      <c r="AH116" s="2079"/>
      <c r="AI116" s="2075"/>
      <c r="AJ116" s="2075"/>
      <c r="AK116" s="2076"/>
      <c r="AL116" s="2077"/>
      <c r="AM116" s="2077"/>
      <c r="AN116" s="3315"/>
      <c r="AO116" s="2080"/>
      <c r="AP116" s="2075"/>
      <c r="AQ116" s="2075"/>
      <c r="AR116" s="2081"/>
      <c r="AS116" s="2077"/>
      <c r="AT116" s="2077"/>
      <c r="AU116" s="3345"/>
      <c r="AV116" s="3338"/>
      <c r="AW116" s="3303"/>
      <c r="AX116" s="3333"/>
      <c r="AY116" s="3335"/>
      <c r="AZ116" s="3335"/>
      <c r="BA116" s="3335"/>
      <c r="BB116" s="3329"/>
      <c r="BC116" s="2082"/>
      <c r="BD116" s="2043"/>
      <c r="BF116" s="2072">
        <f t="shared" si="19"/>
        <v>0</v>
      </c>
      <c r="BG116" s="2072">
        <f t="shared" si="10"/>
        <v>0</v>
      </c>
      <c r="BH116" s="2072">
        <f t="shared" si="11"/>
        <v>0</v>
      </c>
      <c r="BI116" s="2072">
        <f t="shared" si="12"/>
        <v>0</v>
      </c>
      <c r="BJ116" s="2072">
        <f t="shared" si="13"/>
        <v>0</v>
      </c>
      <c r="BL116" s="2072">
        <f t="shared" si="14"/>
        <v>0</v>
      </c>
      <c r="BM116" s="2072">
        <f t="shared" si="15"/>
        <v>0</v>
      </c>
      <c r="BN116" s="2072">
        <f t="shared" si="16"/>
        <v>0</v>
      </c>
      <c r="BO116" s="2072">
        <f t="shared" si="17"/>
        <v>0</v>
      </c>
      <c r="BP116" s="2072">
        <f t="shared" si="18"/>
        <v>0</v>
      </c>
    </row>
    <row r="117" spans="2:68" s="2022" customFormat="1" ht="15" customHeight="1" x14ac:dyDescent="0.15">
      <c r="B117" s="3350"/>
      <c r="C117" s="3353"/>
      <c r="D117" s="2073"/>
      <c r="E117" s="3356"/>
      <c r="F117" s="3359"/>
      <c r="G117" s="3361"/>
      <c r="H117" s="3361"/>
      <c r="I117" s="3361"/>
      <c r="J117" s="3361"/>
      <c r="K117" s="3361"/>
      <c r="L117" s="3312"/>
      <c r="M117" s="2074"/>
      <c r="N117" s="2083"/>
      <c r="O117" s="2075"/>
      <c r="P117" s="2084"/>
      <c r="Q117" s="2085"/>
      <c r="R117" s="2077"/>
      <c r="S117" s="3315"/>
      <c r="T117" s="2078"/>
      <c r="U117" s="2083"/>
      <c r="V117" s="2075"/>
      <c r="W117" s="2084"/>
      <c r="X117" s="2085"/>
      <c r="Y117" s="2077"/>
      <c r="Z117" s="3315"/>
      <c r="AA117" s="2078"/>
      <c r="AB117" s="2083"/>
      <c r="AC117" s="2075"/>
      <c r="AD117" s="2084"/>
      <c r="AE117" s="2085"/>
      <c r="AF117" s="2077"/>
      <c r="AG117" s="3315"/>
      <c r="AH117" s="2078"/>
      <c r="AI117" s="2083"/>
      <c r="AJ117" s="2075"/>
      <c r="AK117" s="2084"/>
      <c r="AL117" s="2085"/>
      <c r="AM117" s="2077"/>
      <c r="AN117" s="3315"/>
      <c r="AO117" s="2080"/>
      <c r="AP117" s="2083"/>
      <c r="AQ117" s="2075"/>
      <c r="AR117" s="2086"/>
      <c r="AS117" s="2085"/>
      <c r="AT117" s="2077"/>
      <c r="AU117" s="3345"/>
      <c r="AV117" s="3338"/>
      <c r="AW117" s="3330">
        <f>IF(AW115-$BA$5/100&lt;0,0,AW115-$BA$5/100)</f>
        <v>0</v>
      </c>
      <c r="AX117" s="3332" t="str">
        <f>IF(AX115="-","-",IF(AX115-$BA$5/100&lt;0,0,IF(AX115=1,1,AX115-$BA$5/100)))</f>
        <v>-</v>
      </c>
      <c r="AY117" s="3334" t="str">
        <f>IF(AY115="-","-",IF(AY115-$BA$5/100&lt;0,0,IF(AY115=1,1,AY115-$BA$5/100)))</f>
        <v>-</v>
      </c>
      <c r="AZ117" s="3334" t="str">
        <f>IF(AZ115="-","-",IF(AZ115-$BA$5/100&lt;0,0,IF(AZ115=1,1,AZ115-$BA$5/100)))</f>
        <v>-</v>
      </c>
      <c r="BA117" s="3334" t="str">
        <f>IF(BA115="-","-",IF(BA115-$BA$5/100&lt;0,0,IF(BA115=1,1,BA115-$BA$5/100)))</f>
        <v>-</v>
      </c>
      <c r="BB117" s="3336" t="str">
        <f>IF(BB115="-","-",IF(BB115-$BA$5/100&lt;0,0,IF(BB115=1,1,BB115-$BA$5/100)))</f>
        <v>-</v>
      </c>
      <c r="BC117" s="2082"/>
      <c r="BD117" s="2043"/>
      <c r="BF117" s="2072">
        <f t="shared" si="19"/>
        <v>0</v>
      </c>
      <c r="BG117" s="2072">
        <f t="shared" si="10"/>
        <v>0</v>
      </c>
      <c r="BH117" s="2072">
        <f t="shared" si="11"/>
        <v>0</v>
      </c>
      <c r="BI117" s="2072">
        <f t="shared" si="12"/>
        <v>0</v>
      </c>
      <c r="BJ117" s="2072">
        <f t="shared" si="13"/>
        <v>0</v>
      </c>
      <c r="BL117" s="2072">
        <f t="shared" si="14"/>
        <v>0</v>
      </c>
      <c r="BM117" s="2072">
        <f t="shared" si="15"/>
        <v>0</v>
      </c>
      <c r="BN117" s="2072">
        <f t="shared" si="16"/>
        <v>0</v>
      </c>
      <c r="BO117" s="2072">
        <f t="shared" si="17"/>
        <v>0</v>
      </c>
      <c r="BP117" s="2072">
        <f t="shared" si="18"/>
        <v>0</v>
      </c>
    </row>
    <row r="118" spans="2:68" s="2022" customFormat="1" ht="15" customHeight="1" x14ac:dyDescent="0.15">
      <c r="B118" s="3350"/>
      <c r="C118" s="3353"/>
      <c r="D118" s="2073"/>
      <c r="E118" s="3356"/>
      <c r="F118" s="3320"/>
      <c r="G118" s="3323"/>
      <c r="H118" s="3323"/>
      <c r="I118" s="3323"/>
      <c r="J118" s="3323"/>
      <c r="K118" s="3323"/>
      <c r="L118" s="3311">
        <f>SUM(F118:K120)</f>
        <v>0</v>
      </c>
      <c r="M118" s="2074"/>
      <c r="N118" s="2083"/>
      <c r="O118" s="2075"/>
      <c r="P118" s="2084"/>
      <c r="Q118" s="2085"/>
      <c r="R118" s="2077"/>
      <c r="S118" s="3314">
        <f>ROUNDDOWN(+BL115+BL116+BL117+BL118+BL119+BL120,2)</f>
        <v>0</v>
      </c>
      <c r="T118" s="2078"/>
      <c r="U118" s="2083"/>
      <c r="V118" s="2075"/>
      <c r="W118" s="2084"/>
      <c r="X118" s="2085"/>
      <c r="Y118" s="2077"/>
      <c r="Z118" s="3314">
        <f>ROUNDDOWN(+BM115+BM116+BM117+BM118+BM119+BM120,2)</f>
        <v>0</v>
      </c>
      <c r="AA118" s="2078"/>
      <c r="AB118" s="2083"/>
      <c r="AC118" s="2075"/>
      <c r="AD118" s="2084"/>
      <c r="AE118" s="2085"/>
      <c r="AF118" s="2077"/>
      <c r="AG118" s="3314">
        <f>ROUNDDOWN(+BN115+BN116+BN117+BN118+BN119+BN120,2)</f>
        <v>0</v>
      </c>
      <c r="AH118" s="2078"/>
      <c r="AI118" s="2083"/>
      <c r="AJ118" s="2075"/>
      <c r="AK118" s="2084"/>
      <c r="AL118" s="2085"/>
      <c r="AM118" s="2077"/>
      <c r="AN118" s="3314">
        <f>ROUNDDOWN(+BO115+BO116+BO117+BO118+BO119+BO120,2)</f>
        <v>0</v>
      </c>
      <c r="AO118" s="2080"/>
      <c r="AP118" s="2083"/>
      <c r="AQ118" s="2075"/>
      <c r="AR118" s="2086"/>
      <c r="AS118" s="2085"/>
      <c r="AT118" s="2077"/>
      <c r="AU118" s="3317">
        <f>ROUNDDOWN(+BP115+BP116+BP117+BP118+BP119+BP120,2)</f>
        <v>0</v>
      </c>
      <c r="AV118" s="3302">
        <f>+AU118+AN118+AG118+Z118+S118</f>
        <v>0</v>
      </c>
      <c r="AW118" s="3331"/>
      <c r="AX118" s="3333"/>
      <c r="AY118" s="3335"/>
      <c r="AZ118" s="3335"/>
      <c r="BA118" s="3335"/>
      <c r="BB118" s="3329"/>
      <c r="BC118" s="2071"/>
      <c r="BD118" s="2043"/>
      <c r="BF118" s="2072">
        <f t="shared" si="19"/>
        <v>0</v>
      </c>
      <c r="BG118" s="2072">
        <f t="shared" si="10"/>
        <v>0</v>
      </c>
      <c r="BH118" s="2072">
        <f t="shared" si="11"/>
        <v>0</v>
      </c>
      <c r="BI118" s="2072">
        <f t="shared" si="12"/>
        <v>0</v>
      </c>
      <c r="BJ118" s="2072">
        <f t="shared" si="13"/>
        <v>0</v>
      </c>
      <c r="BL118" s="2072">
        <f t="shared" si="14"/>
        <v>0</v>
      </c>
      <c r="BM118" s="2072">
        <f t="shared" si="15"/>
        <v>0</v>
      </c>
      <c r="BN118" s="2072">
        <f t="shared" si="16"/>
        <v>0</v>
      </c>
      <c r="BO118" s="2072">
        <f t="shared" si="17"/>
        <v>0</v>
      </c>
      <c r="BP118" s="2072">
        <f t="shared" si="18"/>
        <v>0</v>
      </c>
    </row>
    <row r="119" spans="2:68" s="2022" customFormat="1" ht="15" customHeight="1" x14ac:dyDescent="0.15">
      <c r="B119" s="3350"/>
      <c r="C119" s="3353"/>
      <c r="D119" s="2073"/>
      <c r="E119" s="3356"/>
      <c r="F119" s="3321"/>
      <c r="G119" s="3324"/>
      <c r="H119" s="3324"/>
      <c r="I119" s="3324"/>
      <c r="J119" s="3324"/>
      <c r="K119" s="3324"/>
      <c r="L119" s="3312"/>
      <c r="M119" s="2074"/>
      <c r="N119" s="2083"/>
      <c r="O119" s="2075"/>
      <c r="P119" s="2084"/>
      <c r="Q119" s="2085"/>
      <c r="R119" s="2077"/>
      <c r="S119" s="3315"/>
      <c r="T119" s="2078"/>
      <c r="U119" s="2083"/>
      <c r="V119" s="2075"/>
      <c r="W119" s="2084"/>
      <c r="X119" s="2085"/>
      <c r="Y119" s="2077"/>
      <c r="Z119" s="3315"/>
      <c r="AA119" s="2078"/>
      <c r="AB119" s="2083"/>
      <c r="AC119" s="2075"/>
      <c r="AD119" s="2084"/>
      <c r="AE119" s="2085"/>
      <c r="AF119" s="2077"/>
      <c r="AG119" s="3315"/>
      <c r="AH119" s="2078"/>
      <c r="AI119" s="2083"/>
      <c r="AJ119" s="2075"/>
      <c r="AK119" s="2084"/>
      <c r="AL119" s="2085"/>
      <c r="AM119" s="2077"/>
      <c r="AN119" s="3315"/>
      <c r="AO119" s="2087"/>
      <c r="AP119" s="2083"/>
      <c r="AQ119" s="2075"/>
      <c r="AR119" s="2086"/>
      <c r="AS119" s="2085"/>
      <c r="AT119" s="2077"/>
      <c r="AU119" s="3318"/>
      <c r="AV119" s="3303"/>
      <c r="AW119" s="3305">
        <f>IF(L118=0,0,ROUNDDOWN(+AV118/+L118,2))</f>
        <v>0</v>
      </c>
      <c r="AX119" s="3307" t="str">
        <f>IF(S118=0,"-",ROUNDDOWN(+S118/+AV118,2))</f>
        <v>-</v>
      </c>
      <c r="AY119" s="3309" t="str">
        <f>IF(Z118=0,"-",ROUNDDOWN(+Z118/+AV118,2))</f>
        <v>-</v>
      </c>
      <c r="AZ119" s="3309" t="str">
        <f>IF(AG118=0,"-",ROUNDDOWN(+AG118/+AV118,2))</f>
        <v>-</v>
      </c>
      <c r="BA119" s="3309" t="str">
        <f>IF(AN118=0,"-",ROUNDDOWN(+AN118/+AV118,2))</f>
        <v>-</v>
      </c>
      <c r="BB119" s="3300" t="str">
        <f>IF(AU118=0,"-",ROUNDDOWN(+AU118/+AV118,2))</f>
        <v>-</v>
      </c>
      <c r="BC119" s="2082"/>
      <c r="BD119" s="2043"/>
      <c r="BF119" s="2072">
        <f t="shared" si="19"/>
        <v>0</v>
      </c>
      <c r="BG119" s="2072">
        <f t="shared" si="10"/>
        <v>0</v>
      </c>
      <c r="BH119" s="2072">
        <f t="shared" si="11"/>
        <v>0</v>
      </c>
      <c r="BI119" s="2072">
        <f t="shared" si="12"/>
        <v>0</v>
      </c>
      <c r="BJ119" s="2072">
        <f t="shared" si="13"/>
        <v>0</v>
      </c>
      <c r="BL119" s="2072">
        <f t="shared" si="14"/>
        <v>0</v>
      </c>
      <c r="BM119" s="2072">
        <f t="shared" si="15"/>
        <v>0</v>
      </c>
      <c r="BN119" s="2072">
        <f t="shared" si="16"/>
        <v>0</v>
      </c>
      <c r="BO119" s="2072">
        <f t="shared" si="17"/>
        <v>0</v>
      </c>
      <c r="BP119" s="2072">
        <f t="shared" si="18"/>
        <v>0</v>
      </c>
    </row>
    <row r="120" spans="2:68" s="2022" customFormat="1" ht="15" customHeight="1" thickBot="1" x14ac:dyDescent="0.2">
      <c r="B120" s="3350"/>
      <c r="C120" s="3367"/>
      <c r="D120" s="2107"/>
      <c r="E120" s="3368"/>
      <c r="F120" s="3321"/>
      <c r="G120" s="3324"/>
      <c r="H120" s="3324"/>
      <c r="I120" s="3324"/>
      <c r="J120" s="3324"/>
      <c r="K120" s="3324"/>
      <c r="L120" s="3366"/>
      <c r="M120" s="2108"/>
      <c r="N120" s="2109"/>
      <c r="O120" s="2110"/>
      <c r="P120" s="2111"/>
      <c r="Q120" s="2112"/>
      <c r="R120" s="2113"/>
      <c r="S120" s="3326"/>
      <c r="T120" s="2114"/>
      <c r="U120" s="2109"/>
      <c r="V120" s="2110"/>
      <c r="W120" s="2111"/>
      <c r="X120" s="2112"/>
      <c r="Y120" s="2113"/>
      <c r="Z120" s="3326"/>
      <c r="AA120" s="2114"/>
      <c r="AB120" s="2109"/>
      <c r="AC120" s="2110"/>
      <c r="AD120" s="2111"/>
      <c r="AE120" s="2112"/>
      <c r="AF120" s="2113"/>
      <c r="AG120" s="3326"/>
      <c r="AH120" s="2114"/>
      <c r="AI120" s="2109"/>
      <c r="AJ120" s="2110"/>
      <c r="AK120" s="2111"/>
      <c r="AL120" s="2112"/>
      <c r="AM120" s="2113"/>
      <c r="AN120" s="3326"/>
      <c r="AO120" s="2115"/>
      <c r="AP120" s="2109"/>
      <c r="AQ120" s="2110"/>
      <c r="AR120" s="2116"/>
      <c r="AS120" s="2112"/>
      <c r="AT120" s="2113"/>
      <c r="AU120" s="3327"/>
      <c r="AV120" s="3362"/>
      <c r="AW120" s="3363"/>
      <c r="AX120" s="3364"/>
      <c r="AY120" s="3365"/>
      <c r="AZ120" s="3365"/>
      <c r="BA120" s="3365"/>
      <c r="BB120" s="3348"/>
      <c r="BC120" s="2082"/>
      <c r="BD120" s="2043"/>
      <c r="BF120" s="2072">
        <f t="shared" si="19"/>
        <v>0</v>
      </c>
      <c r="BG120" s="2072">
        <f t="shared" si="10"/>
        <v>0</v>
      </c>
      <c r="BH120" s="2072">
        <f t="shared" si="11"/>
        <v>0</v>
      </c>
      <c r="BI120" s="2072">
        <f t="shared" si="12"/>
        <v>0</v>
      </c>
      <c r="BJ120" s="2072">
        <f t="shared" si="13"/>
        <v>0</v>
      </c>
      <c r="BL120" s="2072">
        <f t="shared" si="14"/>
        <v>0</v>
      </c>
      <c r="BM120" s="2072">
        <f t="shared" si="15"/>
        <v>0</v>
      </c>
      <c r="BN120" s="2072">
        <f t="shared" si="16"/>
        <v>0</v>
      </c>
      <c r="BO120" s="2072">
        <f t="shared" si="17"/>
        <v>0</v>
      </c>
      <c r="BP120" s="2072">
        <f t="shared" si="18"/>
        <v>0</v>
      </c>
    </row>
    <row r="121" spans="2:68" s="2022" customFormat="1" ht="15" customHeight="1" thickTop="1" x14ac:dyDescent="0.15">
      <c r="B121" s="3349">
        <f>B115+1</f>
        <v>19</v>
      </c>
      <c r="C121" s="3352"/>
      <c r="D121" s="2097"/>
      <c r="E121" s="3355"/>
      <c r="F121" s="3358"/>
      <c r="G121" s="3360"/>
      <c r="H121" s="3360"/>
      <c r="I121" s="3360"/>
      <c r="J121" s="3360"/>
      <c r="K121" s="3360"/>
      <c r="L121" s="3342">
        <f>SUM(F121:K123)</f>
        <v>0</v>
      </c>
      <c r="M121" s="2098"/>
      <c r="N121" s="2099"/>
      <c r="O121" s="2100"/>
      <c r="P121" s="2101"/>
      <c r="Q121" s="2102"/>
      <c r="R121" s="2103"/>
      <c r="S121" s="3343">
        <f>ROUNDDOWN(+BF121+BF122+BF123+BF124+BF125+BF126,2)</f>
        <v>0</v>
      </c>
      <c r="T121" s="2104"/>
      <c r="U121" s="2099"/>
      <c r="V121" s="2100"/>
      <c r="W121" s="2101"/>
      <c r="X121" s="2102"/>
      <c r="Y121" s="2103"/>
      <c r="Z121" s="3343">
        <f>ROUNDDOWN(+BG121+BG122+BG123+BG124+BG125+BG126,2)</f>
        <v>0</v>
      </c>
      <c r="AA121" s="2104"/>
      <c r="AB121" s="2099"/>
      <c r="AC121" s="2100"/>
      <c r="AD121" s="2101"/>
      <c r="AE121" s="2102"/>
      <c r="AF121" s="2103"/>
      <c r="AG121" s="3346">
        <f>ROUNDDOWN(+BH121+BH122+BH123+BH124+BH125+BH126,2)</f>
        <v>0</v>
      </c>
      <c r="AH121" s="2104"/>
      <c r="AI121" s="2099"/>
      <c r="AJ121" s="2100"/>
      <c r="AK121" s="2101"/>
      <c r="AL121" s="2102"/>
      <c r="AM121" s="2103"/>
      <c r="AN121" s="3343">
        <f>ROUNDDOWN(+BI121+BI122+BI123+BI124+BI125+BI126,2)</f>
        <v>0</v>
      </c>
      <c r="AO121" s="2105"/>
      <c r="AP121" s="2099"/>
      <c r="AQ121" s="2100"/>
      <c r="AR121" s="2106"/>
      <c r="AS121" s="2102"/>
      <c r="AT121" s="2103"/>
      <c r="AU121" s="3344">
        <f>ROUNDDOWN(+BJ121+BJ122+BJ123+BJ124+BJ125+BJ126,2)</f>
        <v>0</v>
      </c>
      <c r="AV121" s="3337">
        <f>+AU121+AN121+AG121+Z121+S121</f>
        <v>0</v>
      </c>
      <c r="AW121" s="3339">
        <f>IF(L121=0,0,ROUNDDOWN(+AV121/+L121,2))</f>
        <v>0</v>
      </c>
      <c r="AX121" s="3340" t="str">
        <f>IF(S121=0,"-",ROUNDDOWN(+S121/+AV121,2))</f>
        <v>-</v>
      </c>
      <c r="AY121" s="3341" t="str">
        <f>IF(Z121=0,"-",ROUNDDOWN(+Z121/+AV121,2))</f>
        <v>-</v>
      </c>
      <c r="AZ121" s="3341" t="str">
        <f>IF(AG121=0,"-",ROUNDDOWN(+AG121/+AV121,2))</f>
        <v>-</v>
      </c>
      <c r="BA121" s="3341" t="str">
        <f>IF(AN121=0,"-",ROUNDDOWN(+AN121/+AV121,2))</f>
        <v>-</v>
      </c>
      <c r="BB121" s="3328" t="str">
        <f>IF(AU121=0,"-",ROUNDDOWN(+AU121/+AV121,2))</f>
        <v>-</v>
      </c>
      <c r="BC121" s="2071"/>
      <c r="BD121" s="2043"/>
      <c r="BF121" s="2072">
        <f t="shared" si="19"/>
        <v>0</v>
      </c>
      <c r="BG121" s="2072">
        <f t="shared" si="10"/>
        <v>0</v>
      </c>
      <c r="BH121" s="2072">
        <f t="shared" si="11"/>
        <v>0</v>
      </c>
      <c r="BI121" s="2072">
        <f t="shared" si="12"/>
        <v>0</v>
      </c>
      <c r="BJ121" s="2072">
        <f t="shared" si="13"/>
        <v>0</v>
      </c>
      <c r="BL121" s="2072">
        <f t="shared" si="14"/>
        <v>0</v>
      </c>
      <c r="BM121" s="2072">
        <f t="shared" si="15"/>
        <v>0</v>
      </c>
      <c r="BN121" s="2072">
        <f t="shared" si="16"/>
        <v>0</v>
      </c>
      <c r="BO121" s="2072">
        <f t="shared" si="17"/>
        <v>0</v>
      </c>
      <c r="BP121" s="2072">
        <f t="shared" si="18"/>
        <v>0</v>
      </c>
    </row>
    <row r="122" spans="2:68" s="2022" customFormat="1" ht="15" customHeight="1" x14ac:dyDescent="0.15">
      <c r="B122" s="3350"/>
      <c r="C122" s="3353"/>
      <c r="D122" s="2073"/>
      <c r="E122" s="3356"/>
      <c r="F122" s="3359"/>
      <c r="G122" s="3361"/>
      <c r="H122" s="3361"/>
      <c r="I122" s="3361"/>
      <c r="J122" s="3361"/>
      <c r="K122" s="3361"/>
      <c r="L122" s="3312"/>
      <c r="M122" s="2074"/>
      <c r="N122" s="2075"/>
      <c r="O122" s="2075"/>
      <c r="P122" s="2076"/>
      <c r="Q122" s="2077"/>
      <c r="R122" s="2077"/>
      <c r="S122" s="3315"/>
      <c r="T122" s="2078"/>
      <c r="U122" s="2075"/>
      <c r="V122" s="2075"/>
      <c r="W122" s="2076"/>
      <c r="X122" s="2077"/>
      <c r="Y122" s="2077"/>
      <c r="Z122" s="3315"/>
      <c r="AA122" s="2079"/>
      <c r="AB122" s="2075"/>
      <c r="AC122" s="2075"/>
      <c r="AD122" s="2076"/>
      <c r="AE122" s="2077"/>
      <c r="AF122" s="2077"/>
      <c r="AG122" s="3347"/>
      <c r="AH122" s="2079"/>
      <c r="AI122" s="2075"/>
      <c r="AJ122" s="2075"/>
      <c r="AK122" s="2076"/>
      <c r="AL122" s="2077"/>
      <c r="AM122" s="2077"/>
      <c r="AN122" s="3315"/>
      <c r="AO122" s="2080"/>
      <c r="AP122" s="2075"/>
      <c r="AQ122" s="2075"/>
      <c r="AR122" s="2081"/>
      <c r="AS122" s="2077"/>
      <c r="AT122" s="2077"/>
      <c r="AU122" s="3345"/>
      <c r="AV122" s="3338"/>
      <c r="AW122" s="3303"/>
      <c r="AX122" s="3333"/>
      <c r="AY122" s="3335"/>
      <c r="AZ122" s="3335"/>
      <c r="BA122" s="3335"/>
      <c r="BB122" s="3329"/>
      <c r="BC122" s="2082"/>
      <c r="BD122" s="2043"/>
      <c r="BF122" s="2072">
        <f t="shared" si="19"/>
        <v>0</v>
      </c>
      <c r="BG122" s="2072">
        <f t="shared" si="10"/>
        <v>0</v>
      </c>
      <c r="BH122" s="2072">
        <f t="shared" si="11"/>
        <v>0</v>
      </c>
      <c r="BI122" s="2072">
        <f t="shared" si="12"/>
        <v>0</v>
      </c>
      <c r="BJ122" s="2072">
        <f t="shared" si="13"/>
        <v>0</v>
      </c>
      <c r="BL122" s="2072">
        <f t="shared" si="14"/>
        <v>0</v>
      </c>
      <c r="BM122" s="2072">
        <f t="shared" si="15"/>
        <v>0</v>
      </c>
      <c r="BN122" s="2072">
        <f t="shared" si="16"/>
        <v>0</v>
      </c>
      <c r="BO122" s="2072">
        <f t="shared" si="17"/>
        <v>0</v>
      </c>
      <c r="BP122" s="2072">
        <f t="shared" si="18"/>
        <v>0</v>
      </c>
    </row>
    <row r="123" spans="2:68" s="2022" customFormat="1" ht="15" customHeight="1" x14ac:dyDescent="0.15">
      <c r="B123" s="3350"/>
      <c r="C123" s="3353"/>
      <c r="D123" s="2073"/>
      <c r="E123" s="3356"/>
      <c r="F123" s="3359"/>
      <c r="G123" s="3361"/>
      <c r="H123" s="3361"/>
      <c r="I123" s="3361"/>
      <c r="J123" s="3361"/>
      <c r="K123" s="3361"/>
      <c r="L123" s="3312"/>
      <c r="M123" s="2074"/>
      <c r="N123" s="2083"/>
      <c r="O123" s="2075"/>
      <c r="P123" s="2084"/>
      <c r="Q123" s="2085"/>
      <c r="R123" s="2077"/>
      <c r="S123" s="3315"/>
      <c r="T123" s="2078"/>
      <c r="U123" s="2083"/>
      <c r="V123" s="2075"/>
      <c r="W123" s="2084"/>
      <c r="X123" s="2085"/>
      <c r="Y123" s="2077"/>
      <c r="Z123" s="3315"/>
      <c r="AA123" s="2078"/>
      <c r="AB123" s="2083"/>
      <c r="AC123" s="2075"/>
      <c r="AD123" s="2084"/>
      <c r="AE123" s="2085"/>
      <c r="AF123" s="2077"/>
      <c r="AG123" s="3315"/>
      <c r="AH123" s="2078"/>
      <c r="AI123" s="2083"/>
      <c r="AJ123" s="2075"/>
      <c r="AK123" s="2084"/>
      <c r="AL123" s="2085"/>
      <c r="AM123" s="2077"/>
      <c r="AN123" s="3315"/>
      <c r="AO123" s="2080"/>
      <c r="AP123" s="2083"/>
      <c r="AQ123" s="2075"/>
      <c r="AR123" s="2086"/>
      <c r="AS123" s="2085"/>
      <c r="AT123" s="2077"/>
      <c r="AU123" s="3345"/>
      <c r="AV123" s="3338"/>
      <c r="AW123" s="3330">
        <f>IF(AW121-$BA$5/100&lt;0,0,AW121-$BA$5/100)</f>
        <v>0</v>
      </c>
      <c r="AX123" s="3332" t="str">
        <f>IF(AX121="-","-",IF(AX121-$BA$5/100&lt;0,0,IF(AX121=1,1,AX121-$BA$5/100)))</f>
        <v>-</v>
      </c>
      <c r="AY123" s="3334" t="str">
        <f>IF(AY121="-","-",IF(AY121-$BA$5/100&lt;0,0,IF(AY121=1,1,AY121-$BA$5/100)))</f>
        <v>-</v>
      </c>
      <c r="AZ123" s="3334" t="str">
        <f>IF(AZ121="-","-",IF(AZ121-$BA$5/100&lt;0,0,IF(AZ121=1,1,AZ121-$BA$5/100)))</f>
        <v>-</v>
      </c>
      <c r="BA123" s="3334" t="str">
        <f>IF(BA121="-","-",IF(BA121-$BA$5/100&lt;0,0,IF(BA121=1,1,BA121-$BA$5/100)))</f>
        <v>-</v>
      </c>
      <c r="BB123" s="3336" t="str">
        <f>IF(BB121="-","-",IF(BB121-$BA$5/100&lt;0,0,IF(BB121=1,1,BB121-$BA$5/100)))</f>
        <v>-</v>
      </c>
      <c r="BC123" s="2082"/>
      <c r="BD123" s="2043"/>
      <c r="BF123" s="2072">
        <f t="shared" si="19"/>
        <v>0</v>
      </c>
      <c r="BG123" s="2072">
        <f t="shared" si="10"/>
        <v>0</v>
      </c>
      <c r="BH123" s="2072">
        <f t="shared" si="11"/>
        <v>0</v>
      </c>
      <c r="BI123" s="2072">
        <f t="shared" si="12"/>
        <v>0</v>
      </c>
      <c r="BJ123" s="2072">
        <f t="shared" si="13"/>
        <v>0</v>
      </c>
      <c r="BL123" s="2072">
        <f t="shared" si="14"/>
        <v>0</v>
      </c>
      <c r="BM123" s="2072">
        <f t="shared" si="15"/>
        <v>0</v>
      </c>
      <c r="BN123" s="2072">
        <f t="shared" si="16"/>
        <v>0</v>
      </c>
      <c r="BO123" s="2072">
        <f t="shared" si="17"/>
        <v>0</v>
      </c>
      <c r="BP123" s="2072">
        <f t="shared" si="18"/>
        <v>0</v>
      </c>
    </row>
    <row r="124" spans="2:68" s="2022" customFormat="1" ht="15" customHeight="1" x14ac:dyDescent="0.15">
      <c r="B124" s="3350"/>
      <c r="C124" s="3353"/>
      <c r="D124" s="2073"/>
      <c r="E124" s="3356"/>
      <c r="F124" s="3320"/>
      <c r="G124" s="3323"/>
      <c r="H124" s="3323"/>
      <c r="I124" s="3323"/>
      <c r="J124" s="3323"/>
      <c r="K124" s="3323"/>
      <c r="L124" s="3311">
        <f>SUM(F124:K126)</f>
        <v>0</v>
      </c>
      <c r="M124" s="2074"/>
      <c r="N124" s="2083"/>
      <c r="O124" s="2075"/>
      <c r="P124" s="2084"/>
      <c r="Q124" s="2085"/>
      <c r="R124" s="2077"/>
      <c r="S124" s="3314">
        <f>ROUNDDOWN(+BL121+BL122+BL123+BL124+BL125+BL126,2)</f>
        <v>0</v>
      </c>
      <c r="T124" s="2078"/>
      <c r="U124" s="2083"/>
      <c r="V124" s="2075"/>
      <c r="W124" s="2084"/>
      <c r="X124" s="2085"/>
      <c r="Y124" s="2077"/>
      <c r="Z124" s="3314">
        <f>ROUNDDOWN(+BM121+BM122+BM123+BM124+BM125+BM126,2)</f>
        <v>0</v>
      </c>
      <c r="AA124" s="2078"/>
      <c r="AB124" s="2083"/>
      <c r="AC124" s="2075"/>
      <c r="AD124" s="2084"/>
      <c r="AE124" s="2085"/>
      <c r="AF124" s="2077"/>
      <c r="AG124" s="3314">
        <f>ROUNDDOWN(+BN121+BN122+BN123+BN124+BN125+BN126,2)</f>
        <v>0</v>
      </c>
      <c r="AH124" s="2078"/>
      <c r="AI124" s="2083"/>
      <c r="AJ124" s="2075"/>
      <c r="AK124" s="2084"/>
      <c r="AL124" s="2085"/>
      <c r="AM124" s="2077"/>
      <c r="AN124" s="3314">
        <f>ROUNDDOWN(+BO121+BO122+BO123+BO124+BO125+BO126,2)</f>
        <v>0</v>
      </c>
      <c r="AO124" s="2080"/>
      <c r="AP124" s="2083"/>
      <c r="AQ124" s="2075"/>
      <c r="AR124" s="2086"/>
      <c r="AS124" s="2085"/>
      <c r="AT124" s="2077"/>
      <c r="AU124" s="3317">
        <f>ROUNDDOWN(+BP121+BP122+BP123+BP124+BP125+BP126,2)</f>
        <v>0</v>
      </c>
      <c r="AV124" s="3302">
        <f>+AU124+AN124+AG124+Z124+S124</f>
        <v>0</v>
      </c>
      <c r="AW124" s="3331"/>
      <c r="AX124" s="3333"/>
      <c r="AY124" s="3335"/>
      <c r="AZ124" s="3335"/>
      <c r="BA124" s="3335"/>
      <c r="BB124" s="3329"/>
      <c r="BC124" s="2071"/>
      <c r="BD124" s="2043"/>
      <c r="BF124" s="2072">
        <f t="shared" si="19"/>
        <v>0</v>
      </c>
      <c r="BG124" s="2072">
        <f t="shared" si="10"/>
        <v>0</v>
      </c>
      <c r="BH124" s="2072">
        <f t="shared" si="11"/>
        <v>0</v>
      </c>
      <c r="BI124" s="2072">
        <f t="shared" si="12"/>
        <v>0</v>
      </c>
      <c r="BJ124" s="2072">
        <f t="shared" si="13"/>
        <v>0</v>
      </c>
      <c r="BL124" s="2072">
        <f t="shared" si="14"/>
        <v>0</v>
      </c>
      <c r="BM124" s="2072">
        <f t="shared" si="15"/>
        <v>0</v>
      </c>
      <c r="BN124" s="2072">
        <f t="shared" si="16"/>
        <v>0</v>
      </c>
      <c r="BO124" s="2072">
        <f t="shared" si="17"/>
        <v>0</v>
      </c>
      <c r="BP124" s="2072">
        <f t="shared" si="18"/>
        <v>0</v>
      </c>
    </row>
    <row r="125" spans="2:68" s="2022" customFormat="1" ht="15" customHeight="1" x14ac:dyDescent="0.15">
      <c r="B125" s="3350"/>
      <c r="C125" s="3353"/>
      <c r="D125" s="2073"/>
      <c r="E125" s="3356"/>
      <c r="F125" s="3321"/>
      <c r="G125" s="3324"/>
      <c r="H125" s="3324"/>
      <c r="I125" s="3324"/>
      <c r="J125" s="3324"/>
      <c r="K125" s="3324"/>
      <c r="L125" s="3312"/>
      <c r="M125" s="2074"/>
      <c r="N125" s="2083"/>
      <c r="O125" s="2075"/>
      <c r="P125" s="2084"/>
      <c r="Q125" s="2085"/>
      <c r="R125" s="2077"/>
      <c r="S125" s="3315"/>
      <c r="T125" s="2078"/>
      <c r="U125" s="2083"/>
      <c r="V125" s="2075"/>
      <c r="W125" s="2084"/>
      <c r="X125" s="2085"/>
      <c r="Y125" s="2077"/>
      <c r="Z125" s="3315"/>
      <c r="AA125" s="2078"/>
      <c r="AB125" s="2083"/>
      <c r="AC125" s="2075"/>
      <c r="AD125" s="2084"/>
      <c r="AE125" s="2085"/>
      <c r="AF125" s="2077"/>
      <c r="AG125" s="3315"/>
      <c r="AH125" s="2078"/>
      <c r="AI125" s="2083"/>
      <c r="AJ125" s="2075"/>
      <c r="AK125" s="2084"/>
      <c r="AL125" s="2085"/>
      <c r="AM125" s="2077"/>
      <c r="AN125" s="3315"/>
      <c r="AO125" s="2087"/>
      <c r="AP125" s="2083"/>
      <c r="AQ125" s="2075"/>
      <c r="AR125" s="2086"/>
      <c r="AS125" s="2085"/>
      <c r="AT125" s="2077"/>
      <c r="AU125" s="3318"/>
      <c r="AV125" s="3303"/>
      <c r="AW125" s="3305">
        <f>IF(L124=0,0,ROUNDDOWN(+AV124/+L124,2))</f>
        <v>0</v>
      </c>
      <c r="AX125" s="3307" t="str">
        <f>IF(S124=0,"-",ROUNDDOWN(+S124/+AV124,2))</f>
        <v>-</v>
      </c>
      <c r="AY125" s="3309" t="str">
        <f>IF(Z124=0,"-",ROUNDDOWN(+Z124/+AV124,2))</f>
        <v>-</v>
      </c>
      <c r="AZ125" s="3309" t="str">
        <f>IF(AG124=0,"-",ROUNDDOWN(+AG124/+AV124,2))</f>
        <v>-</v>
      </c>
      <c r="BA125" s="3309" t="str">
        <f>IF(AN124=0,"-",ROUNDDOWN(+AN124/+AV124,2))</f>
        <v>-</v>
      </c>
      <c r="BB125" s="3300" t="str">
        <f>IF(AU124=0,"-",ROUNDDOWN(+AU124/+AV124,2))</f>
        <v>-</v>
      </c>
      <c r="BC125" s="2082"/>
      <c r="BD125" s="2043"/>
      <c r="BF125" s="2072">
        <f t="shared" si="19"/>
        <v>0</v>
      </c>
      <c r="BG125" s="2072">
        <f t="shared" si="10"/>
        <v>0</v>
      </c>
      <c r="BH125" s="2072">
        <f t="shared" si="11"/>
        <v>0</v>
      </c>
      <c r="BI125" s="2072">
        <f t="shared" si="12"/>
        <v>0</v>
      </c>
      <c r="BJ125" s="2072">
        <f t="shared" si="13"/>
        <v>0</v>
      </c>
      <c r="BL125" s="2072">
        <f t="shared" si="14"/>
        <v>0</v>
      </c>
      <c r="BM125" s="2072">
        <f t="shared" si="15"/>
        <v>0</v>
      </c>
      <c r="BN125" s="2072">
        <f t="shared" si="16"/>
        <v>0</v>
      </c>
      <c r="BO125" s="2072">
        <f t="shared" si="17"/>
        <v>0</v>
      </c>
      <c r="BP125" s="2072">
        <f t="shared" si="18"/>
        <v>0</v>
      </c>
    </row>
    <row r="126" spans="2:68" s="2022" customFormat="1" ht="15" customHeight="1" thickBot="1" x14ac:dyDescent="0.2">
      <c r="B126" s="3350"/>
      <c r="C126" s="3367"/>
      <c r="D126" s="2107"/>
      <c r="E126" s="3368"/>
      <c r="F126" s="3321"/>
      <c r="G126" s="3324"/>
      <c r="H126" s="3324"/>
      <c r="I126" s="3324"/>
      <c r="J126" s="3324"/>
      <c r="K126" s="3324"/>
      <c r="L126" s="3366"/>
      <c r="M126" s="2108"/>
      <c r="N126" s="2109"/>
      <c r="O126" s="2110"/>
      <c r="P126" s="2111"/>
      <c r="Q126" s="2112"/>
      <c r="R126" s="2113"/>
      <c r="S126" s="3326"/>
      <c r="T126" s="2114"/>
      <c r="U126" s="2109"/>
      <c r="V126" s="2110"/>
      <c r="W126" s="2111"/>
      <c r="X126" s="2112"/>
      <c r="Y126" s="2113"/>
      <c r="Z126" s="3326"/>
      <c r="AA126" s="2114"/>
      <c r="AB126" s="2109"/>
      <c r="AC126" s="2110"/>
      <c r="AD126" s="2111"/>
      <c r="AE126" s="2112"/>
      <c r="AF126" s="2113"/>
      <c r="AG126" s="3326"/>
      <c r="AH126" s="2114"/>
      <c r="AI126" s="2109"/>
      <c r="AJ126" s="2110"/>
      <c r="AK126" s="2111"/>
      <c r="AL126" s="2112"/>
      <c r="AM126" s="2113"/>
      <c r="AN126" s="3326"/>
      <c r="AO126" s="2115"/>
      <c r="AP126" s="2109"/>
      <c r="AQ126" s="2110"/>
      <c r="AR126" s="2116"/>
      <c r="AS126" s="2112"/>
      <c r="AT126" s="2113"/>
      <c r="AU126" s="3327"/>
      <c r="AV126" s="3362"/>
      <c r="AW126" s="3363"/>
      <c r="AX126" s="3364"/>
      <c r="AY126" s="3365"/>
      <c r="AZ126" s="3365"/>
      <c r="BA126" s="3365"/>
      <c r="BB126" s="3348"/>
      <c r="BC126" s="2082"/>
      <c r="BD126" s="2043"/>
      <c r="BF126" s="2072">
        <f t="shared" si="19"/>
        <v>0</v>
      </c>
      <c r="BG126" s="2072">
        <f t="shared" si="10"/>
        <v>0</v>
      </c>
      <c r="BH126" s="2072">
        <f t="shared" si="11"/>
        <v>0</v>
      </c>
      <c r="BI126" s="2072">
        <f t="shared" si="12"/>
        <v>0</v>
      </c>
      <c r="BJ126" s="2072">
        <f t="shared" si="13"/>
        <v>0</v>
      </c>
      <c r="BL126" s="2072">
        <f t="shared" si="14"/>
        <v>0</v>
      </c>
      <c r="BM126" s="2072">
        <f t="shared" si="15"/>
        <v>0</v>
      </c>
      <c r="BN126" s="2072">
        <f t="shared" si="16"/>
        <v>0</v>
      </c>
      <c r="BO126" s="2072">
        <f t="shared" si="17"/>
        <v>0</v>
      </c>
      <c r="BP126" s="2072">
        <f t="shared" si="18"/>
        <v>0</v>
      </c>
    </row>
    <row r="127" spans="2:68" s="2022" customFormat="1" ht="15" customHeight="1" thickTop="1" x14ac:dyDescent="0.15">
      <c r="B127" s="3349">
        <f>B121+1</f>
        <v>20</v>
      </c>
      <c r="C127" s="3352"/>
      <c r="D127" s="2097"/>
      <c r="E127" s="3355"/>
      <c r="F127" s="3358"/>
      <c r="G127" s="3360"/>
      <c r="H127" s="3360"/>
      <c r="I127" s="3360"/>
      <c r="J127" s="3360"/>
      <c r="K127" s="3360"/>
      <c r="L127" s="3342">
        <f>SUM(F127:K129)</f>
        <v>0</v>
      </c>
      <c r="M127" s="2098"/>
      <c r="N127" s="2099"/>
      <c r="O127" s="2100"/>
      <c r="P127" s="2101"/>
      <c r="Q127" s="2102"/>
      <c r="R127" s="2103"/>
      <c r="S127" s="3343">
        <f>ROUNDDOWN(+BF127+BF128+BF129+BF130+BF131+BF132,2)</f>
        <v>0</v>
      </c>
      <c r="T127" s="2117"/>
      <c r="U127" s="2099"/>
      <c r="V127" s="2100"/>
      <c r="W127" s="2118"/>
      <c r="X127" s="2102"/>
      <c r="Y127" s="2103"/>
      <c r="Z127" s="3343">
        <f>ROUNDDOWN(+BG127+BG128+BG129+BG130+BG131+BG132,2)</f>
        <v>0</v>
      </c>
      <c r="AA127" s="2104"/>
      <c r="AB127" s="2099"/>
      <c r="AC127" s="2100"/>
      <c r="AD127" s="2101"/>
      <c r="AE127" s="2102"/>
      <c r="AF127" s="2103"/>
      <c r="AG127" s="3343">
        <f>ROUNDDOWN(+BH127+BH128+BH129+BH130+BH131+BH132,2)</f>
        <v>0</v>
      </c>
      <c r="AH127" s="2104"/>
      <c r="AI127" s="2099"/>
      <c r="AJ127" s="2100"/>
      <c r="AK127" s="2101"/>
      <c r="AL127" s="2102"/>
      <c r="AM127" s="2103"/>
      <c r="AN127" s="3343">
        <f>ROUNDDOWN(+BI127+BI128+BI129+BI130+BI131+BI132,2)</f>
        <v>0</v>
      </c>
      <c r="AO127" s="2105"/>
      <c r="AP127" s="2099"/>
      <c r="AQ127" s="2100"/>
      <c r="AR127" s="2106"/>
      <c r="AS127" s="2102"/>
      <c r="AT127" s="2103"/>
      <c r="AU127" s="3344">
        <f>ROUNDDOWN(+BJ127+BJ128+BJ129+BJ130+BJ131+BJ132,2)</f>
        <v>0</v>
      </c>
      <c r="AV127" s="3337">
        <f>+AU127+AN127+AG127+Z127+S127</f>
        <v>0</v>
      </c>
      <c r="AW127" s="3339">
        <f>IF(L127=0,0,ROUNDDOWN(+AV127/+L127,2))</f>
        <v>0</v>
      </c>
      <c r="AX127" s="3340" t="str">
        <f>IF(S127=0,"-",ROUNDDOWN(+S127/+AV127,2))</f>
        <v>-</v>
      </c>
      <c r="AY127" s="3341" t="str">
        <f>IF(Z127=0,"-",ROUNDDOWN(+Z127/+AV127,2))</f>
        <v>-</v>
      </c>
      <c r="AZ127" s="3341" t="str">
        <f>IF(AG127=0,"-",ROUNDDOWN(+AG127/+AV127,2))</f>
        <v>-</v>
      </c>
      <c r="BA127" s="3341" t="str">
        <f>IF(AN127=0,"-",ROUNDDOWN(+AN127/+AV127,2))</f>
        <v>-</v>
      </c>
      <c r="BB127" s="3328" t="str">
        <f>IF(AU127=0,"-",ROUNDDOWN(+AU127/+AV127,2))</f>
        <v>-</v>
      </c>
      <c r="BC127" s="2071"/>
      <c r="BD127" s="2043"/>
      <c r="BF127" s="2072">
        <f t="shared" si="19"/>
        <v>0</v>
      </c>
      <c r="BG127" s="2072">
        <f t="shared" si="10"/>
        <v>0</v>
      </c>
      <c r="BH127" s="2072">
        <f t="shared" si="11"/>
        <v>0</v>
      </c>
      <c r="BI127" s="2072">
        <f t="shared" si="12"/>
        <v>0</v>
      </c>
      <c r="BJ127" s="2072">
        <f t="shared" si="13"/>
        <v>0</v>
      </c>
      <c r="BL127" s="2072">
        <f t="shared" si="14"/>
        <v>0</v>
      </c>
      <c r="BM127" s="2072">
        <f t="shared" si="15"/>
        <v>0</v>
      </c>
      <c r="BN127" s="2072">
        <f t="shared" si="16"/>
        <v>0</v>
      </c>
      <c r="BO127" s="2072">
        <f t="shared" si="17"/>
        <v>0</v>
      </c>
      <c r="BP127" s="2072">
        <f t="shared" si="18"/>
        <v>0</v>
      </c>
    </row>
    <row r="128" spans="2:68" s="2022" customFormat="1" ht="15" customHeight="1" x14ac:dyDescent="0.15">
      <c r="B128" s="3350"/>
      <c r="C128" s="3353"/>
      <c r="D128" s="2073"/>
      <c r="E128" s="3356"/>
      <c r="F128" s="3359"/>
      <c r="G128" s="3361"/>
      <c r="H128" s="3361"/>
      <c r="I128" s="3361"/>
      <c r="J128" s="3361"/>
      <c r="K128" s="3361"/>
      <c r="L128" s="3312"/>
      <c r="M128" s="2074"/>
      <c r="N128" s="2075"/>
      <c r="O128" s="2075"/>
      <c r="P128" s="2076"/>
      <c r="Q128" s="2077"/>
      <c r="R128" s="2077"/>
      <c r="S128" s="3315"/>
      <c r="T128" s="2079"/>
      <c r="U128" s="2075"/>
      <c r="V128" s="2075"/>
      <c r="W128" s="2076"/>
      <c r="X128" s="2077"/>
      <c r="Y128" s="2077"/>
      <c r="Z128" s="3315"/>
      <c r="AA128" s="2079"/>
      <c r="AB128" s="2075"/>
      <c r="AC128" s="2075"/>
      <c r="AD128" s="2076"/>
      <c r="AE128" s="2077"/>
      <c r="AF128" s="2077"/>
      <c r="AG128" s="3315"/>
      <c r="AH128" s="2079"/>
      <c r="AI128" s="2075"/>
      <c r="AJ128" s="2075"/>
      <c r="AK128" s="2076"/>
      <c r="AL128" s="2077"/>
      <c r="AM128" s="2077"/>
      <c r="AN128" s="3315"/>
      <c r="AO128" s="2080"/>
      <c r="AP128" s="2075"/>
      <c r="AQ128" s="2075"/>
      <c r="AR128" s="2081"/>
      <c r="AS128" s="2077"/>
      <c r="AT128" s="2077"/>
      <c r="AU128" s="3345"/>
      <c r="AV128" s="3338"/>
      <c r="AW128" s="3303"/>
      <c r="AX128" s="3333"/>
      <c r="AY128" s="3335"/>
      <c r="AZ128" s="3335"/>
      <c r="BA128" s="3335"/>
      <c r="BB128" s="3329"/>
      <c r="BC128" s="2082"/>
      <c r="BD128" s="2043"/>
      <c r="BF128" s="2072">
        <f t="shared" si="19"/>
        <v>0</v>
      </c>
      <c r="BG128" s="2072">
        <f t="shared" si="10"/>
        <v>0</v>
      </c>
      <c r="BH128" s="2072">
        <f t="shared" si="11"/>
        <v>0</v>
      </c>
      <c r="BI128" s="2072">
        <f t="shared" si="12"/>
        <v>0</v>
      </c>
      <c r="BJ128" s="2072">
        <f t="shared" si="13"/>
        <v>0</v>
      </c>
      <c r="BL128" s="2072">
        <f t="shared" si="14"/>
        <v>0</v>
      </c>
      <c r="BM128" s="2072">
        <f t="shared" si="15"/>
        <v>0</v>
      </c>
      <c r="BN128" s="2072">
        <f t="shared" si="16"/>
        <v>0</v>
      </c>
      <c r="BO128" s="2072">
        <f t="shared" si="17"/>
        <v>0</v>
      </c>
      <c r="BP128" s="2072">
        <f t="shared" si="18"/>
        <v>0</v>
      </c>
    </row>
    <row r="129" spans="2:68" s="2022" customFormat="1" ht="15" customHeight="1" x14ac:dyDescent="0.15">
      <c r="B129" s="3350"/>
      <c r="C129" s="3353"/>
      <c r="D129" s="2073"/>
      <c r="E129" s="3356"/>
      <c r="F129" s="3359"/>
      <c r="G129" s="3361"/>
      <c r="H129" s="3361"/>
      <c r="I129" s="3361"/>
      <c r="J129" s="3361"/>
      <c r="K129" s="3361"/>
      <c r="L129" s="3312"/>
      <c r="M129" s="2074"/>
      <c r="N129" s="2083"/>
      <c r="O129" s="2075"/>
      <c r="P129" s="2084"/>
      <c r="Q129" s="2085"/>
      <c r="R129" s="2077"/>
      <c r="S129" s="3315"/>
      <c r="T129" s="2078"/>
      <c r="U129" s="2083"/>
      <c r="V129" s="2075"/>
      <c r="W129" s="2084"/>
      <c r="X129" s="2085"/>
      <c r="Y129" s="2077"/>
      <c r="Z129" s="3315"/>
      <c r="AA129" s="2078"/>
      <c r="AB129" s="2083"/>
      <c r="AC129" s="2075"/>
      <c r="AD129" s="2084"/>
      <c r="AE129" s="2085"/>
      <c r="AF129" s="2077"/>
      <c r="AG129" s="3315"/>
      <c r="AH129" s="2078"/>
      <c r="AI129" s="2083"/>
      <c r="AJ129" s="2075"/>
      <c r="AK129" s="2084"/>
      <c r="AL129" s="2085"/>
      <c r="AM129" s="2077"/>
      <c r="AN129" s="3315"/>
      <c r="AO129" s="2080"/>
      <c r="AP129" s="2083"/>
      <c r="AQ129" s="2075"/>
      <c r="AR129" s="2086"/>
      <c r="AS129" s="2085"/>
      <c r="AT129" s="2077"/>
      <c r="AU129" s="3345"/>
      <c r="AV129" s="3338"/>
      <c r="AW129" s="3330">
        <f>IF(AW127-$BA$5/100&lt;0,0,AW127-$BA$5/100)</f>
        <v>0</v>
      </c>
      <c r="AX129" s="3332" t="str">
        <f>IF(AX127="-","-",IF(AX127-$BA$5/100&lt;0,0,IF(AX127=1,1,AX127-$BA$5/100)))</f>
        <v>-</v>
      </c>
      <c r="AY129" s="3334" t="str">
        <f>IF(AY127="-","-",IF(AY127-$BA$5/100&lt;0,0,IF(AY127=1,1,AY127-$BA$5/100)))</f>
        <v>-</v>
      </c>
      <c r="AZ129" s="3334" t="str">
        <f>IF(AZ127="-","-",IF(AZ127-$BA$5/100&lt;0,0,IF(AZ127=1,1,AZ127-$BA$5/100)))</f>
        <v>-</v>
      </c>
      <c r="BA129" s="3334" t="str">
        <f>IF(BA127="-","-",IF(BA127-$BA$5/100&lt;0,0,IF(BA127=1,1,BA127-$BA$5/100)))</f>
        <v>-</v>
      </c>
      <c r="BB129" s="3336" t="str">
        <f>IF(BB127="-","-",IF(BB127-$BA$5/100&lt;0,0,IF(BB127=1,1,BB127-$BA$5/100)))</f>
        <v>-</v>
      </c>
      <c r="BC129" s="2082"/>
      <c r="BD129" s="2043"/>
      <c r="BF129" s="2072">
        <f t="shared" si="19"/>
        <v>0</v>
      </c>
      <c r="BG129" s="2072">
        <f t="shared" si="10"/>
        <v>0</v>
      </c>
      <c r="BH129" s="2072">
        <f t="shared" si="11"/>
        <v>0</v>
      </c>
      <c r="BI129" s="2072">
        <f t="shared" si="12"/>
        <v>0</v>
      </c>
      <c r="BJ129" s="2072">
        <f t="shared" si="13"/>
        <v>0</v>
      </c>
      <c r="BL129" s="2072">
        <f t="shared" si="14"/>
        <v>0</v>
      </c>
      <c r="BM129" s="2072">
        <f t="shared" si="15"/>
        <v>0</v>
      </c>
      <c r="BN129" s="2072">
        <f t="shared" si="16"/>
        <v>0</v>
      </c>
      <c r="BO129" s="2072">
        <f t="shared" si="17"/>
        <v>0</v>
      </c>
      <c r="BP129" s="2072">
        <f t="shared" si="18"/>
        <v>0</v>
      </c>
    </row>
    <row r="130" spans="2:68" s="2022" customFormat="1" ht="15" customHeight="1" x14ac:dyDescent="0.15">
      <c r="B130" s="3350"/>
      <c r="C130" s="3353"/>
      <c r="D130" s="2073"/>
      <c r="E130" s="3356"/>
      <c r="F130" s="3320"/>
      <c r="G130" s="3323"/>
      <c r="H130" s="3323"/>
      <c r="I130" s="3323"/>
      <c r="J130" s="3323"/>
      <c r="K130" s="3323"/>
      <c r="L130" s="3311">
        <f>SUM(F130:K132)</f>
        <v>0</v>
      </c>
      <c r="M130" s="2074"/>
      <c r="N130" s="2083"/>
      <c r="O130" s="2075"/>
      <c r="P130" s="2084"/>
      <c r="Q130" s="2085"/>
      <c r="R130" s="2077"/>
      <c r="S130" s="3314">
        <f>ROUNDDOWN(+BL127+BL128+BL129+BL130+BL131+BL132,2)</f>
        <v>0</v>
      </c>
      <c r="T130" s="2078"/>
      <c r="U130" s="2083"/>
      <c r="V130" s="2075"/>
      <c r="W130" s="2084"/>
      <c r="X130" s="2085"/>
      <c r="Y130" s="2077"/>
      <c r="Z130" s="3314">
        <f>ROUNDDOWN(+BM127+BM128+BM129+BM130+BM131+BM132,2)</f>
        <v>0</v>
      </c>
      <c r="AA130" s="2078"/>
      <c r="AB130" s="2083"/>
      <c r="AC130" s="2075"/>
      <c r="AD130" s="2084"/>
      <c r="AE130" s="2085"/>
      <c r="AF130" s="2077"/>
      <c r="AG130" s="3314">
        <f>ROUNDDOWN(+BN127+BN128+BN129+BN130+BN131+BN132,2)</f>
        <v>0</v>
      </c>
      <c r="AH130" s="2078"/>
      <c r="AI130" s="2083"/>
      <c r="AJ130" s="2075"/>
      <c r="AK130" s="2084"/>
      <c r="AL130" s="2085"/>
      <c r="AM130" s="2077"/>
      <c r="AN130" s="3314">
        <f>ROUNDDOWN(+BO127+BO128+BO129+BO130+BO131+BO132,2)</f>
        <v>0</v>
      </c>
      <c r="AO130" s="2080"/>
      <c r="AP130" s="2083"/>
      <c r="AQ130" s="2075"/>
      <c r="AR130" s="2086"/>
      <c r="AS130" s="2085"/>
      <c r="AT130" s="2077"/>
      <c r="AU130" s="3317">
        <f>ROUNDDOWN(+BP127+BP128+BP129+BP130+BP131+BP132,2)</f>
        <v>0</v>
      </c>
      <c r="AV130" s="3302">
        <f>+AU130+AN130+AG130+Z130+S130</f>
        <v>0</v>
      </c>
      <c r="AW130" s="3331"/>
      <c r="AX130" s="3333"/>
      <c r="AY130" s="3335"/>
      <c r="AZ130" s="3335"/>
      <c r="BA130" s="3335"/>
      <c r="BB130" s="3329"/>
      <c r="BC130" s="2071"/>
      <c r="BD130" s="2043"/>
      <c r="BF130" s="2072">
        <f t="shared" si="19"/>
        <v>0</v>
      </c>
      <c r="BG130" s="2072">
        <f t="shared" si="10"/>
        <v>0</v>
      </c>
      <c r="BH130" s="2072">
        <f t="shared" si="11"/>
        <v>0</v>
      </c>
      <c r="BI130" s="2072">
        <f t="shared" si="12"/>
        <v>0</v>
      </c>
      <c r="BJ130" s="2072">
        <f t="shared" si="13"/>
        <v>0</v>
      </c>
      <c r="BL130" s="2072">
        <f t="shared" si="14"/>
        <v>0</v>
      </c>
      <c r="BM130" s="2072">
        <f t="shared" si="15"/>
        <v>0</v>
      </c>
      <c r="BN130" s="2072">
        <f t="shared" si="16"/>
        <v>0</v>
      </c>
      <c r="BO130" s="2072">
        <f t="shared" si="17"/>
        <v>0</v>
      </c>
      <c r="BP130" s="2072">
        <f t="shared" si="18"/>
        <v>0</v>
      </c>
    </row>
    <row r="131" spans="2:68" s="2022" customFormat="1" ht="15" customHeight="1" x14ac:dyDescent="0.15">
      <c r="B131" s="3350"/>
      <c r="C131" s="3353"/>
      <c r="D131" s="2073"/>
      <c r="E131" s="3356"/>
      <c r="F131" s="3321"/>
      <c r="G131" s="3324"/>
      <c r="H131" s="3324"/>
      <c r="I131" s="3324"/>
      <c r="J131" s="3324"/>
      <c r="K131" s="3324"/>
      <c r="L131" s="3312"/>
      <c r="M131" s="2074"/>
      <c r="N131" s="2083"/>
      <c r="O131" s="2075"/>
      <c r="P131" s="2084"/>
      <c r="Q131" s="2085"/>
      <c r="R131" s="2077"/>
      <c r="S131" s="3315"/>
      <c r="T131" s="2078"/>
      <c r="U131" s="2083"/>
      <c r="V131" s="2075"/>
      <c r="W131" s="2084"/>
      <c r="X131" s="2085"/>
      <c r="Y131" s="2077"/>
      <c r="Z131" s="3315"/>
      <c r="AA131" s="2078"/>
      <c r="AB131" s="2083"/>
      <c r="AC131" s="2075"/>
      <c r="AD131" s="2084"/>
      <c r="AE131" s="2085"/>
      <c r="AF131" s="2077"/>
      <c r="AG131" s="3315"/>
      <c r="AH131" s="2078"/>
      <c r="AI131" s="2083"/>
      <c r="AJ131" s="2075"/>
      <c r="AK131" s="2084"/>
      <c r="AL131" s="2085"/>
      <c r="AM131" s="2077"/>
      <c r="AN131" s="3315"/>
      <c r="AO131" s="2087"/>
      <c r="AP131" s="2083"/>
      <c r="AQ131" s="2075"/>
      <c r="AR131" s="2086"/>
      <c r="AS131" s="2085"/>
      <c r="AT131" s="2077"/>
      <c r="AU131" s="3318"/>
      <c r="AV131" s="3303"/>
      <c r="AW131" s="3305">
        <f>IF(L130=0,0,ROUNDDOWN(+AV130/+L130,2))</f>
        <v>0</v>
      </c>
      <c r="AX131" s="3307" t="str">
        <f>IF(S130=0,"-",ROUNDDOWN(+S130/+AV130,2))</f>
        <v>-</v>
      </c>
      <c r="AY131" s="3309" t="str">
        <f>IF(Z130=0,"-",ROUNDDOWN(+Z130/+AV130,2))</f>
        <v>-</v>
      </c>
      <c r="AZ131" s="3309" t="str">
        <f>IF(AG130=0,"-",ROUNDDOWN(+AG130/+AV130,2))</f>
        <v>-</v>
      </c>
      <c r="BA131" s="3309" t="str">
        <f>IF(AN130=0,"-",ROUNDDOWN(+AN130/+AV130,2))</f>
        <v>-</v>
      </c>
      <c r="BB131" s="3300" t="str">
        <f>IF(AU130=0,"-",ROUNDDOWN(+AU130/+AV130,2))</f>
        <v>-</v>
      </c>
      <c r="BC131" s="2082"/>
      <c r="BD131" s="2043"/>
      <c r="BF131" s="2072">
        <f t="shared" si="19"/>
        <v>0</v>
      </c>
      <c r="BG131" s="2072">
        <f t="shared" si="10"/>
        <v>0</v>
      </c>
      <c r="BH131" s="2072">
        <f t="shared" si="11"/>
        <v>0</v>
      </c>
      <c r="BI131" s="2072">
        <f t="shared" si="12"/>
        <v>0</v>
      </c>
      <c r="BJ131" s="2072">
        <f t="shared" si="13"/>
        <v>0</v>
      </c>
      <c r="BL131" s="2072">
        <f t="shared" si="14"/>
        <v>0</v>
      </c>
      <c r="BM131" s="2072">
        <f t="shared" si="15"/>
        <v>0</v>
      </c>
      <c r="BN131" s="2072">
        <f t="shared" si="16"/>
        <v>0</v>
      </c>
      <c r="BO131" s="2072">
        <f t="shared" si="17"/>
        <v>0</v>
      </c>
      <c r="BP131" s="2072">
        <f t="shared" si="18"/>
        <v>0</v>
      </c>
    </row>
    <row r="132" spans="2:68" s="2022" customFormat="1" ht="15" customHeight="1" thickBot="1" x14ac:dyDescent="0.2">
      <c r="B132" s="3351"/>
      <c r="C132" s="3354"/>
      <c r="D132" s="2119"/>
      <c r="E132" s="3357"/>
      <c r="F132" s="3322"/>
      <c r="G132" s="3325"/>
      <c r="H132" s="3325"/>
      <c r="I132" s="3325"/>
      <c r="J132" s="3325"/>
      <c r="K132" s="3325"/>
      <c r="L132" s="3313"/>
      <c r="M132" s="2120"/>
      <c r="N132" s="2121"/>
      <c r="O132" s="2122"/>
      <c r="P132" s="2123"/>
      <c r="Q132" s="2124"/>
      <c r="R132" s="2125"/>
      <c r="S132" s="3316"/>
      <c r="T132" s="2126"/>
      <c r="U132" s="2121"/>
      <c r="V132" s="2122"/>
      <c r="W132" s="2123"/>
      <c r="X132" s="2124"/>
      <c r="Y132" s="2125"/>
      <c r="Z132" s="3316"/>
      <c r="AA132" s="2126"/>
      <c r="AB132" s="2121"/>
      <c r="AC132" s="2122"/>
      <c r="AD132" s="2123"/>
      <c r="AE132" s="2124"/>
      <c r="AF132" s="2125"/>
      <c r="AG132" s="3316"/>
      <c r="AH132" s="2126"/>
      <c r="AI132" s="2121"/>
      <c r="AJ132" s="2122"/>
      <c r="AK132" s="2123"/>
      <c r="AL132" s="2124"/>
      <c r="AM132" s="2125"/>
      <c r="AN132" s="3316"/>
      <c r="AO132" s="2127"/>
      <c r="AP132" s="2121"/>
      <c r="AQ132" s="2122"/>
      <c r="AR132" s="2128"/>
      <c r="AS132" s="2124"/>
      <c r="AT132" s="2125"/>
      <c r="AU132" s="3319"/>
      <c r="AV132" s="3304"/>
      <c r="AW132" s="3306"/>
      <c r="AX132" s="3308"/>
      <c r="AY132" s="3310"/>
      <c r="AZ132" s="3310"/>
      <c r="BA132" s="3310"/>
      <c r="BB132" s="3301"/>
      <c r="BC132" s="2082"/>
      <c r="BD132" s="2043"/>
      <c r="BF132" s="2072">
        <f t="shared" si="19"/>
        <v>0</v>
      </c>
      <c r="BG132" s="2072">
        <f t="shared" si="10"/>
        <v>0</v>
      </c>
      <c r="BH132" s="2072">
        <f t="shared" si="11"/>
        <v>0</v>
      </c>
      <c r="BI132" s="2072">
        <f t="shared" si="12"/>
        <v>0</v>
      </c>
      <c r="BJ132" s="2072">
        <f t="shared" si="13"/>
        <v>0</v>
      </c>
      <c r="BL132" s="2072">
        <f t="shared" si="14"/>
        <v>0</v>
      </c>
      <c r="BM132" s="2072">
        <f t="shared" si="15"/>
        <v>0</v>
      </c>
      <c r="BN132" s="2072">
        <f t="shared" si="16"/>
        <v>0</v>
      </c>
      <c r="BO132" s="2072">
        <f t="shared" si="17"/>
        <v>0</v>
      </c>
      <c r="BP132" s="2072">
        <f t="shared" si="18"/>
        <v>0</v>
      </c>
    </row>
    <row r="133" spans="2:68" s="2022" customFormat="1" ht="15" customHeight="1" thickTop="1" x14ac:dyDescent="0.15">
      <c r="B133" s="3376">
        <f>B127+1</f>
        <v>21</v>
      </c>
      <c r="C133" s="3378"/>
      <c r="D133" s="2062"/>
      <c r="E133" s="3355"/>
      <c r="F133" s="3379"/>
      <c r="G133" s="3380"/>
      <c r="H133" s="3380"/>
      <c r="I133" s="3380"/>
      <c r="J133" s="3380"/>
      <c r="K133" s="3380"/>
      <c r="L133" s="3373">
        <f>SUM(F133:K135)</f>
        <v>0</v>
      </c>
      <c r="M133" s="2063"/>
      <c r="N133" s="2064"/>
      <c r="O133" s="2064"/>
      <c r="P133" s="2065"/>
      <c r="Q133" s="2066"/>
      <c r="R133" s="2066"/>
      <c r="S133" s="3374">
        <f>ROUNDDOWN(+BF133+BF134+BF135+BF136+BF137+BF138,2)</f>
        <v>0</v>
      </c>
      <c r="T133" s="2067"/>
      <c r="U133" s="2068"/>
      <c r="V133" s="2068"/>
      <c r="W133" s="2065"/>
      <c r="X133" s="2066"/>
      <c r="Y133" s="2066"/>
      <c r="Z133" s="3374">
        <f>ROUNDDOWN(+BG133+BG134+BG135+BG136+BG137+BG138,2)</f>
        <v>0</v>
      </c>
      <c r="AA133" s="2067"/>
      <c r="AB133" s="2068"/>
      <c r="AC133" s="2068"/>
      <c r="AD133" s="2065"/>
      <c r="AE133" s="2066"/>
      <c r="AF133" s="2066"/>
      <c r="AG133" s="3374">
        <f>ROUNDDOWN(+BH133+BH134+BH135+BH136+BH137+BH138,2)</f>
        <v>0</v>
      </c>
      <c r="AH133" s="2067"/>
      <c r="AI133" s="2068"/>
      <c r="AJ133" s="2068"/>
      <c r="AK133" s="2065"/>
      <c r="AL133" s="2066"/>
      <c r="AM133" s="2066"/>
      <c r="AN133" s="3374">
        <f>ROUNDDOWN(+BI133+BI134+BI135+BI136+BI137+BI138,2)</f>
        <v>0</v>
      </c>
      <c r="AO133" s="2069"/>
      <c r="AP133" s="2068"/>
      <c r="AQ133" s="2068"/>
      <c r="AR133" s="2070"/>
      <c r="AS133" s="2066"/>
      <c r="AT133" s="2066"/>
      <c r="AU133" s="3375">
        <f>ROUNDDOWN(+BJ133+BJ134+BJ135+BJ136+BJ137+BJ138,2)</f>
        <v>0</v>
      </c>
      <c r="AV133" s="3370">
        <f>+AU133+AN133+AG133+Z133+S133</f>
        <v>0</v>
      </c>
      <c r="AW133" s="3339">
        <f>IF(L133=0,0,ROUNDDOWN(+AV133/+L133,2))</f>
        <v>0</v>
      </c>
      <c r="AX133" s="3371" t="str">
        <f>IF(S133=0,"-",ROUNDDOWN(+S133/+AV133,2))</f>
        <v>-</v>
      </c>
      <c r="AY133" s="3372" t="str">
        <f>IF(Z133=0,"-",ROUNDDOWN(+Z133/+AV133,2))</f>
        <v>-</v>
      </c>
      <c r="AZ133" s="3372" t="str">
        <f>IF(AG133=0,"-",ROUNDDOWN(+AG133/+AV133,2))</f>
        <v>-</v>
      </c>
      <c r="BA133" s="3372" t="str">
        <f>IF(AN133=0,"-",ROUNDDOWN(+AN133/+AV133,2))</f>
        <v>-</v>
      </c>
      <c r="BB133" s="3369" t="str">
        <f>IF(AU133=0,"-",ROUNDDOWN(+AU133/+AV133,2))</f>
        <v>-</v>
      </c>
      <c r="BC133" s="2071"/>
      <c r="BD133" s="2043"/>
      <c r="BF133" s="2072">
        <f t="shared" si="19"/>
        <v>0</v>
      </c>
      <c r="BG133" s="2072">
        <f t="shared" si="10"/>
        <v>0</v>
      </c>
      <c r="BH133" s="2072">
        <f t="shared" si="11"/>
        <v>0</v>
      </c>
      <c r="BI133" s="2072">
        <f t="shared" si="12"/>
        <v>0</v>
      </c>
      <c r="BJ133" s="2072">
        <f t="shared" si="13"/>
        <v>0</v>
      </c>
      <c r="BL133" s="2072">
        <f t="shared" si="14"/>
        <v>0</v>
      </c>
      <c r="BM133" s="2072">
        <f t="shared" si="15"/>
        <v>0</v>
      </c>
      <c r="BN133" s="2072">
        <f t="shared" si="16"/>
        <v>0</v>
      </c>
      <c r="BO133" s="2072">
        <f t="shared" si="17"/>
        <v>0</v>
      </c>
      <c r="BP133" s="2072">
        <f t="shared" si="18"/>
        <v>0</v>
      </c>
    </row>
    <row r="134" spans="2:68" s="2022" customFormat="1" ht="15" customHeight="1" x14ac:dyDescent="0.15">
      <c r="B134" s="3350"/>
      <c r="C134" s="3353"/>
      <c r="D134" s="2073"/>
      <c r="E134" s="3356"/>
      <c r="F134" s="3359"/>
      <c r="G134" s="3361"/>
      <c r="H134" s="3361"/>
      <c r="I134" s="3361"/>
      <c r="J134" s="3361"/>
      <c r="K134" s="3361"/>
      <c r="L134" s="3312"/>
      <c r="M134" s="2074"/>
      <c r="N134" s="2075"/>
      <c r="O134" s="2075"/>
      <c r="P134" s="2076"/>
      <c r="Q134" s="2077"/>
      <c r="R134" s="2077"/>
      <c r="S134" s="3315"/>
      <c r="T134" s="2078"/>
      <c r="U134" s="2075"/>
      <c r="V134" s="2075"/>
      <c r="W134" s="2076"/>
      <c r="X134" s="2077"/>
      <c r="Y134" s="2077"/>
      <c r="Z134" s="3315"/>
      <c r="AA134" s="2079"/>
      <c r="AB134" s="2075"/>
      <c r="AC134" s="2075"/>
      <c r="AD134" s="2076"/>
      <c r="AE134" s="2077"/>
      <c r="AF134" s="2077"/>
      <c r="AG134" s="3315"/>
      <c r="AH134" s="2079"/>
      <c r="AI134" s="2075"/>
      <c r="AJ134" s="2075"/>
      <c r="AK134" s="2076"/>
      <c r="AL134" s="2077"/>
      <c r="AM134" s="2077"/>
      <c r="AN134" s="3315"/>
      <c r="AO134" s="2080"/>
      <c r="AP134" s="2075"/>
      <c r="AQ134" s="2075"/>
      <c r="AR134" s="2081"/>
      <c r="AS134" s="2077"/>
      <c r="AT134" s="2077"/>
      <c r="AU134" s="3345"/>
      <c r="AV134" s="3338"/>
      <c r="AW134" s="3303"/>
      <c r="AX134" s="3333"/>
      <c r="AY134" s="3335"/>
      <c r="AZ134" s="3335"/>
      <c r="BA134" s="3335"/>
      <c r="BB134" s="3329"/>
      <c r="BC134" s="2082"/>
      <c r="BD134" s="2043"/>
      <c r="BF134" s="2072">
        <f t="shared" si="19"/>
        <v>0</v>
      </c>
      <c r="BG134" s="2072">
        <f t="shared" si="10"/>
        <v>0</v>
      </c>
      <c r="BH134" s="2072">
        <f t="shared" si="11"/>
        <v>0</v>
      </c>
      <c r="BI134" s="2072">
        <f t="shared" si="12"/>
        <v>0</v>
      </c>
      <c r="BJ134" s="2072">
        <f t="shared" si="13"/>
        <v>0</v>
      </c>
      <c r="BL134" s="2072">
        <f t="shared" si="14"/>
        <v>0</v>
      </c>
      <c r="BM134" s="2072">
        <f t="shared" si="15"/>
        <v>0</v>
      </c>
      <c r="BN134" s="2072">
        <f t="shared" si="16"/>
        <v>0</v>
      </c>
      <c r="BO134" s="2072">
        <f t="shared" si="17"/>
        <v>0</v>
      </c>
      <c r="BP134" s="2072">
        <f t="shared" si="18"/>
        <v>0</v>
      </c>
    </row>
    <row r="135" spans="2:68" s="2022" customFormat="1" ht="15" customHeight="1" x14ac:dyDescent="0.15">
      <c r="B135" s="3350"/>
      <c r="C135" s="3353"/>
      <c r="D135" s="2073"/>
      <c r="E135" s="3356"/>
      <c r="F135" s="3359"/>
      <c r="G135" s="3361"/>
      <c r="H135" s="3361"/>
      <c r="I135" s="3361"/>
      <c r="J135" s="3361"/>
      <c r="K135" s="3361"/>
      <c r="L135" s="3312"/>
      <c r="M135" s="2074"/>
      <c r="N135" s="2083"/>
      <c r="O135" s="2075"/>
      <c r="P135" s="2084"/>
      <c r="Q135" s="2085"/>
      <c r="R135" s="2077"/>
      <c r="S135" s="3315"/>
      <c r="T135" s="2078"/>
      <c r="U135" s="2083"/>
      <c r="V135" s="2075"/>
      <c r="W135" s="2084"/>
      <c r="X135" s="2085"/>
      <c r="Y135" s="2077"/>
      <c r="Z135" s="3315"/>
      <c r="AA135" s="2078"/>
      <c r="AB135" s="2083"/>
      <c r="AC135" s="2075"/>
      <c r="AD135" s="2084"/>
      <c r="AE135" s="2085"/>
      <c r="AF135" s="2077"/>
      <c r="AG135" s="3315"/>
      <c r="AH135" s="2078"/>
      <c r="AI135" s="2083"/>
      <c r="AJ135" s="2075"/>
      <c r="AK135" s="2084"/>
      <c r="AL135" s="2085"/>
      <c r="AM135" s="2077"/>
      <c r="AN135" s="3315"/>
      <c r="AO135" s="2080"/>
      <c r="AP135" s="2083"/>
      <c r="AQ135" s="2075"/>
      <c r="AR135" s="2086"/>
      <c r="AS135" s="2085"/>
      <c r="AT135" s="2077"/>
      <c r="AU135" s="3345"/>
      <c r="AV135" s="3338"/>
      <c r="AW135" s="3330">
        <f>IF(AW133-$BA$5/100&lt;0,0,AW133-$BA$5/100)</f>
        <v>0</v>
      </c>
      <c r="AX135" s="3332" t="str">
        <f>IF(AX133="-","-",IF(AX133-$BA$5/100&lt;0,0,IF(AX133=1,1,AX133-$BA$5/100)))</f>
        <v>-</v>
      </c>
      <c r="AY135" s="3334" t="str">
        <f>IF(AY133="-","-",IF(AY133-$BA$5/100&lt;0,0,IF(AY133=1,1,AY133-$BA$5/100)))</f>
        <v>-</v>
      </c>
      <c r="AZ135" s="3334" t="str">
        <f>IF(AZ133="-","-",IF(AZ133-$BA$5/100&lt;0,0,IF(AZ133=1,1,AZ133-$BA$5/100)))</f>
        <v>-</v>
      </c>
      <c r="BA135" s="3334" t="str">
        <f>IF(BA133="-","-",IF(BA133-$BA$5/100&lt;0,0,IF(BA133=1,1,BA133-$BA$5/100)))</f>
        <v>-</v>
      </c>
      <c r="BB135" s="3336" t="str">
        <f>IF(BB133="-","-",IF(BB133-$BA$5/100&lt;0,0,IF(BB133=1,1,BB133-$BA$5/100)))</f>
        <v>-</v>
      </c>
      <c r="BC135" s="2082"/>
      <c r="BD135" s="2043"/>
      <c r="BF135" s="2072">
        <f t="shared" si="19"/>
        <v>0</v>
      </c>
      <c r="BG135" s="2072">
        <f t="shared" si="10"/>
        <v>0</v>
      </c>
      <c r="BH135" s="2072">
        <f t="shared" si="11"/>
        <v>0</v>
      </c>
      <c r="BI135" s="2072">
        <f t="shared" si="12"/>
        <v>0</v>
      </c>
      <c r="BJ135" s="2072">
        <f t="shared" si="13"/>
        <v>0</v>
      </c>
      <c r="BL135" s="2072">
        <f t="shared" si="14"/>
        <v>0</v>
      </c>
      <c r="BM135" s="2072">
        <f t="shared" si="15"/>
        <v>0</v>
      </c>
      <c r="BN135" s="2072">
        <f t="shared" si="16"/>
        <v>0</v>
      </c>
      <c r="BO135" s="2072">
        <f t="shared" si="17"/>
        <v>0</v>
      </c>
      <c r="BP135" s="2072">
        <f t="shared" si="18"/>
        <v>0</v>
      </c>
    </row>
    <row r="136" spans="2:68" s="2022" customFormat="1" ht="15" customHeight="1" x14ac:dyDescent="0.15">
      <c r="B136" s="3350"/>
      <c r="C136" s="3353"/>
      <c r="D136" s="2073"/>
      <c r="E136" s="3356"/>
      <c r="F136" s="3320"/>
      <c r="G136" s="3323"/>
      <c r="H136" s="3323"/>
      <c r="I136" s="3323"/>
      <c r="J136" s="3323"/>
      <c r="K136" s="3323"/>
      <c r="L136" s="3311">
        <f>SUM(F136:K138)</f>
        <v>0</v>
      </c>
      <c r="M136" s="2074"/>
      <c r="N136" s="2083"/>
      <c r="O136" s="2075"/>
      <c r="P136" s="2084"/>
      <c r="Q136" s="2085"/>
      <c r="R136" s="2077"/>
      <c r="S136" s="3314">
        <f>ROUNDDOWN(+BL133+BL134+BL135+BL136+BL137+BL138,2)</f>
        <v>0</v>
      </c>
      <c r="T136" s="2078"/>
      <c r="U136" s="2083"/>
      <c r="V136" s="2075"/>
      <c r="W136" s="2084"/>
      <c r="X136" s="2085"/>
      <c r="Y136" s="2077"/>
      <c r="Z136" s="3314">
        <f>ROUNDDOWN(+BM133+BM134+BM135+BM136+BM137+BM138,2)</f>
        <v>0</v>
      </c>
      <c r="AA136" s="2078"/>
      <c r="AB136" s="2083"/>
      <c r="AC136" s="2075"/>
      <c r="AD136" s="2084"/>
      <c r="AE136" s="2085"/>
      <c r="AF136" s="2077"/>
      <c r="AG136" s="3314">
        <f>ROUNDDOWN(+BN133+BN134+BN135+BN136+BN137+BN138,2)</f>
        <v>0</v>
      </c>
      <c r="AH136" s="2078"/>
      <c r="AI136" s="2083"/>
      <c r="AJ136" s="2075"/>
      <c r="AK136" s="2084"/>
      <c r="AL136" s="2085"/>
      <c r="AM136" s="2077"/>
      <c r="AN136" s="3314">
        <f>ROUNDDOWN(+BO133+BO134+BO135+BO136+BO137+BO138,2)</f>
        <v>0</v>
      </c>
      <c r="AO136" s="2080"/>
      <c r="AP136" s="2083"/>
      <c r="AQ136" s="2075"/>
      <c r="AR136" s="2086"/>
      <c r="AS136" s="2085"/>
      <c r="AT136" s="2077"/>
      <c r="AU136" s="3317">
        <f>ROUNDDOWN(+BP133+BP134+BP135+BP136+BP137+BP138,2)</f>
        <v>0</v>
      </c>
      <c r="AV136" s="3302">
        <f>+AU136+AN136+AG136+Z136+S136</f>
        <v>0</v>
      </c>
      <c r="AW136" s="3331"/>
      <c r="AX136" s="3333"/>
      <c r="AY136" s="3335"/>
      <c r="AZ136" s="3335"/>
      <c r="BA136" s="3335"/>
      <c r="BB136" s="3329"/>
      <c r="BC136" s="2071"/>
      <c r="BD136" s="2043"/>
      <c r="BF136" s="2072">
        <f t="shared" si="19"/>
        <v>0</v>
      </c>
      <c r="BG136" s="2072">
        <f t="shared" si="10"/>
        <v>0</v>
      </c>
      <c r="BH136" s="2072">
        <f t="shared" si="11"/>
        <v>0</v>
      </c>
      <c r="BI136" s="2072">
        <f t="shared" si="12"/>
        <v>0</v>
      </c>
      <c r="BJ136" s="2072">
        <f t="shared" si="13"/>
        <v>0</v>
      </c>
      <c r="BL136" s="2072">
        <f t="shared" si="14"/>
        <v>0</v>
      </c>
      <c r="BM136" s="2072">
        <f t="shared" si="15"/>
        <v>0</v>
      </c>
      <c r="BN136" s="2072">
        <f t="shared" si="16"/>
        <v>0</v>
      </c>
      <c r="BO136" s="2072">
        <f t="shared" si="17"/>
        <v>0</v>
      </c>
      <c r="BP136" s="2072">
        <f t="shared" si="18"/>
        <v>0</v>
      </c>
    </row>
    <row r="137" spans="2:68" s="2022" customFormat="1" ht="15" customHeight="1" x14ac:dyDescent="0.15">
      <c r="B137" s="3350"/>
      <c r="C137" s="3353"/>
      <c r="D137" s="2073"/>
      <c r="E137" s="3356"/>
      <c r="F137" s="3321"/>
      <c r="G137" s="3324"/>
      <c r="H137" s="3324"/>
      <c r="I137" s="3324"/>
      <c r="J137" s="3324"/>
      <c r="K137" s="3324"/>
      <c r="L137" s="3312"/>
      <c r="M137" s="2074"/>
      <c r="N137" s="2083"/>
      <c r="O137" s="2075"/>
      <c r="P137" s="2084"/>
      <c r="Q137" s="2085"/>
      <c r="R137" s="2077"/>
      <c r="S137" s="3315"/>
      <c r="T137" s="2078"/>
      <c r="U137" s="2083"/>
      <c r="V137" s="2075"/>
      <c r="W137" s="2084"/>
      <c r="X137" s="2085"/>
      <c r="Y137" s="2077"/>
      <c r="Z137" s="3315"/>
      <c r="AA137" s="2078"/>
      <c r="AB137" s="2083"/>
      <c r="AC137" s="2075"/>
      <c r="AD137" s="2084"/>
      <c r="AE137" s="2085"/>
      <c r="AF137" s="2077"/>
      <c r="AG137" s="3315"/>
      <c r="AH137" s="2078"/>
      <c r="AI137" s="2083"/>
      <c r="AJ137" s="2075"/>
      <c r="AK137" s="2084"/>
      <c r="AL137" s="2085"/>
      <c r="AM137" s="2077"/>
      <c r="AN137" s="3315"/>
      <c r="AO137" s="2087"/>
      <c r="AP137" s="2083"/>
      <c r="AQ137" s="2075"/>
      <c r="AR137" s="2086"/>
      <c r="AS137" s="2085"/>
      <c r="AT137" s="2077"/>
      <c r="AU137" s="3318"/>
      <c r="AV137" s="3303"/>
      <c r="AW137" s="3305">
        <f>IF(L136=0,0,ROUNDDOWN(+AV136/+L136,2))</f>
        <v>0</v>
      </c>
      <c r="AX137" s="3307" t="str">
        <f>IF(S136=0,"-",ROUNDDOWN(+S136/+AV136,2))</f>
        <v>-</v>
      </c>
      <c r="AY137" s="3309" t="str">
        <f>IF(Z136=0,"-",ROUNDDOWN(+Z136/+AV136,2))</f>
        <v>-</v>
      </c>
      <c r="AZ137" s="3309" t="str">
        <f>IF(AG136=0,"-",ROUNDDOWN(+AG136/+AV136,2))</f>
        <v>-</v>
      </c>
      <c r="BA137" s="3309" t="str">
        <f>IF(AN136=0,"-",ROUNDDOWN(+AN136/+AV136,2))</f>
        <v>-</v>
      </c>
      <c r="BB137" s="3300" t="str">
        <f>IF(AU136=0,"-",ROUNDDOWN(+AU136/+AV136,2))</f>
        <v>-</v>
      </c>
      <c r="BC137" s="2082"/>
      <c r="BD137" s="2043"/>
      <c r="BF137" s="2072">
        <f t="shared" si="19"/>
        <v>0</v>
      </c>
      <c r="BG137" s="2072">
        <f t="shared" si="10"/>
        <v>0</v>
      </c>
      <c r="BH137" s="2072">
        <f t="shared" si="11"/>
        <v>0</v>
      </c>
      <c r="BI137" s="2072">
        <f t="shared" si="12"/>
        <v>0</v>
      </c>
      <c r="BJ137" s="2072">
        <f t="shared" si="13"/>
        <v>0</v>
      </c>
      <c r="BL137" s="2072">
        <f t="shared" si="14"/>
        <v>0</v>
      </c>
      <c r="BM137" s="2072">
        <f t="shared" si="15"/>
        <v>0</v>
      </c>
      <c r="BN137" s="2072">
        <f t="shared" si="16"/>
        <v>0</v>
      </c>
      <c r="BO137" s="2072">
        <f t="shared" si="17"/>
        <v>0</v>
      </c>
      <c r="BP137" s="2072">
        <f t="shared" si="18"/>
        <v>0</v>
      </c>
    </row>
    <row r="138" spans="2:68" s="2022" customFormat="1" ht="15" customHeight="1" thickBot="1" x14ac:dyDescent="0.2">
      <c r="B138" s="3377"/>
      <c r="C138" s="3367"/>
      <c r="D138" s="2073"/>
      <c r="E138" s="3368"/>
      <c r="F138" s="3321"/>
      <c r="G138" s="3324"/>
      <c r="H138" s="3324"/>
      <c r="I138" s="3324"/>
      <c r="J138" s="3324"/>
      <c r="K138" s="3324"/>
      <c r="L138" s="3312"/>
      <c r="M138" s="2088"/>
      <c r="N138" s="2089"/>
      <c r="O138" s="2090"/>
      <c r="P138" s="2091"/>
      <c r="Q138" s="2092"/>
      <c r="R138" s="2093"/>
      <c r="S138" s="3315"/>
      <c r="T138" s="2094"/>
      <c r="U138" s="2089"/>
      <c r="V138" s="2090"/>
      <c r="W138" s="2091"/>
      <c r="X138" s="2092"/>
      <c r="Y138" s="2093"/>
      <c r="Z138" s="3315"/>
      <c r="AA138" s="2094"/>
      <c r="AB138" s="2089"/>
      <c r="AC138" s="2090"/>
      <c r="AD138" s="2091"/>
      <c r="AE138" s="2092"/>
      <c r="AF138" s="2093"/>
      <c r="AG138" s="3315"/>
      <c r="AH138" s="2094"/>
      <c r="AI138" s="2089"/>
      <c r="AJ138" s="2090"/>
      <c r="AK138" s="2091"/>
      <c r="AL138" s="2092"/>
      <c r="AM138" s="2093"/>
      <c r="AN138" s="3315"/>
      <c r="AO138" s="2095"/>
      <c r="AP138" s="2089"/>
      <c r="AQ138" s="2090"/>
      <c r="AR138" s="2096"/>
      <c r="AS138" s="2092"/>
      <c r="AT138" s="2093"/>
      <c r="AU138" s="3318"/>
      <c r="AV138" s="3303"/>
      <c r="AW138" s="3363"/>
      <c r="AX138" s="3364"/>
      <c r="AY138" s="3365"/>
      <c r="AZ138" s="3365"/>
      <c r="BA138" s="3365"/>
      <c r="BB138" s="3348"/>
      <c r="BC138" s="2082"/>
      <c r="BD138" s="2043"/>
      <c r="BF138" s="2072">
        <f t="shared" si="19"/>
        <v>0</v>
      </c>
      <c r="BG138" s="2072">
        <f t="shared" si="10"/>
        <v>0</v>
      </c>
      <c r="BH138" s="2072">
        <f t="shared" si="11"/>
        <v>0</v>
      </c>
      <c r="BI138" s="2072">
        <f t="shared" si="12"/>
        <v>0</v>
      </c>
      <c r="BJ138" s="2072">
        <f t="shared" si="13"/>
        <v>0</v>
      </c>
      <c r="BL138" s="2072">
        <f t="shared" si="14"/>
        <v>0</v>
      </c>
      <c r="BM138" s="2072">
        <f t="shared" si="15"/>
        <v>0</v>
      </c>
      <c r="BN138" s="2072">
        <f t="shared" si="16"/>
        <v>0</v>
      </c>
      <c r="BO138" s="2072">
        <f t="shared" si="17"/>
        <v>0</v>
      </c>
      <c r="BP138" s="2072">
        <f t="shared" si="18"/>
        <v>0</v>
      </c>
    </row>
    <row r="139" spans="2:68" s="2022" customFormat="1" ht="15" customHeight="1" thickTop="1" x14ac:dyDescent="0.15">
      <c r="B139" s="3349">
        <f>B133+1</f>
        <v>22</v>
      </c>
      <c r="C139" s="3352"/>
      <c r="D139" s="2097"/>
      <c r="E139" s="3355"/>
      <c r="F139" s="3358"/>
      <c r="G139" s="3360"/>
      <c r="H139" s="3360"/>
      <c r="I139" s="3360"/>
      <c r="J139" s="3360"/>
      <c r="K139" s="3360"/>
      <c r="L139" s="3342">
        <f>SUM(F139:K141)</f>
        <v>0</v>
      </c>
      <c r="M139" s="2098"/>
      <c r="N139" s="2099"/>
      <c r="O139" s="2100"/>
      <c r="P139" s="2101"/>
      <c r="Q139" s="2102"/>
      <c r="R139" s="2103"/>
      <c r="S139" s="3343">
        <f>ROUNDDOWN(+BF139+BF140+BF141+BF142+BF143+BF144,2)</f>
        <v>0</v>
      </c>
      <c r="T139" s="2104"/>
      <c r="U139" s="2099"/>
      <c r="V139" s="2100"/>
      <c r="W139" s="2101"/>
      <c r="X139" s="2102"/>
      <c r="Y139" s="2103"/>
      <c r="Z139" s="3343">
        <f>ROUNDDOWN(+BG139+BG140+BG141+BG142+BG143+BG144,2)</f>
        <v>0</v>
      </c>
      <c r="AA139" s="2104"/>
      <c r="AB139" s="2099"/>
      <c r="AC139" s="2100"/>
      <c r="AD139" s="2101"/>
      <c r="AE139" s="2102"/>
      <c r="AF139" s="2103"/>
      <c r="AG139" s="3343">
        <f>ROUNDDOWN(+BH139+BH140+BH141+BH142+BH143+BH144,2)</f>
        <v>0</v>
      </c>
      <c r="AH139" s="2104"/>
      <c r="AI139" s="2099"/>
      <c r="AJ139" s="2100"/>
      <c r="AK139" s="2101"/>
      <c r="AL139" s="2102"/>
      <c r="AM139" s="2103"/>
      <c r="AN139" s="3343">
        <f>ROUNDDOWN(+BI139+BI140+BI141+BI142+BI143+BI144,2)</f>
        <v>0</v>
      </c>
      <c r="AO139" s="2105"/>
      <c r="AP139" s="2099"/>
      <c r="AQ139" s="2100"/>
      <c r="AR139" s="2106"/>
      <c r="AS139" s="2102"/>
      <c r="AT139" s="2103"/>
      <c r="AU139" s="3344">
        <f>ROUNDDOWN(+BJ139+BJ140+BJ141+BJ142+BJ143+BJ144,2)</f>
        <v>0</v>
      </c>
      <c r="AV139" s="3337">
        <f>+AU139+AN139+AG139+Z139+S139</f>
        <v>0</v>
      </c>
      <c r="AW139" s="3339">
        <f>IF(L139=0,0,ROUNDDOWN(+AV139/+L139,2))</f>
        <v>0</v>
      </c>
      <c r="AX139" s="3340" t="str">
        <f>IF(S139=0,"-",ROUNDDOWN(+S139/+AV139,2))</f>
        <v>-</v>
      </c>
      <c r="AY139" s="3341" t="str">
        <f>IF(Z139=0,"-",ROUNDDOWN(+Z139/+AV139,2))</f>
        <v>-</v>
      </c>
      <c r="AZ139" s="3341" t="str">
        <f>IF(AG139=0,"-",ROUNDDOWN(+AG139/+AV139,2))</f>
        <v>-</v>
      </c>
      <c r="BA139" s="3341" t="str">
        <f>IF(AN139=0,"-",ROUNDDOWN(+AN139/+AV139,2))</f>
        <v>-</v>
      </c>
      <c r="BB139" s="3328" t="str">
        <f>IF(AU139=0,"-",ROUNDDOWN(+AU139/+AV139,2))</f>
        <v>-</v>
      </c>
      <c r="BC139" s="2071"/>
      <c r="BD139" s="2043"/>
      <c r="BF139" s="2072">
        <f t="shared" si="19"/>
        <v>0</v>
      </c>
      <c r="BG139" s="2072">
        <f t="shared" si="10"/>
        <v>0</v>
      </c>
      <c r="BH139" s="2072">
        <f t="shared" si="11"/>
        <v>0</v>
      </c>
      <c r="BI139" s="2072">
        <f t="shared" si="12"/>
        <v>0</v>
      </c>
      <c r="BJ139" s="2072">
        <f t="shared" si="13"/>
        <v>0</v>
      </c>
      <c r="BL139" s="2072">
        <f t="shared" si="14"/>
        <v>0</v>
      </c>
      <c r="BM139" s="2072">
        <f t="shared" si="15"/>
        <v>0</v>
      </c>
      <c r="BN139" s="2072">
        <f t="shared" si="16"/>
        <v>0</v>
      </c>
      <c r="BO139" s="2072">
        <f t="shared" si="17"/>
        <v>0</v>
      </c>
      <c r="BP139" s="2072">
        <f t="shared" si="18"/>
        <v>0</v>
      </c>
    </row>
    <row r="140" spans="2:68" s="2022" customFormat="1" ht="15" customHeight="1" x14ac:dyDescent="0.15">
      <c r="B140" s="3350"/>
      <c r="C140" s="3353"/>
      <c r="D140" s="2073"/>
      <c r="E140" s="3356"/>
      <c r="F140" s="3359"/>
      <c r="G140" s="3361"/>
      <c r="H140" s="3361"/>
      <c r="I140" s="3361"/>
      <c r="J140" s="3361"/>
      <c r="K140" s="3361"/>
      <c r="L140" s="3312"/>
      <c r="M140" s="2074"/>
      <c r="N140" s="2075"/>
      <c r="O140" s="2075"/>
      <c r="P140" s="2076"/>
      <c r="Q140" s="2077"/>
      <c r="R140" s="2077"/>
      <c r="S140" s="3315"/>
      <c r="T140" s="2078"/>
      <c r="U140" s="2075"/>
      <c r="V140" s="2075"/>
      <c r="W140" s="2076"/>
      <c r="X140" s="2077"/>
      <c r="Y140" s="2077"/>
      <c r="Z140" s="3315"/>
      <c r="AA140" s="2079"/>
      <c r="AB140" s="2075"/>
      <c r="AC140" s="2075"/>
      <c r="AD140" s="2076"/>
      <c r="AE140" s="2077"/>
      <c r="AF140" s="2077"/>
      <c r="AG140" s="3315"/>
      <c r="AH140" s="2079"/>
      <c r="AI140" s="2075"/>
      <c r="AJ140" s="2075"/>
      <c r="AK140" s="2076"/>
      <c r="AL140" s="2077"/>
      <c r="AM140" s="2077"/>
      <c r="AN140" s="3315"/>
      <c r="AO140" s="2080"/>
      <c r="AP140" s="2075"/>
      <c r="AQ140" s="2075"/>
      <c r="AR140" s="2081"/>
      <c r="AS140" s="2077"/>
      <c r="AT140" s="2077"/>
      <c r="AU140" s="3345"/>
      <c r="AV140" s="3338"/>
      <c r="AW140" s="3303"/>
      <c r="AX140" s="3333"/>
      <c r="AY140" s="3335"/>
      <c r="AZ140" s="3335"/>
      <c r="BA140" s="3335"/>
      <c r="BB140" s="3329"/>
      <c r="BC140" s="2082"/>
      <c r="BD140" s="2043"/>
      <c r="BF140" s="2072">
        <f t="shared" si="19"/>
        <v>0</v>
      </c>
      <c r="BG140" s="2072">
        <f t="shared" si="10"/>
        <v>0</v>
      </c>
      <c r="BH140" s="2072">
        <f t="shared" si="11"/>
        <v>0</v>
      </c>
      <c r="BI140" s="2072">
        <f t="shared" si="12"/>
        <v>0</v>
      </c>
      <c r="BJ140" s="2072">
        <f t="shared" si="13"/>
        <v>0</v>
      </c>
      <c r="BL140" s="2072">
        <f t="shared" si="14"/>
        <v>0</v>
      </c>
      <c r="BM140" s="2072">
        <f t="shared" si="15"/>
        <v>0</v>
      </c>
      <c r="BN140" s="2072">
        <f t="shared" si="16"/>
        <v>0</v>
      </c>
      <c r="BO140" s="2072">
        <f t="shared" si="17"/>
        <v>0</v>
      </c>
      <c r="BP140" s="2072">
        <f t="shared" si="18"/>
        <v>0</v>
      </c>
    </row>
    <row r="141" spans="2:68" s="2022" customFormat="1" ht="15" customHeight="1" x14ac:dyDescent="0.15">
      <c r="B141" s="3350"/>
      <c r="C141" s="3353"/>
      <c r="D141" s="2073"/>
      <c r="E141" s="3356"/>
      <c r="F141" s="3359"/>
      <c r="G141" s="3361"/>
      <c r="H141" s="3361"/>
      <c r="I141" s="3361"/>
      <c r="J141" s="3361"/>
      <c r="K141" s="3361"/>
      <c r="L141" s="3312"/>
      <c r="M141" s="2074"/>
      <c r="N141" s="2083"/>
      <c r="O141" s="2075"/>
      <c r="P141" s="2084"/>
      <c r="Q141" s="2085"/>
      <c r="R141" s="2077"/>
      <c r="S141" s="3315"/>
      <c r="T141" s="2078"/>
      <c r="U141" s="2083"/>
      <c r="V141" s="2075"/>
      <c r="W141" s="2084"/>
      <c r="X141" s="2085"/>
      <c r="Y141" s="2077"/>
      <c r="Z141" s="3315"/>
      <c r="AA141" s="2078"/>
      <c r="AB141" s="2083"/>
      <c r="AC141" s="2075"/>
      <c r="AD141" s="2084"/>
      <c r="AE141" s="2085"/>
      <c r="AF141" s="2077"/>
      <c r="AG141" s="3315"/>
      <c r="AH141" s="2078"/>
      <c r="AI141" s="2083"/>
      <c r="AJ141" s="2075"/>
      <c r="AK141" s="2084"/>
      <c r="AL141" s="2085"/>
      <c r="AM141" s="2077"/>
      <c r="AN141" s="3315"/>
      <c r="AO141" s="2080"/>
      <c r="AP141" s="2083"/>
      <c r="AQ141" s="2075"/>
      <c r="AR141" s="2086"/>
      <c r="AS141" s="2085"/>
      <c r="AT141" s="2077"/>
      <c r="AU141" s="3345"/>
      <c r="AV141" s="3338"/>
      <c r="AW141" s="3330">
        <f>IF(AW139-$BA$5/100&lt;0,0,AW139-$BA$5/100)</f>
        <v>0</v>
      </c>
      <c r="AX141" s="3332" t="str">
        <f>IF(AX139="-","-",IF(AX139-$BA$5/100&lt;0,0,IF(AX139=1,1,AX139-$BA$5/100)))</f>
        <v>-</v>
      </c>
      <c r="AY141" s="3334" t="str">
        <f>IF(AY139="-","-",IF(AY139-$BA$5/100&lt;0,0,IF(AY139=1,1,AY139-$BA$5/100)))</f>
        <v>-</v>
      </c>
      <c r="AZ141" s="3334" t="str">
        <f>IF(AZ139="-","-",IF(AZ139-$BA$5/100&lt;0,0,IF(AZ139=1,1,AZ139-$BA$5/100)))</f>
        <v>-</v>
      </c>
      <c r="BA141" s="3334" t="str">
        <f>IF(BA139="-","-",IF(BA139-$BA$5/100&lt;0,0,IF(BA139=1,1,BA139-$BA$5/100)))</f>
        <v>-</v>
      </c>
      <c r="BB141" s="3336" t="str">
        <f>IF(BB139="-","-",IF(BB139-$BA$5/100&lt;0,0,IF(BB139=1,1,BB139-$BA$5/100)))</f>
        <v>-</v>
      </c>
      <c r="BC141" s="2082"/>
      <c r="BD141" s="2043"/>
      <c r="BF141" s="2072">
        <f t="shared" si="19"/>
        <v>0</v>
      </c>
      <c r="BG141" s="2072">
        <f t="shared" ref="BG141:BG204" si="20">ROUNDDOWN(+U141*+V141,3)</f>
        <v>0</v>
      </c>
      <c r="BH141" s="2072">
        <f t="shared" ref="BH141:BH204" si="21">ROUNDDOWN(+AB141*+AC141,3)</f>
        <v>0</v>
      </c>
      <c r="BI141" s="2072">
        <f t="shared" ref="BI141:BI204" si="22">ROUNDDOWN(+AI141*+AJ141,3)</f>
        <v>0</v>
      </c>
      <c r="BJ141" s="2072">
        <f t="shared" ref="BJ141:BJ204" si="23">ROUNDDOWN(+AP141*+AQ141,3)</f>
        <v>0</v>
      </c>
      <c r="BL141" s="2072">
        <f t="shared" ref="BL141:BL204" si="24">ROUNDDOWN(+Q141*R141,3)</f>
        <v>0</v>
      </c>
      <c r="BM141" s="2072">
        <f t="shared" ref="BM141:BM204" si="25">ROUNDDOWN(+X141*+Y141,3)</f>
        <v>0</v>
      </c>
      <c r="BN141" s="2072">
        <f t="shared" ref="BN141:BN204" si="26">ROUNDDOWN(+AE141*+AF141,3)</f>
        <v>0</v>
      </c>
      <c r="BO141" s="2072">
        <f t="shared" ref="BO141:BO204" si="27">ROUNDDOWN(+AL141*+AM141,3)</f>
        <v>0</v>
      </c>
      <c r="BP141" s="2072">
        <f t="shared" ref="BP141:BP204" si="28">ROUNDDOWN(+AS141*+AT141,3)</f>
        <v>0</v>
      </c>
    </row>
    <row r="142" spans="2:68" s="2022" customFormat="1" ht="15" customHeight="1" x14ac:dyDescent="0.15">
      <c r="B142" s="3350"/>
      <c r="C142" s="3353"/>
      <c r="D142" s="2073"/>
      <c r="E142" s="3356"/>
      <c r="F142" s="3320"/>
      <c r="G142" s="3323"/>
      <c r="H142" s="3323"/>
      <c r="I142" s="3323"/>
      <c r="J142" s="3323"/>
      <c r="K142" s="3323"/>
      <c r="L142" s="3311">
        <f>SUM(F142:K144)</f>
        <v>0</v>
      </c>
      <c r="M142" s="2074"/>
      <c r="N142" s="2083"/>
      <c r="O142" s="2075"/>
      <c r="P142" s="2084"/>
      <c r="Q142" s="2085"/>
      <c r="R142" s="2077"/>
      <c r="S142" s="3314">
        <f>ROUNDDOWN(+BL139+BL140+BL141+BL142+BL143+BL144,2)</f>
        <v>0</v>
      </c>
      <c r="T142" s="2078"/>
      <c r="U142" s="2083"/>
      <c r="V142" s="2075"/>
      <c r="W142" s="2084"/>
      <c r="X142" s="2085"/>
      <c r="Y142" s="2077"/>
      <c r="Z142" s="3314">
        <f>ROUNDDOWN(+BM139+BM140+BM141+BM142+BM143+BM144,2)</f>
        <v>0</v>
      </c>
      <c r="AA142" s="2078"/>
      <c r="AB142" s="2083"/>
      <c r="AC142" s="2075"/>
      <c r="AD142" s="2084"/>
      <c r="AE142" s="2085"/>
      <c r="AF142" s="2077"/>
      <c r="AG142" s="3314">
        <f>ROUNDDOWN(+BN139+BN140+BN141+BN142+BN143+BN144,2)</f>
        <v>0</v>
      </c>
      <c r="AH142" s="2078"/>
      <c r="AI142" s="2083"/>
      <c r="AJ142" s="2075"/>
      <c r="AK142" s="2084"/>
      <c r="AL142" s="2085"/>
      <c r="AM142" s="2077"/>
      <c r="AN142" s="3314">
        <f>ROUNDDOWN(+BO139+BO140+BO141+BO142+BO143+BO144,2)</f>
        <v>0</v>
      </c>
      <c r="AO142" s="2080"/>
      <c r="AP142" s="2083"/>
      <c r="AQ142" s="2075"/>
      <c r="AR142" s="2086"/>
      <c r="AS142" s="2085"/>
      <c r="AT142" s="2077"/>
      <c r="AU142" s="3317">
        <f>ROUNDDOWN(+BP139+BP140+BP141+BP142+BP143+BP144,2)</f>
        <v>0</v>
      </c>
      <c r="AV142" s="3302">
        <f>+AU142+AN142+AG142+Z142+S142</f>
        <v>0</v>
      </c>
      <c r="AW142" s="3331"/>
      <c r="AX142" s="3333"/>
      <c r="AY142" s="3335"/>
      <c r="AZ142" s="3335"/>
      <c r="BA142" s="3335"/>
      <c r="BB142" s="3329"/>
      <c r="BC142" s="2071"/>
      <c r="BD142" s="2043"/>
      <c r="BF142" s="2072">
        <f t="shared" ref="BF142:BF205" si="29">ROUNDDOWN(+N142*O142,3)</f>
        <v>0</v>
      </c>
      <c r="BG142" s="2072">
        <f t="shared" si="20"/>
        <v>0</v>
      </c>
      <c r="BH142" s="2072">
        <f t="shared" si="21"/>
        <v>0</v>
      </c>
      <c r="BI142" s="2072">
        <f t="shared" si="22"/>
        <v>0</v>
      </c>
      <c r="BJ142" s="2072">
        <f t="shared" si="23"/>
        <v>0</v>
      </c>
      <c r="BL142" s="2072">
        <f t="shared" si="24"/>
        <v>0</v>
      </c>
      <c r="BM142" s="2072">
        <f t="shared" si="25"/>
        <v>0</v>
      </c>
      <c r="BN142" s="2072">
        <f t="shared" si="26"/>
        <v>0</v>
      </c>
      <c r="BO142" s="2072">
        <f t="shared" si="27"/>
        <v>0</v>
      </c>
      <c r="BP142" s="2072">
        <f t="shared" si="28"/>
        <v>0</v>
      </c>
    </row>
    <row r="143" spans="2:68" s="2022" customFormat="1" ht="15" customHeight="1" x14ac:dyDescent="0.15">
      <c r="B143" s="3350"/>
      <c r="C143" s="3353"/>
      <c r="D143" s="2073"/>
      <c r="E143" s="3356"/>
      <c r="F143" s="3321"/>
      <c r="G143" s="3324"/>
      <c r="H143" s="3324"/>
      <c r="I143" s="3324"/>
      <c r="J143" s="3324"/>
      <c r="K143" s="3324"/>
      <c r="L143" s="3312"/>
      <c r="M143" s="2074"/>
      <c r="N143" s="2083"/>
      <c r="O143" s="2075"/>
      <c r="P143" s="2084"/>
      <c r="Q143" s="2085"/>
      <c r="R143" s="2077"/>
      <c r="S143" s="3315"/>
      <c r="T143" s="2078"/>
      <c r="U143" s="2083"/>
      <c r="V143" s="2075"/>
      <c r="W143" s="2084"/>
      <c r="X143" s="2085"/>
      <c r="Y143" s="2077"/>
      <c r="Z143" s="3315"/>
      <c r="AA143" s="2078"/>
      <c r="AB143" s="2083"/>
      <c r="AC143" s="2075"/>
      <c r="AD143" s="2084"/>
      <c r="AE143" s="2085"/>
      <c r="AF143" s="2077"/>
      <c r="AG143" s="3315"/>
      <c r="AH143" s="2078"/>
      <c r="AI143" s="2083"/>
      <c r="AJ143" s="2075"/>
      <c r="AK143" s="2084"/>
      <c r="AL143" s="2085"/>
      <c r="AM143" s="2077"/>
      <c r="AN143" s="3315"/>
      <c r="AO143" s="2087"/>
      <c r="AP143" s="2083"/>
      <c r="AQ143" s="2075"/>
      <c r="AR143" s="2086"/>
      <c r="AS143" s="2085"/>
      <c r="AT143" s="2077"/>
      <c r="AU143" s="3318"/>
      <c r="AV143" s="3303"/>
      <c r="AW143" s="3305">
        <f>IF(L142=0,0,ROUNDDOWN(+AV142/+L142,2))</f>
        <v>0</v>
      </c>
      <c r="AX143" s="3307" t="str">
        <f>IF(S142=0,"-",ROUNDDOWN(+S142/+AV142,2))</f>
        <v>-</v>
      </c>
      <c r="AY143" s="3309" t="str">
        <f>IF(Z142=0,"-",ROUNDDOWN(+Z142/+AV142,2))</f>
        <v>-</v>
      </c>
      <c r="AZ143" s="3309" t="str">
        <f>IF(AG142=0,"-",ROUNDDOWN(+AG142/+AV142,2))</f>
        <v>-</v>
      </c>
      <c r="BA143" s="3309" t="str">
        <f>IF(AN142=0,"-",ROUNDDOWN(+AN142/+AV142,2))</f>
        <v>-</v>
      </c>
      <c r="BB143" s="3300" t="str">
        <f>IF(AU142=0,"-",ROUNDDOWN(+AU142/+AV142,2))</f>
        <v>-</v>
      </c>
      <c r="BC143" s="2082"/>
      <c r="BD143" s="2043"/>
      <c r="BF143" s="2072">
        <f t="shared" si="29"/>
        <v>0</v>
      </c>
      <c r="BG143" s="2072">
        <f t="shared" si="20"/>
        <v>0</v>
      </c>
      <c r="BH143" s="2072">
        <f t="shared" si="21"/>
        <v>0</v>
      </c>
      <c r="BI143" s="2072">
        <f t="shared" si="22"/>
        <v>0</v>
      </c>
      <c r="BJ143" s="2072">
        <f t="shared" si="23"/>
        <v>0</v>
      </c>
      <c r="BL143" s="2072">
        <f t="shared" si="24"/>
        <v>0</v>
      </c>
      <c r="BM143" s="2072">
        <f t="shared" si="25"/>
        <v>0</v>
      </c>
      <c r="BN143" s="2072">
        <f t="shared" si="26"/>
        <v>0</v>
      </c>
      <c r="BO143" s="2072">
        <f t="shared" si="27"/>
        <v>0</v>
      </c>
      <c r="BP143" s="2072">
        <f t="shared" si="28"/>
        <v>0</v>
      </c>
    </row>
    <row r="144" spans="2:68" s="2022" customFormat="1" ht="15" customHeight="1" thickBot="1" x14ac:dyDescent="0.2">
      <c r="B144" s="3350"/>
      <c r="C144" s="3367"/>
      <c r="D144" s="2107"/>
      <c r="E144" s="3368"/>
      <c r="F144" s="3321"/>
      <c r="G144" s="3324"/>
      <c r="H144" s="3324"/>
      <c r="I144" s="3324"/>
      <c r="J144" s="3324"/>
      <c r="K144" s="3324"/>
      <c r="L144" s="3366"/>
      <c r="M144" s="2108"/>
      <c r="N144" s="2109"/>
      <c r="O144" s="2110"/>
      <c r="P144" s="2111"/>
      <c r="Q144" s="2112"/>
      <c r="R144" s="2113"/>
      <c r="S144" s="3326"/>
      <c r="T144" s="2114"/>
      <c r="U144" s="2109"/>
      <c r="V144" s="2110"/>
      <c r="W144" s="2111"/>
      <c r="X144" s="2112"/>
      <c r="Y144" s="2113"/>
      <c r="Z144" s="3326"/>
      <c r="AA144" s="2114"/>
      <c r="AB144" s="2109"/>
      <c r="AC144" s="2110"/>
      <c r="AD144" s="2111"/>
      <c r="AE144" s="2112"/>
      <c r="AF144" s="2113"/>
      <c r="AG144" s="3326"/>
      <c r="AH144" s="2114"/>
      <c r="AI144" s="2109"/>
      <c r="AJ144" s="2110"/>
      <c r="AK144" s="2111"/>
      <c r="AL144" s="2112"/>
      <c r="AM144" s="2113"/>
      <c r="AN144" s="3326"/>
      <c r="AO144" s="2115"/>
      <c r="AP144" s="2109"/>
      <c r="AQ144" s="2110"/>
      <c r="AR144" s="2116"/>
      <c r="AS144" s="2112"/>
      <c r="AT144" s="2113"/>
      <c r="AU144" s="3327"/>
      <c r="AV144" s="3362"/>
      <c r="AW144" s="3363"/>
      <c r="AX144" s="3364"/>
      <c r="AY144" s="3365"/>
      <c r="AZ144" s="3365"/>
      <c r="BA144" s="3365"/>
      <c r="BB144" s="3348"/>
      <c r="BC144" s="2082"/>
      <c r="BD144" s="2043"/>
      <c r="BF144" s="2072">
        <f t="shared" si="29"/>
        <v>0</v>
      </c>
      <c r="BG144" s="2072">
        <f t="shared" si="20"/>
        <v>0</v>
      </c>
      <c r="BH144" s="2072">
        <f t="shared" si="21"/>
        <v>0</v>
      </c>
      <c r="BI144" s="2072">
        <f t="shared" si="22"/>
        <v>0</v>
      </c>
      <c r="BJ144" s="2072">
        <f t="shared" si="23"/>
        <v>0</v>
      </c>
      <c r="BL144" s="2072">
        <f t="shared" si="24"/>
        <v>0</v>
      </c>
      <c r="BM144" s="2072">
        <f t="shared" si="25"/>
        <v>0</v>
      </c>
      <c r="BN144" s="2072">
        <f t="shared" si="26"/>
        <v>0</v>
      </c>
      <c r="BO144" s="2072">
        <f t="shared" si="27"/>
        <v>0</v>
      </c>
      <c r="BP144" s="2072">
        <f t="shared" si="28"/>
        <v>0</v>
      </c>
    </row>
    <row r="145" spans="2:68" s="2022" customFormat="1" ht="15" customHeight="1" thickTop="1" x14ac:dyDescent="0.15">
      <c r="B145" s="3349">
        <f>B139+1</f>
        <v>23</v>
      </c>
      <c r="C145" s="3352"/>
      <c r="D145" s="2097"/>
      <c r="E145" s="3355"/>
      <c r="F145" s="3358"/>
      <c r="G145" s="3360"/>
      <c r="H145" s="3360"/>
      <c r="I145" s="3360"/>
      <c r="J145" s="3360"/>
      <c r="K145" s="3360"/>
      <c r="L145" s="3342">
        <f>SUM(F145:K147)</f>
        <v>0</v>
      </c>
      <c r="M145" s="2098"/>
      <c r="N145" s="2099"/>
      <c r="O145" s="2100"/>
      <c r="P145" s="2101"/>
      <c r="Q145" s="2102"/>
      <c r="R145" s="2103"/>
      <c r="S145" s="3343">
        <f>ROUNDDOWN(+BF145+BF146+BF147+BF148+BF149+BF150,2)</f>
        <v>0</v>
      </c>
      <c r="T145" s="2104"/>
      <c r="U145" s="2099"/>
      <c r="V145" s="2100"/>
      <c r="W145" s="2101"/>
      <c r="X145" s="2102"/>
      <c r="Y145" s="2103"/>
      <c r="Z145" s="3343">
        <f>ROUNDDOWN(+BG145+BG146+BG147+BG148+BG149+BG150,2)</f>
        <v>0</v>
      </c>
      <c r="AA145" s="2104"/>
      <c r="AB145" s="2099"/>
      <c r="AC145" s="2100"/>
      <c r="AD145" s="2101"/>
      <c r="AE145" s="2102"/>
      <c r="AF145" s="2103"/>
      <c r="AG145" s="3343">
        <f>ROUNDDOWN(+BH145+BH146+BH147+BH148+BH149+BH150,2)</f>
        <v>0</v>
      </c>
      <c r="AH145" s="2104"/>
      <c r="AI145" s="2099"/>
      <c r="AJ145" s="2100"/>
      <c r="AK145" s="2101"/>
      <c r="AL145" s="2102"/>
      <c r="AM145" s="2103"/>
      <c r="AN145" s="3343">
        <f>ROUNDDOWN(+BI145+BI146+BI147+BI148+BI149+BI150,2)</f>
        <v>0</v>
      </c>
      <c r="AO145" s="2105"/>
      <c r="AP145" s="2099"/>
      <c r="AQ145" s="2100"/>
      <c r="AR145" s="2106"/>
      <c r="AS145" s="2102"/>
      <c r="AT145" s="2103"/>
      <c r="AU145" s="3344">
        <f>ROUNDDOWN(+BJ145+BJ146+BJ147+BJ148+BJ149+BJ150,2)</f>
        <v>0</v>
      </c>
      <c r="AV145" s="3337">
        <f>+AU145+AN145+AG145+Z145+S145</f>
        <v>0</v>
      </c>
      <c r="AW145" s="3339">
        <f>IF(L145=0,0,ROUNDDOWN(+AV145/+L145,2))</f>
        <v>0</v>
      </c>
      <c r="AX145" s="3340" t="str">
        <f>IF(S145=0,"-",ROUNDDOWN(+S145/+AV145,2))</f>
        <v>-</v>
      </c>
      <c r="AY145" s="3341" t="str">
        <f>IF(Z145=0,"-",ROUNDDOWN(+Z145/+AV145,2))</f>
        <v>-</v>
      </c>
      <c r="AZ145" s="3341" t="str">
        <f>IF(AG145=0,"-",ROUNDDOWN(+AG145/+AV145,2))</f>
        <v>-</v>
      </c>
      <c r="BA145" s="3341" t="str">
        <f>IF(AN145=0,"-",ROUNDDOWN(+AN145/+AV145,2))</f>
        <v>-</v>
      </c>
      <c r="BB145" s="3328" t="str">
        <f>IF(AU145=0,"-",ROUNDDOWN(+AU145/+AV145,2))</f>
        <v>-</v>
      </c>
      <c r="BC145" s="2071"/>
      <c r="BD145" s="2043"/>
      <c r="BF145" s="2072">
        <f t="shared" si="29"/>
        <v>0</v>
      </c>
      <c r="BG145" s="2072">
        <f t="shared" si="20"/>
        <v>0</v>
      </c>
      <c r="BH145" s="2072">
        <f t="shared" si="21"/>
        <v>0</v>
      </c>
      <c r="BI145" s="2072">
        <f t="shared" si="22"/>
        <v>0</v>
      </c>
      <c r="BJ145" s="2072">
        <f t="shared" si="23"/>
        <v>0</v>
      </c>
      <c r="BL145" s="2072">
        <f t="shared" si="24"/>
        <v>0</v>
      </c>
      <c r="BM145" s="2072">
        <f t="shared" si="25"/>
        <v>0</v>
      </c>
      <c r="BN145" s="2072">
        <f t="shared" si="26"/>
        <v>0</v>
      </c>
      <c r="BO145" s="2072">
        <f t="shared" si="27"/>
        <v>0</v>
      </c>
      <c r="BP145" s="2072">
        <f t="shared" si="28"/>
        <v>0</v>
      </c>
    </row>
    <row r="146" spans="2:68" s="2022" customFormat="1" ht="15" customHeight="1" x14ac:dyDescent="0.15">
      <c r="B146" s="3350"/>
      <c r="C146" s="3353"/>
      <c r="D146" s="2073"/>
      <c r="E146" s="3356"/>
      <c r="F146" s="3359"/>
      <c r="G146" s="3361"/>
      <c r="H146" s="3361"/>
      <c r="I146" s="3361"/>
      <c r="J146" s="3361"/>
      <c r="K146" s="3361"/>
      <c r="L146" s="3312"/>
      <c r="M146" s="2074"/>
      <c r="N146" s="2075"/>
      <c r="O146" s="2075"/>
      <c r="P146" s="2076"/>
      <c r="Q146" s="2077"/>
      <c r="R146" s="2077"/>
      <c r="S146" s="3315"/>
      <c r="T146" s="2078"/>
      <c r="U146" s="2075"/>
      <c r="V146" s="2075"/>
      <c r="W146" s="2076"/>
      <c r="X146" s="2077"/>
      <c r="Y146" s="2077"/>
      <c r="Z146" s="3315"/>
      <c r="AA146" s="2079"/>
      <c r="AB146" s="2075"/>
      <c r="AC146" s="2075"/>
      <c r="AD146" s="2076"/>
      <c r="AE146" s="2077"/>
      <c r="AF146" s="2077"/>
      <c r="AG146" s="3315"/>
      <c r="AH146" s="2079"/>
      <c r="AI146" s="2075"/>
      <c r="AJ146" s="2075"/>
      <c r="AK146" s="2076"/>
      <c r="AL146" s="2077"/>
      <c r="AM146" s="2077"/>
      <c r="AN146" s="3315"/>
      <c r="AO146" s="2080"/>
      <c r="AP146" s="2075"/>
      <c r="AQ146" s="2075"/>
      <c r="AR146" s="2081"/>
      <c r="AS146" s="2077"/>
      <c r="AT146" s="2077"/>
      <c r="AU146" s="3345"/>
      <c r="AV146" s="3338"/>
      <c r="AW146" s="3303"/>
      <c r="AX146" s="3333"/>
      <c r="AY146" s="3335"/>
      <c r="AZ146" s="3335"/>
      <c r="BA146" s="3335"/>
      <c r="BB146" s="3329"/>
      <c r="BC146" s="2082"/>
      <c r="BD146" s="2043"/>
      <c r="BF146" s="2072">
        <f t="shared" si="29"/>
        <v>0</v>
      </c>
      <c r="BG146" s="2072">
        <f t="shared" si="20"/>
        <v>0</v>
      </c>
      <c r="BH146" s="2072">
        <f t="shared" si="21"/>
        <v>0</v>
      </c>
      <c r="BI146" s="2072">
        <f t="shared" si="22"/>
        <v>0</v>
      </c>
      <c r="BJ146" s="2072">
        <f t="shared" si="23"/>
        <v>0</v>
      </c>
      <c r="BL146" s="2072">
        <f t="shared" si="24"/>
        <v>0</v>
      </c>
      <c r="BM146" s="2072">
        <f t="shared" si="25"/>
        <v>0</v>
      </c>
      <c r="BN146" s="2072">
        <f t="shared" si="26"/>
        <v>0</v>
      </c>
      <c r="BO146" s="2072">
        <f t="shared" si="27"/>
        <v>0</v>
      </c>
      <c r="BP146" s="2072">
        <f t="shared" si="28"/>
        <v>0</v>
      </c>
    </row>
    <row r="147" spans="2:68" s="2022" customFormat="1" ht="15" customHeight="1" x14ac:dyDescent="0.15">
      <c r="B147" s="3350"/>
      <c r="C147" s="3353"/>
      <c r="D147" s="2073"/>
      <c r="E147" s="3356"/>
      <c r="F147" s="3359"/>
      <c r="G147" s="3361"/>
      <c r="H147" s="3361"/>
      <c r="I147" s="3361"/>
      <c r="J147" s="3361"/>
      <c r="K147" s="3361"/>
      <c r="L147" s="3312"/>
      <c r="M147" s="2074"/>
      <c r="N147" s="2083"/>
      <c r="O147" s="2075"/>
      <c r="P147" s="2084"/>
      <c r="Q147" s="2085"/>
      <c r="R147" s="2077"/>
      <c r="S147" s="3315"/>
      <c r="T147" s="2078"/>
      <c r="U147" s="2083"/>
      <c r="V147" s="2075"/>
      <c r="W147" s="2084"/>
      <c r="X147" s="2085"/>
      <c r="Y147" s="2077"/>
      <c r="Z147" s="3315"/>
      <c r="AA147" s="2078"/>
      <c r="AB147" s="2083"/>
      <c r="AC147" s="2075"/>
      <c r="AD147" s="2084"/>
      <c r="AE147" s="2085"/>
      <c r="AF147" s="2077"/>
      <c r="AG147" s="3315"/>
      <c r="AH147" s="2078"/>
      <c r="AI147" s="2083"/>
      <c r="AJ147" s="2075"/>
      <c r="AK147" s="2084"/>
      <c r="AL147" s="2085"/>
      <c r="AM147" s="2077"/>
      <c r="AN147" s="3315"/>
      <c r="AO147" s="2080"/>
      <c r="AP147" s="2083"/>
      <c r="AQ147" s="2075"/>
      <c r="AR147" s="2086"/>
      <c r="AS147" s="2085"/>
      <c r="AT147" s="2077"/>
      <c r="AU147" s="3345"/>
      <c r="AV147" s="3338"/>
      <c r="AW147" s="3330">
        <f>IF(AW145-$BA$5/100&lt;0,0,AW145-$BA$5/100)</f>
        <v>0</v>
      </c>
      <c r="AX147" s="3332" t="str">
        <f>IF(AX145="-","-",IF(AX145-$BA$5/100&lt;0,0,IF(AX145=1,1,AX145-$BA$5/100)))</f>
        <v>-</v>
      </c>
      <c r="AY147" s="3334" t="str">
        <f>IF(AY145="-","-",IF(AY145-$BA$5/100&lt;0,0,IF(AY145=1,1,AY145-$BA$5/100)))</f>
        <v>-</v>
      </c>
      <c r="AZ147" s="3334" t="str">
        <f>IF(AZ145="-","-",IF(AZ145-$BA$5/100&lt;0,0,IF(AZ145=1,1,AZ145-$BA$5/100)))</f>
        <v>-</v>
      </c>
      <c r="BA147" s="3334" t="str">
        <f>IF(BA145="-","-",IF(BA145-$BA$5/100&lt;0,0,IF(BA145=1,1,BA145-$BA$5/100)))</f>
        <v>-</v>
      </c>
      <c r="BB147" s="3336" t="str">
        <f>IF(BB145="-","-",IF(BB145-$BA$5/100&lt;0,0,IF(BB145=1,1,BB145-$BA$5/100)))</f>
        <v>-</v>
      </c>
      <c r="BC147" s="2082"/>
      <c r="BD147" s="2043"/>
      <c r="BF147" s="2072">
        <f t="shared" si="29"/>
        <v>0</v>
      </c>
      <c r="BG147" s="2072">
        <f t="shared" si="20"/>
        <v>0</v>
      </c>
      <c r="BH147" s="2072">
        <f t="shared" si="21"/>
        <v>0</v>
      </c>
      <c r="BI147" s="2072">
        <f t="shared" si="22"/>
        <v>0</v>
      </c>
      <c r="BJ147" s="2072">
        <f t="shared" si="23"/>
        <v>0</v>
      </c>
      <c r="BL147" s="2072">
        <f t="shared" si="24"/>
        <v>0</v>
      </c>
      <c r="BM147" s="2072">
        <f t="shared" si="25"/>
        <v>0</v>
      </c>
      <c r="BN147" s="2072">
        <f t="shared" si="26"/>
        <v>0</v>
      </c>
      <c r="BO147" s="2072">
        <f t="shared" si="27"/>
        <v>0</v>
      </c>
      <c r="BP147" s="2072">
        <f t="shared" si="28"/>
        <v>0</v>
      </c>
    </row>
    <row r="148" spans="2:68" s="2022" customFormat="1" ht="15" customHeight="1" x14ac:dyDescent="0.15">
      <c r="B148" s="3350"/>
      <c r="C148" s="3353"/>
      <c r="D148" s="2073"/>
      <c r="E148" s="3356"/>
      <c r="F148" s="3320"/>
      <c r="G148" s="3323"/>
      <c r="H148" s="3323"/>
      <c r="I148" s="3323"/>
      <c r="J148" s="3323"/>
      <c r="K148" s="3323"/>
      <c r="L148" s="3311">
        <f>SUM(F148:K150)</f>
        <v>0</v>
      </c>
      <c r="M148" s="2074"/>
      <c r="N148" s="2083"/>
      <c r="O148" s="2075"/>
      <c r="P148" s="2084"/>
      <c r="Q148" s="2085"/>
      <c r="R148" s="2077"/>
      <c r="S148" s="3314">
        <f>ROUNDDOWN(+BL145+BL146+BL147+BL148+BL149+BL150,2)</f>
        <v>0</v>
      </c>
      <c r="T148" s="2078"/>
      <c r="U148" s="2083"/>
      <c r="V148" s="2075"/>
      <c r="W148" s="2084"/>
      <c r="X148" s="2085"/>
      <c r="Y148" s="2077"/>
      <c r="Z148" s="3314">
        <f>ROUNDDOWN(+BM145+BM146+BM147+BM148+BM149+BM150,2)</f>
        <v>0</v>
      </c>
      <c r="AA148" s="2078"/>
      <c r="AB148" s="2083"/>
      <c r="AC148" s="2075"/>
      <c r="AD148" s="2084"/>
      <c r="AE148" s="2085"/>
      <c r="AF148" s="2077"/>
      <c r="AG148" s="3314">
        <f>ROUNDDOWN(+BN145+BN146+BN147+BN148+BN149+BN150,2)</f>
        <v>0</v>
      </c>
      <c r="AH148" s="2078"/>
      <c r="AI148" s="2083"/>
      <c r="AJ148" s="2075"/>
      <c r="AK148" s="2084"/>
      <c r="AL148" s="2085"/>
      <c r="AM148" s="2077"/>
      <c r="AN148" s="3314">
        <f>ROUNDDOWN(+BO145+BO146+BO147+BO148+BO149+BO150,2)</f>
        <v>0</v>
      </c>
      <c r="AO148" s="2080"/>
      <c r="AP148" s="2083"/>
      <c r="AQ148" s="2075"/>
      <c r="AR148" s="2086"/>
      <c r="AS148" s="2085"/>
      <c r="AT148" s="2077"/>
      <c r="AU148" s="3317">
        <f>ROUNDDOWN(+BP145+BP146+BP147+BP148+BP149+BP150,2)</f>
        <v>0</v>
      </c>
      <c r="AV148" s="3302">
        <f>+AU148+AN148+AG148+Z148+S148</f>
        <v>0</v>
      </c>
      <c r="AW148" s="3331"/>
      <c r="AX148" s="3333"/>
      <c r="AY148" s="3335"/>
      <c r="AZ148" s="3335"/>
      <c r="BA148" s="3335"/>
      <c r="BB148" s="3329"/>
      <c r="BC148" s="2071"/>
      <c r="BD148" s="2043"/>
      <c r="BF148" s="2072">
        <f t="shared" si="29"/>
        <v>0</v>
      </c>
      <c r="BG148" s="2072">
        <f t="shared" si="20"/>
        <v>0</v>
      </c>
      <c r="BH148" s="2072">
        <f t="shared" si="21"/>
        <v>0</v>
      </c>
      <c r="BI148" s="2072">
        <f t="shared" si="22"/>
        <v>0</v>
      </c>
      <c r="BJ148" s="2072">
        <f t="shared" si="23"/>
        <v>0</v>
      </c>
      <c r="BL148" s="2072">
        <f t="shared" si="24"/>
        <v>0</v>
      </c>
      <c r="BM148" s="2072">
        <f t="shared" si="25"/>
        <v>0</v>
      </c>
      <c r="BN148" s="2072">
        <f t="shared" si="26"/>
        <v>0</v>
      </c>
      <c r="BO148" s="2072">
        <f t="shared" si="27"/>
        <v>0</v>
      </c>
      <c r="BP148" s="2072">
        <f t="shared" si="28"/>
        <v>0</v>
      </c>
    </row>
    <row r="149" spans="2:68" s="2022" customFormat="1" ht="15" customHeight="1" x14ac:dyDescent="0.15">
      <c r="B149" s="3350"/>
      <c r="C149" s="3353"/>
      <c r="D149" s="2073"/>
      <c r="E149" s="3356"/>
      <c r="F149" s="3321"/>
      <c r="G149" s="3324"/>
      <c r="H149" s="3324"/>
      <c r="I149" s="3324"/>
      <c r="J149" s="3324"/>
      <c r="K149" s="3324"/>
      <c r="L149" s="3312"/>
      <c r="M149" s="2074"/>
      <c r="N149" s="2083"/>
      <c r="O149" s="2075"/>
      <c r="P149" s="2084"/>
      <c r="Q149" s="2085"/>
      <c r="R149" s="2077"/>
      <c r="S149" s="3315"/>
      <c r="T149" s="2078"/>
      <c r="U149" s="2083"/>
      <c r="V149" s="2075"/>
      <c r="W149" s="2084"/>
      <c r="X149" s="2085"/>
      <c r="Y149" s="2077"/>
      <c r="Z149" s="3315"/>
      <c r="AA149" s="2078"/>
      <c r="AB149" s="2083"/>
      <c r="AC149" s="2075"/>
      <c r="AD149" s="2084"/>
      <c r="AE149" s="2085"/>
      <c r="AF149" s="2077"/>
      <c r="AG149" s="3315"/>
      <c r="AH149" s="2078"/>
      <c r="AI149" s="2083"/>
      <c r="AJ149" s="2075"/>
      <c r="AK149" s="2084"/>
      <c r="AL149" s="2085"/>
      <c r="AM149" s="2077"/>
      <c r="AN149" s="3315"/>
      <c r="AO149" s="2087"/>
      <c r="AP149" s="2083"/>
      <c r="AQ149" s="2075"/>
      <c r="AR149" s="2086"/>
      <c r="AS149" s="2085"/>
      <c r="AT149" s="2077"/>
      <c r="AU149" s="3318"/>
      <c r="AV149" s="3303"/>
      <c r="AW149" s="3305">
        <f>IF(L148=0,0,ROUNDDOWN(+AV148/+L148,2))</f>
        <v>0</v>
      </c>
      <c r="AX149" s="3307" t="str">
        <f>IF(S148=0,"-",ROUNDDOWN(+S148/+AV148,2))</f>
        <v>-</v>
      </c>
      <c r="AY149" s="3309" t="str">
        <f>IF(Z148=0,"-",ROUNDDOWN(+Z148/+AV148,2))</f>
        <v>-</v>
      </c>
      <c r="AZ149" s="3309" t="str">
        <f>IF(AG148=0,"-",ROUNDDOWN(+AG148/+AV148,2))</f>
        <v>-</v>
      </c>
      <c r="BA149" s="3309" t="str">
        <f>IF(AN148=0,"-",ROUNDDOWN(+AN148/+AV148,2))</f>
        <v>-</v>
      </c>
      <c r="BB149" s="3300" t="str">
        <f>IF(AU148=0,"-",ROUNDDOWN(+AU148/+AV148,2))</f>
        <v>-</v>
      </c>
      <c r="BC149" s="2082"/>
      <c r="BD149" s="2043"/>
      <c r="BF149" s="2072">
        <f t="shared" si="29"/>
        <v>0</v>
      </c>
      <c r="BG149" s="2072">
        <f t="shared" si="20"/>
        <v>0</v>
      </c>
      <c r="BH149" s="2072">
        <f t="shared" si="21"/>
        <v>0</v>
      </c>
      <c r="BI149" s="2072">
        <f t="shared" si="22"/>
        <v>0</v>
      </c>
      <c r="BJ149" s="2072">
        <f t="shared" si="23"/>
        <v>0</v>
      </c>
      <c r="BL149" s="2072">
        <f t="shared" si="24"/>
        <v>0</v>
      </c>
      <c r="BM149" s="2072">
        <f t="shared" si="25"/>
        <v>0</v>
      </c>
      <c r="BN149" s="2072">
        <f t="shared" si="26"/>
        <v>0</v>
      </c>
      <c r="BO149" s="2072">
        <f t="shared" si="27"/>
        <v>0</v>
      </c>
      <c r="BP149" s="2072">
        <f t="shared" si="28"/>
        <v>0</v>
      </c>
    </row>
    <row r="150" spans="2:68" s="2022" customFormat="1" ht="15" customHeight="1" thickBot="1" x14ac:dyDescent="0.2">
      <c r="B150" s="3350"/>
      <c r="C150" s="3367"/>
      <c r="D150" s="2107"/>
      <c r="E150" s="3368"/>
      <c r="F150" s="3321"/>
      <c r="G150" s="3324"/>
      <c r="H150" s="3324"/>
      <c r="I150" s="3324"/>
      <c r="J150" s="3324"/>
      <c r="K150" s="3324"/>
      <c r="L150" s="3366"/>
      <c r="M150" s="2108"/>
      <c r="N150" s="2109"/>
      <c r="O150" s="2110"/>
      <c r="P150" s="2111"/>
      <c r="Q150" s="2112"/>
      <c r="R150" s="2113"/>
      <c r="S150" s="3326"/>
      <c r="T150" s="2114"/>
      <c r="U150" s="2109"/>
      <c r="V150" s="2110"/>
      <c r="W150" s="2111"/>
      <c r="X150" s="2112"/>
      <c r="Y150" s="2113"/>
      <c r="Z150" s="3326"/>
      <c r="AA150" s="2114"/>
      <c r="AB150" s="2109"/>
      <c r="AC150" s="2110"/>
      <c r="AD150" s="2111"/>
      <c r="AE150" s="2112"/>
      <c r="AF150" s="2113"/>
      <c r="AG150" s="3326"/>
      <c r="AH150" s="2114"/>
      <c r="AI150" s="2109"/>
      <c r="AJ150" s="2110"/>
      <c r="AK150" s="2111"/>
      <c r="AL150" s="2112"/>
      <c r="AM150" s="2113"/>
      <c r="AN150" s="3326"/>
      <c r="AO150" s="2115"/>
      <c r="AP150" s="2109"/>
      <c r="AQ150" s="2110"/>
      <c r="AR150" s="2116"/>
      <c r="AS150" s="2112"/>
      <c r="AT150" s="2113"/>
      <c r="AU150" s="3327"/>
      <c r="AV150" s="3362"/>
      <c r="AW150" s="3363"/>
      <c r="AX150" s="3364"/>
      <c r="AY150" s="3365"/>
      <c r="AZ150" s="3365"/>
      <c r="BA150" s="3365"/>
      <c r="BB150" s="3348"/>
      <c r="BC150" s="2082"/>
      <c r="BD150" s="2043"/>
      <c r="BF150" s="2072">
        <f t="shared" si="29"/>
        <v>0</v>
      </c>
      <c r="BG150" s="2072">
        <f t="shared" si="20"/>
        <v>0</v>
      </c>
      <c r="BH150" s="2072">
        <f t="shared" si="21"/>
        <v>0</v>
      </c>
      <c r="BI150" s="2072">
        <f t="shared" si="22"/>
        <v>0</v>
      </c>
      <c r="BJ150" s="2072">
        <f t="shared" si="23"/>
        <v>0</v>
      </c>
      <c r="BL150" s="2072">
        <f t="shared" si="24"/>
        <v>0</v>
      </c>
      <c r="BM150" s="2072">
        <f t="shared" si="25"/>
        <v>0</v>
      </c>
      <c r="BN150" s="2072">
        <f t="shared" si="26"/>
        <v>0</v>
      </c>
      <c r="BO150" s="2072">
        <f t="shared" si="27"/>
        <v>0</v>
      </c>
      <c r="BP150" s="2072">
        <f t="shared" si="28"/>
        <v>0</v>
      </c>
    </row>
    <row r="151" spans="2:68" s="2022" customFormat="1" ht="15" customHeight="1" thickTop="1" x14ac:dyDescent="0.15">
      <c r="B151" s="3349">
        <f>B145+1</f>
        <v>24</v>
      </c>
      <c r="C151" s="3352"/>
      <c r="D151" s="2097"/>
      <c r="E151" s="3355"/>
      <c r="F151" s="3358"/>
      <c r="G151" s="3360"/>
      <c r="H151" s="3360"/>
      <c r="I151" s="3360"/>
      <c r="J151" s="3360"/>
      <c r="K151" s="3360"/>
      <c r="L151" s="3342">
        <f>SUM(F151:K153)</f>
        <v>0</v>
      </c>
      <c r="M151" s="2098"/>
      <c r="N151" s="2099"/>
      <c r="O151" s="2100"/>
      <c r="P151" s="2101"/>
      <c r="Q151" s="2102"/>
      <c r="R151" s="2103"/>
      <c r="S151" s="3343">
        <f>ROUNDDOWN(+BF151+BF152+BF153+BF154+BF155+BF156,2)</f>
        <v>0</v>
      </c>
      <c r="T151" s="2104"/>
      <c r="U151" s="2099"/>
      <c r="V151" s="2100"/>
      <c r="W151" s="2101"/>
      <c r="X151" s="2102"/>
      <c r="Y151" s="2103"/>
      <c r="Z151" s="3343">
        <f>ROUNDDOWN(+BG151+BG152+BG153+BG154+BG155+BG156,2)</f>
        <v>0</v>
      </c>
      <c r="AA151" s="2104"/>
      <c r="AB151" s="2099"/>
      <c r="AC151" s="2100"/>
      <c r="AD151" s="2101"/>
      <c r="AE151" s="2102"/>
      <c r="AF151" s="2103"/>
      <c r="AG151" s="3346">
        <f>ROUNDDOWN(+BH151+BH152+BH153+BH154+BH155+BH156,2)</f>
        <v>0</v>
      </c>
      <c r="AH151" s="2104"/>
      <c r="AI151" s="2099"/>
      <c r="AJ151" s="2100"/>
      <c r="AK151" s="2101"/>
      <c r="AL151" s="2102"/>
      <c r="AM151" s="2103"/>
      <c r="AN151" s="3343">
        <f>ROUNDDOWN(+BI151+BI152+BI153+BI154+BI155+BI156,2)</f>
        <v>0</v>
      </c>
      <c r="AO151" s="2105"/>
      <c r="AP151" s="2099"/>
      <c r="AQ151" s="2100"/>
      <c r="AR151" s="2106"/>
      <c r="AS151" s="2102"/>
      <c r="AT151" s="2103"/>
      <c r="AU151" s="3344">
        <f>ROUNDDOWN(+BJ151+BJ152+BJ153+BJ154+BJ155+BJ156,2)</f>
        <v>0</v>
      </c>
      <c r="AV151" s="3337">
        <f>+AU151+AN151+AG151+Z151+S151</f>
        <v>0</v>
      </c>
      <c r="AW151" s="3339">
        <f>IF(L151=0,0,ROUNDDOWN(+AV151/+L151,2))</f>
        <v>0</v>
      </c>
      <c r="AX151" s="3340" t="str">
        <f>IF(S151=0,"-",ROUNDDOWN(+S151/+AV151,2))</f>
        <v>-</v>
      </c>
      <c r="AY151" s="3341" t="str">
        <f>IF(Z151=0,"-",ROUNDDOWN(+Z151/+AV151,2))</f>
        <v>-</v>
      </c>
      <c r="AZ151" s="3341" t="str">
        <f>IF(AG151=0,"-",ROUNDDOWN(+AG151/+AV151,2))</f>
        <v>-</v>
      </c>
      <c r="BA151" s="3341" t="str">
        <f>IF(AN151=0,"-",ROUNDDOWN(+AN151/+AV151,2))</f>
        <v>-</v>
      </c>
      <c r="BB151" s="3328" t="str">
        <f>IF(AU151=0,"-",ROUNDDOWN(+AU151/+AV151,2))</f>
        <v>-</v>
      </c>
      <c r="BC151" s="2071"/>
      <c r="BD151" s="2043"/>
      <c r="BF151" s="2072">
        <f t="shared" si="29"/>
        <v>0</v>
      </c>
      <c r="BG151" s="2072">
        <f t="shared" si="20"/>
        <v>0</v>
      </c>
      <c r="BH151" s="2072">
        <f t="shared" si="21"/>
        <v>0</v>
      </c>
      <c r="BI151" s="2072">
        <f t="shared" si="22"/>
        <v>0</v>
      </c>
      <c r="BJ151" s="2072">
        <f t="shared" si="23"/>
        <v>0</v>
      </c>
      <c r="BL151" s="2072">
        <f t="shared" si="24"/>
        <v>0</v>
      </c>
      <c r="BM151" s="2072">
        <f t="shared" si="25"/>
        <v>0</v>
      </c>
      <c r="BN151" s="2072">
        <f t="shared" si="26"/>
        <v>0</v>
      </c>
      <c r="BO151" s="2072">
        <f t="shared" si="27"/>
        <v>0</v>
      </c>
      <c r="BP151" s="2072">
        <f t="shared" si="28"/>
        <v>0</v>
      </c>
    </row>
    <row r="152" spans="2:68" s="2022" customFormat="1" ht="15" customHeight="1" x14ac:dyDescent="0.15">
      <c r="B152" s="3350"/>
      <c r="C152" s="3353"/>
      <c r="D152" s="2073"/>
      <c r="E152" s="3356"/>
      <c r="F152" s="3359"/>
      <c r="G152" s="3361"/>
      <c r="H152" s="3361"/>
      <c r="I152" s="3361"/>
      <c r="J152" s="3361"/>
      <c r="K152" s="3361"/>
      <c r="L152" s="3312"/>
      <c r="M152" s="2074"/>
      <c r="N152" s="2075"/>
      <c r="O152" s="2075"/>
      <c r="P152" s="2076"/>
      <c r="Q152" s="2077"/>
      <c r="R152" s="2077"/>
      <c r="S152" s="3315"/>
      <c r="T152" s="2078"/>
      <c r="U152" s="2075"/>
      <c r="V152" s="2075"/>
      <c r="W152" s="2076"/>
      <c r="X152" s="2077"/>
      <c r="Y152" s="2077"/>
      <c r="Z152" s="3315"/>
      <c r="AA152" s="2079"/>
      <c r="AB152" s="2075"/>
      <c r="AC152" s="2075"/>
      <c r="AD152" s="2076"/>
      <c r="AE152" s="2077"/>
      <c r="AF152" s="2077"/>
      <c r="AG152" s="3347"/>
      <c r="AH152" s="2079"/>
      <c r="AI152" s="2075"/>
      <c r="AJ152" s="2075"/>
      <c r="AK152" s="2076"/>
      <c r="AL152" s="2077"/>
      <c r="AM152" s="2077"/>
      <c r="AN152" s="3315"/>
      <c r="AO152" s="2080"/>
      <c r="AP152" s="2075"/>
      <c r="AQ152" s="2075"/>
      <c r="AR152" s="2081"/>
      <c r="AS152" s="2077"/>
      <c r="AT152" s="2077"/>
      <c r="AU152" s="3345"/>
      <c r="AV152" s="3338"/>
      <c r="AW152" s="3303"/>
      <c r="AX152" s="3333"/>
      <c r="AY152" s="3335"/>
      <c r="AZ152" s="3335"/>
      <c r="BA152" s="3335"/>
      <c r="BB152" s="3329"/>
      <c r="BC152" s="2082"/>
      <c r="BD152" s="2043"/>
      <c r="BF152" s="2072">
        <f t="shared" si="29"/>
        <v>0</v>
      </c>
      <c r="BG152" s="2072">
        <f t="shared" si="20"/>
        <v>0</v>
      </c>
      <c r="BH152" s="2072">
        <f t="shared" si="21"/>
        <v>0</v>
      </c>
      <c r="BI152" s="2072">
        <f t="shared" si="22"/>
        <v>0</v>
      </c>
      <c r="BJ152" s="2072">
        <f t="shared" si="23"/>
        <v>0</v>
      </c>
      <c r="BL152" s="2072">
        <f t="shared" si="24"/>
        <v>0</v>
      </c>
      <c r="BM152" s="2072">
        <f t="shared" si="25"/>
        <v>0</v>
      </c>
      <c r="BN152" s="2072">
        <f t="shared" si="26"/>
        <v>0</v>
      </c>
      <c r="BO152" s="2072">
        <f t="shared" si="27"/>
        <v>0</v>
      </c>
      <c r="BP152" s="2072">
        <f t="shared" si="28"/>
        <v>0</v>
      </c>
    </row>
    <row r="153" spans="2:68" s="2022" customFormat="1" ht="15" customHeight="1" x14ac:dyDescent="0.15">
      <c r="B153" s="3350"/>
      <c r="C153" s="3353"/>
      <c r="D153" s="2073"/>
      <c r="E153" s="3356"/>
      <c r="F153" s="3359"/>
      <c r="G153" s="3361"/>
      <c r="H153" s="3361"/>
      <c r="I153" s="3361"/>
      <c r="J153" s="3361"/>
      <c r="K153" s="3361"/>
      <c r="L153" s="3312"/>
      <c r="M153" s="2074"/>
      <c r="N153" s="2083"/>
      <c r="O153" s="2075"/>
      <c r="P153" s="2084"/>
      <c r="Q153" s="2085"/>
      <c r="R153" s="2077"/>
      <c r="S153" s="3315"/>
      <c r="T153" s="2078"/>
      <c r="U153" s="2083"/>
      <c r="V153" s="2075"/>
      <c r="W153" s="2084"/>
      <c r="X153" s="2085"/>
      <c r="Y153" s="2077"/>
      <c r="Z153" s="3315"/>
      <c r="AA153" s="2078"/>
      <c r="AB153" s="2083"/>
      <c r="AC153" s="2075"/>
      <c r="AD153" s="2084"/>
      <c r="AE153" s="2085"/>
      <c r="AF153" s="2077"/>
      <c r="AG153" s="3315"/>
      <c r="AH153" s="2078"/>
      <c r="AI153" s="2083"/>
      <c r="AJ153" s="2075"/>
      <c r="AK153" s="2084"/>
      <c r="AL153" s="2085"/>
      <c r="AM153" s="2077"/>
      <c r="AN153" s="3315"/>
      <c r="AO153" s="2080"/>
      <c r="AP153" s="2083"/>
      <c r="AQ153" s="2075"/>
      <c r="AR153" s="2086"/>
      <c r="AS153" s="2085"/>
      <c r="AT153" s="2077"/>
      <c r="AU153" s="3345"/>
      <c r="AV153" s="3338"/>
      <c r="AW153" s="3330">
        <f>IF(AW151-$BA$5/100&lt;0,0,AW151-$BA$5/100)</f>
        <v>0</v>
      </c>
      <c r="AX153" s="3332" t="str">
        <f>IF(AX151="-","-",IF(AX151-$BA$5/100&lt;0,0,IF(AX151=1,1,AX151-$BA$5/100)))</f>
        <v>-</v>
      </c>
      <c r="AY153" s="3334" t="str">
        <f>IF(AY151="-","-",IF(AY151-$BA$5/100&lt;0,0,IF(AY151=1,1,AY151-$BA$5/100)))</f>
        <v>-</v>
      </c>
      <c r="AZ153" s="3334" t="str">
        <f>IF(AZ151="-","-",IF(AZ151-$BA$5/100&lt;0,0,IF(AZ151=1,1,AZ151-$BA$5/100)))</f>
        <v>-</v>
      </c>
      <c r="BA153" s="3334" t="str">
        <f>IF(BA151="-","-",IF(BA151-$BA$5/100&lt;0,0,IF(BA151=1,1,BA151-$BA$5/100)))</f>
        <v>-</v>
      </c>
      <c r="BB153" s="3336" t="str">
        <f>IF(BB151="-","-",IF(BB151-$BA$5/100&lt;0,0,IF(BB151=1,1,BB151-$BA$5/100)))</f>
        <v>-</v>
      </c>
      <c r="BC153" s="2082"/>
      <c r="BD153" s="2043"/>
      <c r="BF153" s="2072">
        <f t="shared" si="29"/>
        <v>0</v>
      </c>
      <c r="BG153" s="2072">
        <f t="shared" si="20"/>
        <v>0</v>
      </c>
      <c r="BH153" s="2072">
        <f t="shared" si="21"/>
        <v>0</v>
      </c>
      <c r="BI153" s="2072">
        <f t="shared" si="22"/>
        <v>0</v>
      </c>
      <c r="BJ153" s="2072">
        <f t="shared" si="23"/>
        <v>0</v>
      </c>
      <c r="BL153" s="2072">
        <f t="shared" si="24"/>
        <v>0</v>
      </c>
      <c r="BM153" s="2072">
        <f t="shared" si="25"/>
        <v>0</v>
      </c>
      <c r="BN153" s="2072">
        <f t="shared" si="26"/>
        <v>0</v>
      </c>
      <c r="BO153" s="2072">
        <f t="shared" si="27"/>
        <v>0</v>
      </c>
      <c r="BP153" s="2072">
        <f t="shared" si="28"/>
        <v>0</v>
      </c>
    </row>
    <row r="154" spans="2:68" s="2022" customFormat="1" ht="15" customHeight="1" x14ac:dyDescent="0.15">
      <c r="B154" s="3350"/>
      <c r="C154" s="3353"/>
      <c r="D154" s="2073"/>
      <c r="E154" s="3356"/>
      <c r="F154" s="3320"/>
      <c r="G154" s="3323"/>
      <c r="H154" s="3323"/>
      <c r="I154" s="3323"/>
      <c r="J154" s="3323"/>
      <c r="K154" s="3323"/>
      <c r="L154" s="3311">
        <f>SUM(F154:K156)</f>
        <v>0</v>
      </c>
      <c r="M154" s="2074"/>
      <c r="N154" s="2083"/>
      <c r="O154" s="2075"/>
      <c r="P154" s="2084"/>
      <c r="Q154" s="2085"/>
      <c r="R154" s="2077"/>
      <c r="S154" s="3314">
        <f>ROUNDDOWN(+BL151+BL152+BL153+BL154+BL155+BL156,2)</f>
        <v>0</v>
      </c>
      <c r="T154" s="2078"/>
      <c r="U154" s="2083"/>
      <c r="V154" s="2075"/>
      <c r="W154" s="2084"/>
      <c r="X154" s="2085"/>
      <c r="Y154" s="2077"/>
      <c r="Z154" s="3314">
        <f>ROUNDDOWN(+BM151+BM152+BM153+BM154+BM155+BM156,2)</f>
        <v>0</v>
      </c>
      <c r="AA154" s="2078"/>
      <c r="AB154" s="2083"/>
      <c r="AC154" s="2075"/>
      <c r="AD154" s="2084"/>
      <c r="AE154" s="2085"/>
      <c r="AF154" s="2077"/>
      <c r="AG154" s="3314">
        <f>ROUNDDOWN(+BN151+BN152+BN153+BN154+BN155+BN156,2)</f>
        <v>0</v>
      </c>
      <c r="AH154" s="2078"/>
      <c r="AI154" s="2083"/>
      <c r="AJ154" s="2075"/>
      <c r="AK154" s="2084"/>
      <c r="AL154" s="2085"/>
      <c r="AM154" s="2077"/>
      <c r="AN154" s="3314">
        <f>ROUNDDOWN(+BO151+BO152+BO153+BO154+BO155+BO156,2)</f>
        <v>0</v>
      </c>
      <c r="AO154" s="2080"/>
      <c r="AP154" s="2083"/>
      <c r="AQ154" s="2075"/>
      <c r="AR154" s="2086"/>
      <c r="AS154" s="2085"/>
      <c r="AT154" s="2077"/>
      <c r="AU154" s="3317">
        <f>ROUNDDOWN(+BP151+BP152+BP153+BP154+BP155+BP156,2)</f>
        <v>0</v>
      </c>
      <c r="AV154" s="3302">
        <f>+AU154+AN154+AG154+Z154+S154</f>
        <v>0</v>
      </c>
      <c r="AW154" s="3331"/>
      <c r="AX154" s="3333"/>
      <c r="AY154" s="3335"/>
      <c r="AZ154" s="3335"/>
      <c r="BA154" s="3335"/>
      <c r="BB154" s="3329"/>
      <c r="BC154" s="2071"/>
      <c r="BD154" s="2043"/>
      <c r="BF154" s="2072">
        <f t="shared" si="29"/>
        <v>0</v>
      </c>
      <c r="BG154" s="2072">
        <f t="shared" si="20"/>
        <v>0</v>
      </c>
      <c r="BH154" s="2072">
        <f t="shared" si="21"/>
        <v>0</v>
      </c>
      <c r="BI154" s="2072">
        <f t="shared" si="22"/>
        <v>0</v>
      </c>
      <c r="BJ154" s="2072">
        <f t="shared" si="23"/>
        <v>0</v>
      </c>
      <c r="BL154" s="2072">
        <f t="shared" si="24"/>
        <v>0</v>
      </c>
      <c r="BM154" s="2072">
        <f t="shared" si="25"/>
        <v>0</v>
      </c>
      <c r="BN154" s="2072">
        <f t="shared" si="26"/>
        <v>0</v>
      </c>
      <c r="BO154" s="2072">
        <f t="shared" si="27"/>
        <v>0</v>
      </c>
      <c r="BP154" s="2072">
        <f t="shared" si="28"/>
        <v>0</v>
      </c>
    </row>
    <row r="155" spans="2:68" s="2022" customFormat="1" ht="15" customHeight="1" x14ac:dyDescent="0.15">
      <c r="B155" s="3350"/>
      <c r="C155" s="3353"/>
      <c r="D155" s="2073"/>
      <c r="E155" s="3356"/>
      <c r="F155" s="3321"/>
      <c r="G155" s="3324"/>
      <c r="H155" s="3324"/>
      <c r="I155" s="3324"/>
      <c r="J155" s="3324"/>
      <c r="K155" s="3324"/>
      <c r="L155" s="3312"/>
      <c r="M155" s="2074"/>
      <c r="N155" s="2083"/>
      <c r="O155" s="2075"/>
      <c r="P155" s="2084"/>
      <c r="Q155" s="2085"/>
      <c r="R155" s="2077"/>
      <c r="S155" s="3315"/>
      <c r="T155" s="2078"/>
      <c r="U155" s="2083"/>
      <c r="V155" s="2075"/>
      <c r="W155" s="2084"/>
      <c r="X155" s="2085"/>
      <c r="Y155" s="2077"/>
      <c r="Z155" s="3315"/>
      <c r="AA155" s="2078"/>
      <c r="AB155" s="2083"/>
      <c r="AC155" s="2075"/>
      <c r="AD155" s="2084"/>
      <c r="AE155" s="2085"/>
      <c r="AF155" s="2077"/>
      <c r="AG155" s="3315"/>
      <c r="AH155" s="2078"/>
      <c r="AI155" s="2083"/>
      <c r="AJ155" s="2075"/>
      <c r="AK155" s="2084"/>
      <c r="AL155" s="2085"/>
      <c r="AM155" s="2077"/>
      <c r="AN155" s="3315"/>
      <c r="AO155" s="2087"/>
      <c r="AP155" s="2083"/>
      <c r="AQ155" s="2075"/>
      <c r="AR155" s="2086"/>
      <c r="AS155" s="2085"/>
      <c r="AT155" s="2077"/>
      <c r="AU155" s="3318"/>
      <c r="AV155" s="3303"/>
      <c r="AW155" s="3305">
        <f>IF(L154=0,0,ROUNDDOWN(+AV154/+L154,2))</f>
        <v>0</v>
      </c>
      <c r="AX155" s="3307" t="str">
        <f>IF(S154=0,"-",ROUNDDOWN(+S154/+AV154,2))</f>
        <v>-</v>
      </c>
      <c r="AY155" s="3309" t="str">
        <f>IF(Z154=0,"-",ROUNDDOWN(+Z154/+AV154,2))</f>
        <v>-</v>
      </c>
      <c r="AZ155" s="3309" t="str">
        <f>IF(AG154=0,"-",ROUNDDOWN(+AG154/+AV154,2))</f>
        <v>-</v>
      </c>
      <c r="BA155" s="3309" t="str">
        <f>IF(AN154=0,"-",ROUNDDOWN(+AN154/+AV154,2))</f>
        <v>-</v>
      </c>
      <c r="BB155" s="3300" t="str">
        <f>IF(AU154=0,"-",ROUNDDOWN(+AU154/+AV154,2))</f>
        <v>-</v>
      </c>
      <c r="BC155" s="2082"/>
      <c r="BD155" s="2043"/>
      <c r="BF155" s="2072">
        <f t="shared" si="29"/>
        <v>0</v>
      </c>
      <c r="BG155" s="2072">
        <f t="shared" si="20"/>
        <v>0</v>
      </c>
      <c r="BH155" s="2072">
        <f t="shared" si="21"/>
        <v>0</v>
      </c>
      <c r="BI155" s="2072">
        <f t="shared" si="22"/>
        <v>0</v>
      </c>
      <c r="BJ155" s="2072">
        <f t="shared" si="23"/>
        <v>0</v>
      </c>
      <c r="BL155" s="2072">
        <f t="shared" si="24"/>
        <v>0</v>
      </c>
      <c r="BM155" s="2072">
        <f t="shared" si="25"/>
        <v>0</v>
      </c>
      <c r="BN155" s="2072">
        <f t="shared" si="26"/>
        <v>0</v>
      </c>
      <c r="BO155" s="2072">
        <f t="shared" si="27"/>
        <v>0</v>
      </c>
      <c r="BP155" s="2072">
        <f t="shared" si="28"/>
        <v>0</v>
      </c>
    </row>
    <row r="156" spans="2:68" s="2022" customFormat="1" ht="15" customHeight="1" thickBot="1" x14ac:dyDescent="0.2">
      <c r="B156" s="3350"/>
      <c r="C156" s="3367"/>
      <c r="D156" s="2107"/>
      <c r="E156" s="3368"/>
      <c r="F156" s="3321"/>
      <c r="G156" s="3324"/>
      <c r="H156" s="3324"/>
      <c r="I156" s="3324"/>
      <c r="J156" s="3324"/>
      <c r="K156" s="3324"/>
      <c r="L156" s="3366"/>
      <c r="M156" s="2108"/>
      <c r="N156" s="2109"/>
      <c r="O156" s="2110"/>
      <c r="P156" s="2111"/>
      <c r="Q156" s="2112"/>
      <c r="R156" s="2113"/>
      <c r="S156" s="3326"/>
      <c r="T156" s="2114"/>
      <c r="U156" s="2109"/>
      <c r="V156" s="2110"/>
      <c r="W156" s="2111"/>
      <c r="X156" s="2112"/>
      <c r="Y156" s="2113"/>
      <c r="Z156" s="3326"/>
      <c r="AA156" s="2114"/>
      <c r="AB156" s="2109"/>
      <c r="AC156" s="2110"/>
      <c r="AD156" s="2111"/>
      <c r="AE156" s="2112"/>
      <c r="AF156" s="2113"/>
      <c r="AG156" s="3326"/>
      <c r="AH156" s="2114"/>
      <c r="AI156" s="2109"/>
      <c r="AJ156" s="2110"/>
      <c r="AK156" s="2111"/>
      <c r="AL156" s="2112"/>
      <c r="AM156" s="2113"/>
      <c r="AN156" s="3326"/>
      <c r="AO156" s="2115"/>
      <c r="AP156" s="2109"/>
      <c r="AQ156" s="2110"/>
      <c r="AR156" s="2116"/>
      <c r="AS156" s="2112"/>
      <c r="AT156" s="2113"/>
      <c r="AU156" s="3327"/>
      <c r="AV156" s="3362"/>
      <c r="AW156" s="3363"/>
      <c r="AX156" s="3364"/>
      <c r="AY156" s="3365"/>
      <c r="AZ156" s="3365"/>
      <c r="BA156" s="3365"/>
      <c r="BB156" s="3348"/>
      <c r="BC156" s="2082"/>
      <c r="BD156" s="2043"/>
      <c r="BF156" s="2072">
        <f t="shared" si="29"/>
        <v>0</v>
      </c>
      <c r="BG156" s="2072">
        <f t="shared" si="20"/>
        <v>0</v>
      </c>
      <c r="BH156" s="2072">
        <f t="shared" si="21"/>
        <v>0</v>
      </c>
      <c r="BI156" s="2072">
        <f t="shared" si="22"/>
        <v>0</v>
      </c>
      <c r="BJ156" s="2072">
        <f t="shared" si="23"/>
        <v>0</v>
      </c>
      <c r="BL156" s="2072">
        <f t="shared" si="24"/>
        <v>0</v>
      </c>
      <c r="BM156" s="2072">
        <f t="shared" si="25"/>
        <v>0</v>
      </c>
      <c r="BN156" s="2072">
        <f t="shared" si="26"/>
        <v>0</v>
      </c>
      <c r="BO156" s="2072">
        <f t="shared" si="27"/>
        <v>0</v>
      </c>
      <c r="BP156" s="2072">
        <f t="shared" si="28"/>
        <v>0</v>
      </c>
    </row>
    <row r="157" spans="2:68" s="2022" customFormat="1" ht="15" customHeight="1" thickTop="1" x14ac:dyDescent="0.15">
      <c r="B157" s="3349">
        <f>B151+1</f>
        <v>25</v>
      </c>
      <c r="C157" s="3352"/>
      <c r="D157" s="2097"/>
      <c r="E157" s="3355"/>
      <c r="F157" s="3358"/>
      <c r="G157" s="3360"/>
      <c r="H157" s="3360"/>
      <c r="I157" s="3360"/>
      <c r="J157" s="3360"/>
      <c r="K157" s="3360"/>
      <c r="L157" s="3342">
        <f>SUM(F157:K159)</f>
        <v>0</v>
      </c>
      <c r="M157" s="2098"/>
      <c r="N157" s="2099"/>
      <c r="O157" s="2100"/>
      <c r="P157" s="2101"/>
      <c r="Q157" s="2102"/>
      <c r="R157" s="2103"/>
      <c r="S157" s="3343">
        <f>ROUNDDOWN(+BF157+BF158+BF159+BF160+BF161+BF162,2)</f>
        <v>0</v>
      </c>
      <c r="T157" s="2117"/>
      <c r="U157" s="2099"/>
      <c r="V157" s="2100"/>
      <c r="W157" s="2118"/>
      <c r="X157" s="2102"/>
      <c r="Y157" s="2103"/>
      <c r="Z157" s="3343">
        <f>ROUNDDOWN(+BG157+BG158+BG159+BG160+BG161+BG162,2)</f>
        <v>0</v>
      </c>
      <c r="AA157" s="2104"/>
      <c r="AB157" s="2099"/>
      <c r="AC157" s="2100"/>
      <c r="AD157" s="2101"/>
      <c r="AE157" s="2102"/>
      <c r="AF157" s="2103"/>
      <c r="AG157" s="3343">
        <f>ROUNDDOWN(+BH157+BH158+BH159+BH160+BH161+BH162,2)</f>
        <v>0</v>
      </c>
      <c r="AH157" s="2104"/>
      <c r="AI157" s="2099"/>
      <c r="AJ157" s="2100"/>
      <c r="AK157" s="2101"/>
      <c r="AL157" s="2102"/>
      <c r="AM157" s="2103"/>
      <c r="AN157" s="3343">
        <f>ROUNDDOWN(+BI157+BI158+BI159+BI160+BI161+BI162,2)</f>
        <v>0</v>
      </c>
      <c r="AO157" s="2105"/>
      <c r="AP157" s="2099"/>
      <c r="AQ157" s="2100"/>
      <c r="AR157" s="2106"/>
      <c r="AS157" s="2102"/>
      <c r="AT157" s="2103"/>
      <c r="AU157" s="3344">
        <f>ROUNDDOWN(+BJ157+BJ158+BJ159+BJ160+BJ161+BJ162,2)</f>
        <v>0</v>
      </c>
      <c r="AV157" s="3337">
        <f>+AU157+AN157+AG157+Z157+S157</f>
        <v>0</v>
      </c>
      <c r="AW157" s="3339">
        <f>IF(L157=0,0,ROUNDDOWN(+AV157/+L157,2))</f>
        <v>0</v>
      </c>
      <c r="AX157" s="3340" t="str">
        <f>IF(S157=0,"-",ROUNDDOWN(+S157/+AV157,2))</f>
        <v>-</v>
      </c>
      <c r="AY157" s="3341" t="str">
        <f>IF(Z157=0,"-",ROUNDDOWN(+Z157/+AV157,2))</f>
        <v>-</v>
      </c>
      <c r="AZ157" s="3341" t="str">
        <f>IF(AG157=0,"-",ROUNDDOWN(+AG157/+AV157,2))</f>
        <v>-</v>
      </c>
      <c r="BA157" s="3341" t="str">
        <f>IF(AN157=0,"-",ROUNDDOWN(+AN157/+AV157,2))</f>
        <v>-</v>
      </c>
      <c r="BB157" s="3328" t="str">
        <f>IF(AU157=0,"-",ROUNDDOWN(+AU157/+AV157,2))</f>
        <v>-</v>
      </c>
      <c r="BC157" s="2071"/>
      <c r="BD157" s="2043"/>
      <c r="BF157" s="2072">
        <f t="shared" si="29"/>
        <v>0</v>
      </c>
      <c r="BG157" s="2072">
        <f t="shared" si="20"/>
        <v>0</v>
      </c>
      <c r="BH157" s="2072">
        <f t="shared" si="21"/>
        <v>0</v>
      </c>
      <c r="BI157" s="2072">
        <f t="shared" si="22"/>
        <v>0</v>
      </c>
      <c r="BJ157" s="2072">
        <f t="shared" si="23"/>
        <v>0</v>
      </c>
      <c r="BL157" s="2072">
        <f t="shared" si="24"/>
        <v>0</v>
      </c>
      <c r="BM157" s="2072">
        <f t="shared" si="25"/>
        <v>0</v>
      </c>
      <c r="BN157" s="2072">
        <f t="shared" si="26"/>
        <v>0</v>
      </c>
      <c r="BO157" s="2072">
        <f t="shared" si="27"/>
        <v>0</v>
      </c>
      <c r="BP157" s="2072">
        <f t="shared" si="28"/>
        <v>0</v>
      </c>
    </row>
    <row r="158" spans="2:68" s="2022" customFormat="1" ht="15" customHeight="1" x14ac:dyDescent="0.15">
      <c r="B158" s="3350"/>
      <c r="C158" s="3353"/>
      <c r="D158" s="2073"/>
      <c r="E158" s="3356"/>
      <c r="F158" s="3359"/>
      <c r="G158" s="3361"/>
      <c r="H158" s="3361"/>
      <c r="I158" s="3361"/>
      <c r="J158" s="3361"/>
      <c r="K158" s="3361"/>
      <c r="L158" s="3312"/>
      <c r="M158" s="2074"/>
      <c r="N158" s="2075"/>
      <c r="O158" s="2075"/>
      <c r="P158" s="2076"/>
      <c r="Q158" s="2077"/>
      <c r="R158" s="2077"/>
      <c r="S158" s="3315"/>
      <c r="T158" s="2079"/>
      <c r="U158" s="2075"/>
      <c r="V158" s="2075"/>
      <c r="W158" s="2076"/>
      <c r="X158" s="2077"/>
      <c r="Y158" s="2077"/>
      <c r="Z158" s="3315"/>
      <c r="AA158" s="2079"/>
      <c r="AB158" s="2075"/>
      <c r="AC158" s="2075"/>
      <c r="AD158" s="2076"/>
      <c r="AE158" s="2077"/>
      <c r="AF158" s="2077"/>
      <c r="AG158" s="3315"/>
      <c r="AH158" s="2079"/>
      <c r="AI158" s="2075"/>
      <c r="AJ158" s="2075"/>
      <c r="AK158" s="2076"/>
      <c r="AL158" s="2077"/>
      <c r="AM158" s="2077"/>
      <c r="AN158" s="3315"/>
      <c r="AO158" s="2080"/>
      <c r="AP158" s="2075"/>
      <c r="AQ158" s="2075"/>
      <c r="AR158" s="2081"/>
      <c r="AS158" s="2077"/>
      <c r="AT158" s="2077"/>
      <c r="AU158" s="3345"/>
      <c r="AV158" s="3338"/>
      <c r="AW158" s="3303"/>
      <c r="AX158" s="3333"/>
      <c r="AY158" s="3335"/>
      <c r="AZ158" s="3335"/>
      <c r="BA158" s="3335"/>
      <c r="BB158" s="3329"/>
      <c r="BC158" s="2082"/>
      <c r="BD158" s="2043"/>
      <c r="BF158" s="2072">
        <f t="shared" si="29"/>
        <v>0</v>
      </c>
      <c r="BG158" s="2072">
        <f t="shared" si="20"/>
        <v>0</v>
      </c>
      <c r="BH158" s="2072">
        <f t="shared" si="21"/>
        <v>0</v>
      </c>
      <c r="BI158" s="2072">
        <f t="shared" si="22"/>
        <v>0</v>
      </c>
      <c r="BJ158" s="2072">
        <f t="shared" si="23"/>
        <v>0</v>
      </c>
      <c r="BL158" s="2072">
        <f t="shared" si="24"/>
        <v>0</v>
      </c>
      <c r="BM158" s="2072">
        <f t="shared" si="25"/>
        <v>0</v>
      </c>
      <c r="BN158" s="2072">
        <f t="shared" si="26"/>
        <v>0</v>
      </c>
      <c r="BO158" s="2072">
        <f t="shared" si="27"/>
        <v>0</v>
      </c>
      <c r="BP158" s="2072">
        <f t="shared" si="28"/>
        <v>0</v>
      </c>
    </row>
    <row r="159" spans="2:68" s="2022" customFormat="1" ht="15" customHeight="1" x14ac:dyDescent="0.15">
      <c r="B159" s="3350"/>
      <c r="C159" s="3353"/>
      <c r="D159" s="2073"/>
      <c r="E159" s="3356"/>
      <c r="F159" s="3359"/>
      <c r="G159" s="3361"/>
      <c r="H159" s="3361"/>
      <c r="I159" s="3361"/>
      <c r="J159" s="3361"/>
      <c r="K159" s="3361"/>
      <c r="L159" s="3312"/>
      <c r="M159" s="2074"/>
      <c r="N159" s="2083"/>
      <c r="O159" s="2075"/>
      <c r="P159" s="2084"/>
      <c r="Q159" s="2085"/>
      <c r="R159" s="2077"/>
      <c r="S159" s="3315"/>
      <c r="T159" s="2078"/>
      <c r="U159" s="2083"/>
      <c r="V159" s="2075"/>
      <c r="W159" s="2084"/>
      <c r="X159" s="2085"/>
      <c r="Y159" s="2077"/>
      <c r="Z159" s="3315"/>
      <c r="AA159" s="2078"/>
      <c r="AB159" s="2083"/>
      <c r="AC159" s="2075"/>
      <c r="AD159" s="2084"/>
      <c r="AE159" s="2085"/>
      <c r="AF159" s="2077"/>
      <c r="AG159" s="3315"/>
      <c r="AH159" s="2078"/>
      <c r="AI159" s="2083"/>
      <c r="AJ159" s="2075"/>
      <c r="AK159" s="2084"/>
      <c r="AL159" s="2085"/>
      <c r="AM159" s="2077"/>
      <c r="AN159" s="3315"/>
      <c r="AO159" s="2080"/>
      <c r="AP159" s="2083"/>
      <c r="AQ159" s="2075"/>
      <c r="AR159" s="2086"/>
      <c r="AS159" s="2085"/>
      <c r="AT159" s="2077"/>
      <c r="AU159" s="3345"/>
      <c r="AV159" s="3338"/>
      <c r="AW159" s="3330">
        <f>IF(AW157-$BA$5/100&lt;0,0,AW157-$BA$5/100)</f>
        <v>0</v>
      </c>
      <c r="AX159" s="3332" t="str">
        <f>IF(AX157="-","-",IF(AX157-$BA$5/100&lt;0,0,IF(AX157=1,1,AX157-$BA$5/100)))</f>
        <v>-</v>
      </c>
      <c r="AY159" s="3334" t="str">
        <f>IF(AY157="-","-",IF(AY157-$BA$5/100&lt;0,0,IF(AY157=1,1,AY157-$BA$5/100)))</f>
        <v>-</v>
      </c>
      <c r="AZ159" s="3334" t="str">
        <f>IF(AZ157="-","-",IF(AZ157-$BA$5/100&lt;0,0,IF(AZ157=1,1,AZ157-$BA$5/100)))</f>
        <v>-</v>
      </c>
      <c r="BA159" s="3334" t="str">
        <f>IF(BA157="-","-",IF(BA157-$BA$5/100&lt;0,0,IF(BA157=1,1,BA157-$BA$5/100)))</f>
        <v>-</v>
      </c>
      <c r="BB159" s="3336" t="str">
        <f>IF(BB157="-","-",IF(BB157-$BA$5/100&lt;0,0,IF(BB157=1,1,BB157-$BA$5/100)))</f>
        <v>-</v>
      </c>
      <c r="BC159" s="2082"/>
      <c r="BD159" s="2043"/>
      <c r="BF159" s="2072">
        <f t="shared" si="29"/>
        <v>0</v>
      </c>
      <c r="BG159" s="2072">
        <f t="shared" si="20"/>
        <v>0</v>
      </c>
      <c r="BH159" s="2072">
        <f t="shared" si="21"/>
        <v>0</v>
      </c>
      <c r="BI159" s="2072">
        <f t="shared" si="22"/>
        <v>0</v>
      </c>
      <c r="BJ159" s="2072">
        <f t="shared" si="23"/>
        <v>0</v>
      </c>
      <c r="BL159" s="2072">
        <f t="shared" si="24"/>
        <v>0</v>
      </c>
      <c r="BM159" s="2072">
        <f t="shared" si="25"/>
        <v>0</v>
      </c>
      <c r="BN159" s="2072">
        <f t="shared" si="26"/>
        <v>0</v>
      </c>
      <c r="BO159" s="2072">
        <f t="shared" si="27"/>
        <v>0</v>
      </c>
      <c r="BP159" s="2072">
        <f t="shared" si="28"/>
        <v>0</v>
      </c>
    </row>
    <row r="160" spans="2:68" s="2022" customFormat="1" ht="15" customHeight="1" x14ac:dyDescent="0.15">
      <c r="B160" s="3350"/>
      <c r="C160" s="3353"/>
      <c r="D160" s="2073"/>
      <c r="E160" s="3356"/>
      <c r="F160" s="3320"/>
      <c r="G160" s="3323"/>
      <c r="H160" s="3323"/>
      <c r="I160" s="3323"/>
      <c r="J160" s="3323"/>
      <c r="K160" s="3323"/>
      <c r="L160" s="3311">
        <f>SUM(F160:K162)</f>
        <v>0</v>
      </c>
      <c r="M160" s="2074"/>
      <c r="N160" s="2083"/>
      <c r="O160" s="2075"/>
      <c r="P160" s="2084"/>
      <c r="Q160" s="2085"/>
      <c r="R160" s="2077"/>
      <c r="S160" s="3314">
        <f>ROUNDDOWN(+BL157+BL158+BL159+BL160+BL161+BL162,2)</f>
        <v>0</v>
      </c>
      <c r="T160" s="2078"/>
      <c r="U160" s="2083"/>
      <c r="V160" s="2075"/>
      <c r="W160" s="2084"/>
      <c r="X160" s="2085"/>
      <c r="Y160" s="2077"/>
      <c r="Z160" s="3314">
        <f>ROUNDDOWN(+BM157+BM158+BM159+BM160+BM161+BM162,2)</f>
        <v>0</v>
      </c>
      <c r="AA160" s="2078"/>
      <c r="AB160" s="2083"/>
      <c r="AC160" s="2075"/>
      <c r="AD160" s="2084"/>
      <c r="AE160" s="2085"/>
      <c r="AF160" s="2077"/>
      <c r="AG160" s="3314">
        <f>ROUNDDOWN(+BN157+BN158+BN159+BN160+BN161+BN162,2)</f>
        <v>0</v>
      </c>
      <c r="AH160" s="2078"/>
      <c r="AI160" s="2083"/>
      <c r="AJ160" s="2075"/>
      <c r="AK160" s="2084"/>
      <c r="AL160" s="2085"/>
      <c r="AM160" s="2077"/>
      <c r="AN160" s="3314">
        <f>ROUNDDOWN(+BO157+BO158+BO159+BO160+BO161+BO162,2)</f>
        <v>0</v>
      </c>
      <c r="AO160" s="2080"/>
      <c r="AP160" s="2083"/>
      <c r="AQ160" s="2075"/>
      <c r="AR160" s="2086"/>
      <c r="AS160" s="2085"/>
      <c r="AT160" s="2077"/>
      <c r="AU160" s="3317">
        <f>ROUNDDOWN(+BP157+BP158+BP159+BP160+BP161+BP162,2)</f>
        <v>0</v>
      </c>
      <c r="AV160" s="3302">
        <f>+AU160+AN160+AG160+Z160+S160</f>
        <v>0</v>
      </c>
      <c r="AW160" s="3331"/>
      <c r="AX160" s="3333"/>
      <c r="AY160" s="3335"/>
      <c r="AZ160" s="3335"/>
      <c r="BA160" s="3335"/>
      <c r="BB160" s="3329"/>
      <c r="BC160" s="2071"/>
      <c r="BD160" s="2043"/>
      <c r="BF160" s="2072">
        <f t="shared" si="29"/>
        <v>0</v>
      </c>
      <c r="BG160" s="2072">
        <f t="shared" si="20"/>
        <v>0</v>
      </c>
      <c r="BH160" s="2072">
        <f t="shared" si="21"/>
        <v>0</v>
      </c>
      <c r="BI160" s="2072">
        <f t="shared" si="22"/>
        <v>0</v>
      </c>
      <c r="BJ160" s="2072">
        <f t="shared" si="23"/>
        <v>0</v>
      </c>
      <c r="BL160" s="2072">
        <f t="shared" si="24"/>
        <v>0</v>
      </c>
      <c r="BM160" s="2072">
        <f t="shared" si="25"/>
        <v>0</v>
      </c>
      <c r="BN160" s="2072">
        <f t="shared" si="26"/>
        <v>0</v>
      </c>
      <c r="BO160" s="2072">
        <f t="shared" si="27"/>
        <v>0</v>
      </c>
      <c r="BP160" s="2072">
        <f t="shared" si="28"/>
        <v>0</v>
      </c>
    </row>
    <row r="161" spans="2:68" s="2022" customFormat="1" ht="15" customHeight="1" x14ac:dyDescent="0.15">
      <c r="B161" s="3350"/>
      <c r="C161" s="3353"/>
      <c r="D161" s="2073"/>
      <c r="E161" s="3356"/>
      <c r="F161" s="3321"/>
      <c r="G161" s="3324"/>
      <c r="H161" s="3324"/>
      <c r="I161" s="3324"/>
      <c r="J161" s="3324"/>
      <c r="K161" s="3324"/>
      <c r="L161" s="3312"/>
      <c r="M161" s="2074"/>
      <c r="N161" s="2083"/>
      <c r="O161" s="2075"/>
      <c r="P161" s="2084"/>
      <c r="Q161" s="2085"/>
      <c r="R161" s="2077"/>
      <c r="S161" s="3315"/>
      <c r="T161" s="2078"/>
      <c r="U161" s="2083"/>
      <c r="V161" s="2075"/>
      <c r="W161" s="2084"/>
      <c r="X161" s="2085"/>
      <c r="Y161" s="2077"/>
      <c r="Z161" s="3315"/>
      <c r="AA161" s="2078"/>
      <c r="AB161" s="2083"/>
      <c r="AC161" s="2075"/>
      <c r="AD161" s="2084"/>
      <c r="AE161" s="2085"/>
      <c r="AF161" s="2077"/>
      <c r="AG161" s="3315"/>
      <c r="AH161" s="2078"/>
      <c r="AI161" s="2083"/>
      <c r="AJ161" s="2075"/>
      <c r="AK161" s="2084"/>
      <c r="AL161" s="2085"/>
      <c r="AM161" s="2077"/>
      <c r="AN161" s="3315"/>
      <c r="AO161" s="2087"/>
      <c r="AP161" s="2083"/>
      <c r="AQ161" s="2075"/>
      <c r="AR161" s="2086"/>
      <c r="AS161" s="2085"/>
      <c r="AT161" s="2077"/>
      <c r="AU161" s="3318"/>
      <c r="AV161" s="3303"/>
      <c r="AW161" s="3305">
        <f>IF(L160=0,0,ROUNDDOWN(+AV160/+L160,2))</f>
        <v>0</v>
      </c>
      <c r="AX161" s="3307" t="str">
        <f>IF(S160=0,"-",ROUNDDOWN(+S160/+AV160,2))</f>
        <v>-</v>
      </c>
      <c r="AY161" s="3309" t="str">
        <f>IF(Z160=0,"-",ROUNDDOWN(+Z160/+AV160,2))</f>
        <v>-</v>
      </c>
      <c r="AZ161" s="3309" t="str">
        <f>IF(AG160=0,"-",ROUNDDOWN(+AG160/+AV160,2))</f>
        <v>-</v>
      </c>
      <c r="BA161" s="3309" t="str">
        <f>IF(AN160=0,"-",ROUNDDOWN(+AN160/+AV160,2))</f>
        <v>-</v>
      </c>
      <c r="BB161" s="3300" t="str">
        <f>IF(AU160=0,"-",ROUNDDOWN(+AU160/+AV160,2))</f>
        <v>-</v>
      </c>
      <c r="BC161" s="2082"/>
      <c r="BD161" s="2043"/>
      <c r="BF161" s="2072">
        <f t="shared" si="29"/>
        <v>0</v>
      </c>
      <c r="BG161" s="2072">
        <f t="shared" si="20"/>
        <v>0</v>
      </c>
      <c r="BH161" s="2072">
        <f t="shared" si="21"/>
        <v>0</v>
      </c>
      <c r="BI161" s="2072">
        <f t="shared" si="22"/>
        <v>0</v>
      </c>
      <c r="BJ161" s="2072">
        <f t="shared" si="23"/>
        <v>0</v>
      </c>
      <c r="BL161" s="2072">
        <f t="shared" si="24"/>
        <v>0</v>
      </c>
      <c r="BM161" s="2072">
        <f t="shared" si="25"/>
        <v>0</v>
      </c>
      <c r="BN161" s="2072">
        <f t="shared" si="26"/>
        <v>0</v>
      </c>
      <c r="BO161" s="2072">
        <f t="shared" si="27"/>
        <v>0</v>
      </c>
      <c r="BP161" s="2072">
        <f t="shared" si="28"/>
        <v>0</v>
      </c>
    </row>
    <row r="162" spans="2:68" s="2022" customFormat="1" ht="15" customHeight="1" thickBot="1" x14ac:dyDescent="0.2">
      <c r="B162" s="3351"/>
      <c r="C162" s="3354"/>
      <c r="D162" s="2119"/>
      <c r="E162" s="3357"/>
      <c r="F162" s="3322"/>
      <c r="G162" s="3325"/>
      <c r="H162" s="3325"/>
      <c r="I162" s="3325"/>
      <c r="J162" s="3325"/>
      <c r="K162" s="3325"/>
      <c r="L162" s="3313"/>
      <c r="M162" s="2120"/>
      <c r="N162" s="2121"/>
      <c r="O162" s="2122"/>
      <c r="P162" s="2123"/>
      <c r="Q162" s="2124"/>
      <c r="R162" s="2125"/>
      <c r="S162" s="3316"/>
      <c r="T162" s="2126"/>
      <c r="U162" s="2121"/>
      <c r="V162" s="2122"/>
      <c r="W162" s="2123"/>
      <c r="X162" s="2124"/>
      <c r="Y162" s="2125"/>
      <c r="Z162" s="3316"/>
      <c r="AA162" s="2126"/>
      <c r="AB162" s="2121"/>
      <c r="AC162" s="2122"/>
      <c r="AD162" s="2123"/>
      <c r="AE162" s="2124"/>
      <c r="AF162" s="2125"/>
      <c r="AG162" s="3316"/>
      <c r="AH162" s="2126"/>
      <c r="AI162" s="2121"/>
      <c r="AJ162" s="2122"/>
      <c r="AK162" s="2123"/>
      <c r="AL162" s="2124"/>
      <c r="AM162" s="2125"/>
      <c r="AN162" s="3316"/>
      <c r="AO162" s="2127"/>
      <c r="AP162" s="2121"/>
      <c r="AQ162" s="2122"/>
      <c r="AR162" s="2128"/>
      <c r="AS162" s="2124"/>
      <c r="AT162" s="2125"/>
      <c r="AU162" s="3319"/>
      <c r="AV162" s="3304"/>
      <c r="AW162" s="3306"/>
      <c r="AX162" s="3308"/>
      <c r="AY162" s="3310"/>
      <c r="AZ162" s="3310"/>
      <c r="BA162" s="3310"/>
      <c r="BB162" s="3301"/>
      <c r="BC162" s="2082"/>
      <c r="BD162" s="2043"/>
      <c r="BF162" s="2072">
        <f t="shared" si="29"/>
        <v>0</v>
      </c>
      <c r="BG162" s="2072">
        <f t="shared" si="20"/>
        <v>0</v>
      </c>
      <c r="BH162" s="2072">
        <f t="shared" si="21"/>
        <v>0</v>
      </c>
      <c r="BI162" s="2072">
        <f t="shared" si="22"/>
        <v>0</v>
      </c>
      <c r="BJ162" s="2072">
        <f t="shared" si="23"/>
        <v>0</v>
      </c>
      <c r="BL162" s="2072">
        <f t="shared" si="24"/>
        <v>0</v>
      </c>
      <c r="BM162" s="2072">
        <f t="shared" si="25"/>
        <v>0</v>
      </c>
      <c r="BN162" s="2072">
        <f t="shared" si="26"/>
        <v>0</v>
      </c>
      <c r="BO162" s="2072">
        <f t="shared" si="27"/>
        <v>0</v>
      </c>
      <c r="BP162" s="2072">
        <f t="shared" si="28"/>
        <v>0</v>
      </c>
    </row>
    <row r="163" spans="2:68" s="2022" customFormat="1" ht="15" customHeight="1" thickTop="1" x14ac:dyDescent="0.15">
      <c r="B163" s="3376">
        <f>B157+1</f>
        <v>26</v>
      </c>
      <c r="C163" s="3378"/>
      <c r="D163" s="2062"/>
      <c r="E163" s="3355"/>
      <c r="F163" s="3379"/>
      <c r="G163" s="3380"/>
      <c r="H163" s="3380"/>
      <c r="I163" s="3380"/>
      <c r="J163" s="3380"/>
      <c r="K163" s="3380"/>
      <c r="L163" s="3373">
        <f>SUM(F163:K165)</f>
        <v>0</v>
      </c>
      <c r="M163" s="2063"/>
      <c r="N163" s="2064"/>
      <c r="O163" s="2064"/>
      <c r="P163" s="2065"/>
      <c r="Q163" s="2066"/>
      <c r="R163" s="2066"/>
      <c r="S163" s="3374">
        <f>ROUNDDOWN(+BF163+BF164+BF165+BF166+BF167+BF168,2)</f>
        <v>0</v>
      </c>
      <c r="T163" s="2067"/>
      <c r="U163" s="2068"/>
      <c r="V163" s="2068"/>
      <c r="W163" s="2065"/>
      <c r="X163" s="2066"/>
      <c r="Y163" s="2066"/>
      <c r="Z163" s="3374">
        <f>ROUNDDOWN(+BG163+BG164+BG165+BG166+BG167+BG168,2)</f>
        <v>0</v>
      </c>
      <c r="AA163" s="2067"/>
      <c r="AB163" s="2068"/>
      <c r="AC163" s="2068"/>
      <c r="AD163" s="2065"/>
      <c r="AE163" s="2066"/>
      <c r="AF163" s="2066"/>
      <c r="AG163" s="3374">
        <f>ROUNDDOWN(+BH163+BH164+BH165+BH166+BH167+BH168,2)</f>
        <v>0</v>
      </c>
      <c r="AH163" s="2067"/>
      <c r="AI163" s="2068"/>
      <c r="AJ163" s="2068"/>
      <c r="AK163" s="2065"/>
      <c r="AL163" s="2066"/>
      <c r="AM163" s="2066"/>
      <c r="AN163" s="3374">
        <f>ROUNDDOWN(+BI163+BI164+BI165+BI166+BI167+BI168,2)</f>
        <v>0</v>
      </c>
      <c r="AO163" s="2069"/>
      <c r="AP163" s="2068"/>
      <c r="AQ163" s="2068"/>
      <c r="AR163" s="2070"/>
      <c r="AS163" s="2066"/>
      <c r="AT163" s="2066"/>
      <c r="AU163" s="3375">
        <f>ROUNDDOWN(+BJ163+BJ164+BJ165+BJ166+BJ167+BJ168,2)</f>
        <v>0</v>
      </c>
      <c r="AV163" s="3370">
        <f>+AU163+AN163+AG163+Z163+S163</f>
        <v>0</v>
      </c>
      <c r="AW163" s="3339">
        <f>IF(L163=0,0,ROUNDDOWN(+AV163/+L163,2))</f>
        <v>0</v>
      </c>
      <c r="AX163" s="3371" t="str">
        <f>IF(S163=0,"-",ROUNDDOWN(+S163/+AV163,2))</f>
        <v>-</v>
      </c>
      <c r="AY163" s="3372" t="str">
        <f>IF(Z163=0,"-",ROUNDDOWN(+Z163/+AV163,2))</f>
        <v>-</v>
      </c>
      <c r="AZ163" s="3372" t="str">
        <f>IF(AG163=0,"-",ROUNDDOWN(+AG163/+AV163,2))</f>
        <v>-</v>
      </c>
      <c r="BA163" s="3372" t="str">
        <f>IF(AN163=0,"-",ROUNDDOWN(+AN163/+AV163,2))</f>
        <v>-</v>
      </c>
      <c r="BB163" s="3369" t="str">
        <f>IF(AU163=0,"-",ROUNDDOWN(+AU163/+AV163,2))</f>
        <v>-</v>
      </c>
      <c r="BC163" s="2071"/>
      <c r="BD163" s="2043"/>
      <c r="BF163" s="2072">
        <f t="shared" si="29"/>
        <v>0</v>
      </c>
      <c r="BG163" s="2072">
        <f t="shared" si="20"/>
        <v>0</v>
      </c>
      <c r="BH163" s="2072">
        <f t="shared" si="21"/>
        <v>0</v>
      </c>
      <c r="BI163" s="2072">
        <f t="shared" si="22"/>
        <v>0</v>
      </c>
      <c r="BJ163" s="2072">
        <f t="shared" si="23"/>
        <v>0</v>
      </c>
      <c r="BL163" s="2072">
        <f t="shared" si="24"/>
        <v>0</v>
      </c>
      <c r="BM163" s="2072">
        <f t="shared" si="25"/>
        <v>0</v>
      </c>
      <c r="BN163" s="2072">
        <f t="shared" si="26"/>
        <v>0</v>
      </c>
      <c r="BO163" s="2072">
        <f t="shared" si="27"/>
        <v>0</v>
      </c>
      <c r="BP163" s="2072">
        <f t="shared" si="28"/>
        <v>0</v>
      </c>
    </row>
    <row r="164" spans="2:68" s="2022" customFormat="1" ht="15" customHeight="1" x14ac:dyDescent="0.15">
      <c r="B164" s="3350"/>
      <c r="C164" s="3353"/>
      <c r="D164" s="2073"/>
      <c r="E164" s="3356"/>
      <c r="F164" s="3359"/>
      <c r="G164" s="3361"/>
      <c r="H164" s="3361"/>
      <c r="I164" s="3361"/>
      <c r="J164" s="3361"/>
      <c r="K164" s="3361"/>
      <c r="L164" s="3312"/>
      <c r="M164" s="2074"/>
      <c r="N164" s="2075"/>
      <c r="O164" s="2075"/>
      <c r="P164" s="2076"/>
      <c r="Q164" s="2077"/>
      <c r="R164" s="2077"/>
      <c r="S164" s="3315"/>
      <c r="T164" s="2078"/>
      <c r="U164" s="2075"/>
      <c r="V164" s="2075"/>
      <c r="W164" s="2076"/>
      <c r="X164" s="2077"/>
      <c r="Y164" s="2077"/>
      <c r="Z164" s="3315"/>
      <c r="AA164" s="2079"/>
      <c r="AB164" s="2075"/>
      <c r="AC164" s="2075"/>
      <c r="AD164" s="2076"/>
      <c r="AE164" s="2077"/>
      <c r="AF164" s="2077"/>
      <c r="AG164" s="3315"/>
      <c r="AH164" s="2079"/>
      <c r="AI164" s="2075"/>
      <c r="AJ164" s="2075"/>
      <c r="AK164" s="2076"/>
      <c r="AL164" s="2077"/>
      <c r="AM164" s="2077"/>
      <c r="AN164" s="3315"/>
      <c r="AO164" s="2080"/>
      <c r="AP164" s="2075"/>
      <c r="AQ164" s="2075"/>
      <c r="AR164" s="2081"/>
      <c r="AS164" s="2077"/>
      <c r="AT164" s="2077"/>
      <c r="AU164" s="3345"/>
      <c r="AV164" s="3338"/>
      <c r="AW164" s="3303"/>
      <c r="AX164" s="3333"/>
      <c r="AY164" s="3335"/>
      <c r="AZ164" s="3335"/>
      <c r="BA164" s="3335"/>
      <c r="BB164" s="3329"/>
      <c r="BC164" s="2082"/>
      <c r="BD164" s="2043"/>
      <c r="BF164" s="2072">
        <f t="shared" si="29"/>
        <v>0</v>
      </c>
      <c r="BG164" s="2072">
        <f t="shared" si="20"/>
        <v>0</v>
      </c>
      <c r="BH164" s="2072">
        <f t="shared" si="21"/>
        <v>0</v>
      </c>
      <c r="BI164" s="2072">
        <f t="shared" si="22"/>
        <v>0</v>
      </c>
      <c r="BJ164" s="2072">
        <f t="shared" si="23"/>
        <v>0</v>
      </c>
      <c r="BL164" s="2072">
        <f t="shared" si="24"/>
        <v>0</v>
      </c>
      <c r="BM164" s="2072">
        <f t="shared" si="25"/>
        <v>0</v>
      </c>
      <c r="BN164" s="2072">
        <f t="shared" si="26"/>
        <v>0</v>
      </c>
      <c r="BO164" s="2072">
        <f t="shared" si="27"/>
        <v>0</v>
      </c>
      <c r="BP164" s="2072">
        <f t="shared" si="28"/>
        <v>0</v>
      </c>
    </row>
    <row r="165" spans="2:68" s="2022" customFormat="1" ht="15" customHeight="1" x14ac:dyDescent="0.15">
      <c r="B165" s="3350"/>
      <c r="C165" s="3353"/>
      <c r="D165" s="2073"/>
      <c r="E165" s="3356"/>
      <c r="F165" s="3359"/>
      <c r="G165" s="3361"/>
      <c r="H165" s="3361"/>
      <c r="I165" s="3361"/>
      <c r="J165" s="3361"/>
      <c r="K165" s="3361"/>
      <c r="L165" s="3312"/>
      <c r="M165" s="2074"/>
      <c r="N165" s="2083"/>
      <c r="O165" s="2075"/>
      <c r="P165" s="2084"/>
      <c r="Q165" s="2085"/>
      <c r="R165" s="2077"/>
      <c r="S165" s="3315"/>
      <c r="T165" s="2078"/>
      <c r="U165" s="2083"/>
      <c r="V165" s="2075"/>
      <c r="W165" s="2084"/>
      <c r="X165" s="2085"/>
      <c r="Y165" s="2077"/>
      <c r="Z165" s="3315"/>
      <c r="AA165" s="2078"/>
      <c r="AB165" s="2083"/>
      <c r="AC165" s="2075"/>
      <c r="AD165" s="2084"/>
      <c r="AE165" s="2085"/>
      <c r="AF165" s="2077"/>
      <c r="AG165" s="3315"/>
      <c r="AH165" s="2078"/>
      <c r="AI165" s="2083"/>
      <c r="AJ165" s="2075"/>
      <c r="AK165" s="2084"/>
      <c r="AL165" s="2085"/>
      <c r="AM165" s="2077"/>
      <c r="AN165" s="3315"/>
      <c r="AO165" s="2080"/>
      <c r="AP165" s="2083"/>
      <c r="AQ165" s="2075"/>
      <c r="AR165" s="2086"/>
      <c r="AS165" s="2085"/>
      <c r="AT165" s="2077"/>
      <c r="AU165" s="3345"/>
      <c r="AV165" s="3338"/>
      <c r="AW165" s="3330">
        <f>IF(AW163-$BA$5/100&lt;0,0,AW163-$BA$5/100)</f>
        <v>0</v>
      </c>
      <c r="AX165" s="3332" t="str">
        <f>IF(AX163="-","-",IF(AX163-$BA$5/100&lt;0,0,IF(AX163=1,1,AX163-$BA$5/100)))</f>
        <v>-</v>
      </c>
      <c r="AY165" s="3334" t="str">
        <f>IF(AY163="-","-",IF(AY163-$BA$5/100&lt;0,0,IF(AY163=1,1,AY163-$BA$5/100)))</f>
        <v>-</v>
      </c>
      <c r="AZ165" s="3334" t="str">
        <f>IF(AZ163="-","-",IF(AZ163-$BA$5/100&lt;0,0,IF(AZ163=1,1,AZ163-$BA$5/100)))</f>
        <v>-</v>
      </c>
      <c r="BA165" s="3334" t="str">
        <f>IF(BA163="-","-",IF(BA163-$BA$5/100&lt;0,0,IF(BA163=1,1,BA163-$BA$5/100)))</f>
        <v>-</v>
      </c>
      <c r="BB165" s="3336" t="str">
        <f>IF(BB163="-","-",IF(BB163-$BA$5/100&lt;0,0,IF(BB163=1,1,BB163-$BA$5/100)))</f>
        <v>-</v>
      </c>
      <c r="BC165" s="2082"/>
      <c r="BD165" s="2043"/>
      <c r="BF165" s="2072">
        <f t="shared" si="29"/>
        <v>0</v>
      </c>
      <c r="BG165" s="2072">
        <f t="shared" si="20"/>
        <v>0</v>
      </c>
      <c r="BH165" s="2072">
        <f t="shared" si="21"/>
        <v>0</v>
      </c>
      <c r="BI165" s="2072">
        <f t="shared" si="22"/>
        <v>0</v>
      </c>
      <c r="BJ165" s="2072">
        <f t="shared" si="23"/>
        <v>0</v>
      </c>
      <c r="BL165" s="2072">
        <f t="shared" si="24"/>
        <v>0</v>
      </c>
      <c r="BM165" s="2072">
        <f t="shared" si="25"/>
        <v>0</v>
      </c>
      <c r="BN165" s="2072">
        <f t="shared" si="26"/>
        <v>0</v>
      </c>
      <c r="BO165" s="2072">
        <f t="shared" si="27"/>
        <v>0</v>
      </c>
      <c r="BP165" s="2072">
        <f t="shared" si="28"/>
        <v>0</v>
      </c>
    </row>
    <row r="166" spans="2:68" s="2022" customFormat="1" ht="15" customHeight="1" x14ac:dyDescent="0.15">
      <c r="B166" s="3350"/>
      <c r="C166" s="3353"/>
      <c r="D166" s="2073"/>
      <c r="E166" s="3356"/>
      <c r="F166" s="3320"/>
      <c r="G166" s="3323"/>
      <c r="H166" s="3323"/>
      <c r="I166" s="3323"/>
      <c r="J166" s="3323"/>
      <c r="K166" s="3323"/>
      <c r="L166" s="3311">
        <f>SUM(F166:K168)</f>
        <v>0</v>
      </c>
      <c r="M166" s="2074"/>
      <c r="N166" s="2083"/>
      <c r="O166" s="2075"/>
      <c r="P166" s="2084"/>
      <c r="Q166" s="2085"/>
      <c r="R166" s="2077"/>
      <c r="S166" s="3314">
        <f>ROUNDDOWN(+BL163+BL164+BL165+BL166+BL167+BL168,2)</f>
        <v>0</v>
      </c>
      <c r="T166" s="2078"/>
      <c r="U166" s="2083"/>
      <c r="V166" s="2075"/>
      <c r="W166" s="2084"/>
      <c r="X166" s="2085"/>
      <c r="Y166" s="2077"/>
      <c r="Z166" s="3314">
        <f>ROUNDDOWN(+BM163+BM164+BM165+BM166+BM167+BM168,2)</f>
        <v>0</v>
      </c>
      <c r="AA166" s="2078"/>
      <c r="AB166" s="2083"/>
      <c r="AC166" s="2075"/>
      <c r="AD166" s="2084"/>
      <c r="AE166" s="2085"/>
      <c r="AF166" s="2077"/>
      <c r="AG166" s="3314">
        <f>ROUNDDOWN(+BN163+BN164+BN165+BN166+BN167+BN168,2)</f>
        <v>0</v>
      </c>
      <c r="AH166" s="2078"/>
      <c r="AI166" s="2083"/>
      <c r="AJ166" s="2075"/>
      <c r="AK166" s="2084"/>
      <c r="AL166" s="2085"/>
      <c r="AM166" s="2077"/>
      <c r="AN166" s="3314">
        <f>ROUNDDOWN(+BO163+BO164+BO165+BO166+BO167+BO168,2)</f>
        <v>0</v>
      </c>
      <c r="AO166" s="2080"/>
      <c r="AP166" s="2083"/>
      <c r="AQ166" s="2075"/>
      <c r="AR166" s="2086"/>
      <c r="AS166" s="2085"/>
      <c r="AT166" s="2077"/>
      <c r="AU166" s="3317">
        <f>ROUNDDOWN(+BP163+BP164+BP165+BP166+BP167+BP168,2)</f>
        <v>0</v>
      </c>
      <c r="AV166" s="3302">
        <f>+AU166+AN166+AG166+Z166+S166</f>
        <v>0</v>
      </c>
      <c r="AW166" s="3331"/>
      <c r="AX166" s="3333"/>
      <c r="AY166" s="3335"/>
      <c r="AZ166" s="3335"/>
      <c r="BA166" s="3335"/>
      <c r="BB166" s="3329"/>
      <c r="BC166" s="2071"/>
      <c r="BD166" s="2043"/>
      <c r="BF166" s="2072">
        <f t="shared" si="29"/>
        <v>0</v>
      </c>
      <c r="BG166" s="2072">
        <f t="shared" si="20"/>
        <v>0</v>
      </c>
      <c r="BH166" s="2072">
        <f t="shared" si="21"/>
        <v>0</v>
      </c>
      <c r="BI166" s="2072">
        <f t="shared" si="22"/>
        <v>0</v>
      </c>
      <c r="BJ166" s="2072">
        <f t="shared" si="23"/>
        <v>0</v>
      </c>
      <c r="BL166" s="2072">
        <f t="shared" si="24"/>
        <v>0</v>
      </c>
      <c r="BM166" s="2072">
        <f t="shared" si="25"/>
        <v>0</v>
      </c>
      <c r="BN166" s="2072">
        <f t="shared" si="26"/>
        <v>0</v>
      </c>
      <c r="BO166" s="2072">
        <f t="shared" si="27"/>
        <v>0</v>
      </c>
      <c r="BP166" s="2072">
        <f t="shared" si="28"/>
        <v>0</v>
      </c>
    </row>
    <row r="167" spans="2:68" s="2022" customFormat="1" ht="15" customHeight="1" x14ac:dyDescent="0.15">
      <c r="B167" s="3350"/>
      <c r="C167" s="3353"/>
      <c r="D167" s="2073"/>
      <c r="E167" s="3356"/>
      <c r="F167" s="3321"/>
      <c r="G167" s="3324"/>
      <c r="H167" s="3324"/>
      <c r="I167" s="3324"/>
      <c r="J167" s="3324"/>
      <c r="K167" s="3324"/>
      <c r="L167" s="3312"/>
      <c r="M167" s="2074"/>
      <c r="N167" s="2083"/>
      <c r="O167" s="2075"/>
      <c r="P167" s="2084"/>
      <c r="Q167" s="2085"/>
      <c r="R167" s="2077"/>
      <c r="S167" s="3315"/>
      <c r="T167" s="2078"/>
      <c r="U167" s="2083"/>
      <c r="V167" s="2075"/>
      <c r="W167" s="2084"/>
      <c r="X167" s="2085"/>
      <c r="Y167" s="2077"/>
      <c r="Z167" s="3315"/>
      <c r="AA167" s="2078"/>
      <c r="AB167" s="2083"/>
      <c r="AC167" s="2075"/>
      <c r="AD167" s="2084"/>
      <c r="AE167" s="2085"/>
      <c r="AF167" s="2077"/>
      <c r="AG167" s="3315"/>
      <c r="AH167" s="2078"/>
      <c r="AI167" s="2083"/>
      <c r="AJ167" s="2075"/>
      <c r="AK167" s="2084"/>
      <c r="AL167" s="2085"/>
      <c r="AM167" s="2077"/>
      <c r="AN167" s="3315"/>
      <c r="AO167" s="2087"/>
      <c r="AP167" s="2083"/>
      <c r="AQ167" s="2075"/>
      <c r="AR167" s="2086"/>
      <c r="AS167" s="2085"/>
      <c r="AT167" s="2077"/>
      <c r="AU167" s="3318"/>
      <c r="AV167" s="3303"/>
      <c r="AW167" s="3305">
        <f>IF(L166=0,0,ROUNDDOWN(+AV166/+L166,2))</f>
        <v>0</v>
      </c>
      <c r="AX167" s="3307" t="str">
        <f>IF(S166=0,"-",ROUNDDOWN(+S166/+AV166,2))</f>
        <v>-</v>
      </c>
      <c r="AY167" s="3309" t="str">
        <f>IF(Z166=0,"-",ROUNDDOWN(+Z166/+AV166,2))</f>
        <v>-</v>
      </c>
      <c r="AZ167" s="3309" t="str">
        <f>IF(AG166=0,"-",ROUNDDOWN(+AG166/+AV166,2))</f>
        <v>-</v>
      </c>
      <c r="BA167" s="3309" t="str">
        <f>IF(AN166=0,"-",ROUNDDOWN(+AN166/+AV166,2))</f>
        <v>-</v>
      </c>
      <c r="BB167" s="3300" t="str">
        <f>IF(AU166=0,"-",ROUNDDOWN(+AU166/+AV166,2))</f>
        <v>-</v>
      </c>
      <c r="BC167" s="2082"/>
      <c r="BD167" s="2043"/>
      <c r="BF167" s="2072">
        <f t="shared" si="29"/>
        <v>0</v>
      </c>
      <c r="BG167" s="2072">
        <f t="shared" si="20"/>
        <v>0</v>
      </c>
      <c r="BH167" s="2072">
        <f t="shared" si="21"/>
        <v>0</v>
      </c>
      <c r="BI167" s="2072">
        <f t="shared" si="22"/>
        <v>0</v>
      </c>
      <c r="BJ167" s="2072">
        <f t="shared" si="23"/>
        <v>0</v>
      </c>
      <c r="BL167" s="2072">
        <f t="shared" si="24"/>
        <v>0</v>
      </c>
      <c r="BM167" s="2072">
        <f t="shared" si="25"/>
        <v>0</v>
      </c>
      <c r="BN167" s="2072">
        <f t="shared" si="26"/>
        <v>0</v>
      </c>
      <c r="BO167" s="2072">
        <f t="shared" si="27"/>
        <v>0</v>
      </c>
      <c r="BP167" s="2072">
        <f t="shared" si="28"/>
        <v>0</v>
      </c>
    </row>
    <row r="168" spans="2:68" s="2022" customFormat="1" ht="15" customHeight="1" thickBot="1" x14ac:dyDescent="0.2">
      <c r="B168" s="3377"/>
      <c r="C168" s="3367"/>
      <c r="D168" s="2073"/>
      <c r="E168" s="3368"/>
      <c r="F168" s="3321"/>
      <c r="G168" s="3324"/>
      <c r="H168" s="3324"/>
      <c r="I168" s="3324"/>
      <c r="J168" s="3324"/>
      <c r="K168" s="3324"/>
      <c r="L168" s="3312"/>
      <c r="M168" s="2088"/>
      <c r="N168" s="2089"/>
      <c r="O168" s="2090"/>
      <c r="P168" s="2091"/>
      <c r="Q168" s="2092"/>
      <c r="R168" s="2093"/>
      <c r="S168" s="3315"/>
      <c r="T168" s="2094"/>
      <c r="U168" s="2089"/>
      <c r="V168" s="2090"/>
      <c r="W168" s="2091"/>
      <c r="X168" s="2092"/>
      <c r="Y168" s="2093"/>
      <c r="Z168" s="3315"/>
      <c r="AA168" s="2094"/>
      <c r="AB168" s="2089"/>
      <c r="AC168" s="2090"/>
      <c r="AD168" s="2091"/>
      <c r="AE168" s="2092"/>
      <c r="AF168" s="2093"/>
      <c r="AG168" s="3315"/>
      <c r="AH168" s="2094"/>
      <c r="AI168" s="2089"/>
      <c r="AJ168" s="2090"/>
      <c r="AK168" s="2091"/>
      <c r="AL168" s="2092"/>
      <c r="AM168" s="2093"/>
      <c r="AN168" s="3315"/>
      <c r="AO168" s="2095"/>
      <c r="AP168" s="2089"/>
      <c r="AQ168" s="2090"/>
      <c r="AR168" s="2096"/>
      <c r="AS168" s="2092"/>
      <c r="AT168" s="2093"/>
      <c r="AU168" s="3318"/>
      <c r="AV168" s="3303"/>
      <c r="AW168" s="3363"/>
      <c r="AX168" s="3364"/>
      <c r="AY168" s="3365"/>
      <c r="AZ168" s="3365"/>
      <c r="BA168" s="3365"/>
      <c r="BB168" s="3348"/>
      <c r="BC168" s="2082"/>
      <c r="BD168" s="2043"/>
      <c r="BF168" s="2072">
        <f t="shared" si="29"/>
        <v>0</v>
      </c>
      <c r="BG168" s="2072">
        <f t="shared" si="20"/>
        <v>0</v>
      </c>
      <c r="BH168" s="2072">
        <f t="shared" si="21"/>
        <v>0</v>
      </c>
      <c r="BI168" s="2072">
        <f t="shared" si="22"/>
        <v>0</v>
      </c>
      <c r="BJ168" s="2072">
        <f t="shared" si="23"/>
        <v>0</v>
      </c>
      <c r="BL168" s="2072">
        <f t="shared" si="24"/>
        <v>0</v>
      </c>
      <c r="BM168" s="2072">
        <f t="shared" si="25"/>
        <v>0</v>
      </c>
      <c r="BN168" s="2072">
        <f t="shared" si="26"/>
        <v>0</v>
      </c>
      <c r="BO168" s="2072">
        <f t="shared" si="27"/>
        <v>0</v>
      </c>
      <c r="BP168" s="2072">
        <f t="shared" si="28"/>
        <v>0</v>
      </c>
    </row>
    <row r="169" spans="2:68" s="2022" customFormat="1" ht="15" customHeight="1" thickTop="1" x14ac:dyDescent="0.15">
      <c r="B169" s="3349">
        <f>B163+1</f>
        <v>27</v>
      </c>
      <c r="C169" s="3352"/>
      <c r="D169" s="2097"/>
      <c r="E169" s="3355"/>
      <c r="F169" s="3358"/>
      <c r="G169" s="3360"/>
      <c r="H169" s="3360"/>
      <c r="I169" s="3360"/>
      <c r="J169" s="3360"/>
      <c r="K169" s="3360"/>
      <c r="L169" s="3342">
        <f>SUM(F169:K171)</f>
        <v>0</v>
      </c>
      <c r="M169" s="2098"/>
      <c r="N169" s="2099"/>
      <c r="O169" s="2100"/>
      <c r="P169" s="2101"/>
      <c r="Q169" s="2102"/>
      <c r="R169" s="2103"/>
      <c r="S169" s="3343">
        <f>ROUNDDOWN(+BF169+BF170+BF171+BF172+BF173+BF174,2)</f>
        <v>0</v>
      </c>
      <c r="T169" s="2104"/>
      <c r="U169" s="2099"/>
      <c r="V169" s="2100"/>
      <c r="W169" s="2101"/>
      <c r="X169" s="2102"/>
      <c r="Y169" s="2103"/>
      <c r="Z169" s="3343">
        <f>ROUNDDOWN(+BG169+BG170+BG171+BG172+BG173+BG174,2)</f>
        <v>0</v>
      </c>
      <c r="AA169" s="2104"/>
      <c r="AB169" s="2099"/>
      <c r="AC169" s="2100"/>
      <c r="AD169" s="2101"/>
      <c r="AE169" s="2102"/>
      <c r="AF169" s="2103"/>
      <c r="AG169" s="3343">
        <f>ROUNDDOWN(+BH169+BH170+BH171+BH172+BH173+BH174,2)</f>
        <v>0</v>
      </c>
      <c r="AH169" s="2104"/>
      <c r="AI169" s="2099"/>
      <c r="AJ169" s="2100"/>
      <c r="AK169" s="2101"/>
      <c r="AL169" s="2102"/>
      <c r="AM169" s="2103"/>
      <c r="AN169" s="3343">
        <f>ROUNDDOWN(+BI169+BI170+BI171+BI172+BI173+BI174,2)</f>
        <v>0</v>
      </c>
      <c r="AO169" s="2105"/>
      <c r="AP169" s="2099"/>
      <c r="AQ169" s="2100"/>
      <c r="AR169" s="2106"/>
      <c r="AS169" s="2102"/>
      <c r="AT169" s="2103"/>
      <c r="AU169" s="3344">
        <f>ROUNDDOWN(+BJ169+BJ170+BJ171+BJ172+BJ173+BJ174,2)</f>
        <v>0</v>
      </c>
      <c r="AV169" s="3337">
        <f>+AU169+AN169+AG169+Z169+S169</f>
        <v>0</v>
      </c>
      <c r="AW169" s="3339">
        <f>IF(L169=0,0,ROUNDDOWN(+AV169/+L169,2))</f>
        <v>0</v>
      </c>
      <c r="AX169" s="3340" t="str">
        <f>IF(S169=0,"-",ROUNDDOWN(+S169/+AV169,2))</f>
        <v>-</v>
      </c>
      <c r="AY169" s="3341" t="str">
        <f>IF(Z169=0,"-",ROUNDDOWN(+Z169/+AV169,2))</f>
        <v>-</v>
      </c>
      <c r="AZ169" s="3341" t="str">
        <f>IF(AG169=0,"-",ROUNDDOWN(+AG169/+AV169,2))</f>
        <v>-</v>
      </c>
      <c r="BA169" s="3341" t="str">
        <f>IF(AN169=0,"-",ROUNDDOWN(+AN169/+AV169,2))</f>
        <v>-</v>
      </c>
      <c r="BB169" s="3328" t="str">
        <f>IF(AU169=0,"-",ROUNDDOWN(+AU169/+AV169,2))</f>
        <v>-</v>
      </c>
      <c r="BC169" s="2071"/>
      <c r="BD169" s="2043"/>
      <c r="BF169" s="2072">
        <f t="shared" si="29"/>
        <v>0</v>
      </c>
      <c r="BG169" s="2072">
        <f t="shared" si="20"/>
        <v>0</v>
      </c>
      <c r="BH169" s="2072">
        <f t="shared" si="21"/>
        <v>0</v>
      </c>
      <c r="BI169" s="2072">
        <f t="shared" si="22"/>
        <v>0</v>
      </c>
      <c r="BJ169" s="2072">
        <f t="shared" si="23"/>
        <v>0</v>
      </c>
      <c r="BL169" s="2072">
        <f t="shared" si="24"/>
        <v>0</v>
      </c>
      <c r="BM169" s="2072">
        <f t="shared" si="25"/>
        <v>0</v>
      </c>
      <c r="BN169" s="2072">
        <f t="shared" si="26"/>
        <v>0</v>
      </c>
      <c r="BO169" s="2072">
        <f t="shared" si="27"/>
        <v>0</v>
      </c>
      <c r="BP169" s="2072">
        <f t="shared" si="28"/>
        <v>0</v>
      </c>
    </row>
    <row r="170" spans="2:68" s="2022" customFormat="1" ht="15" customHeight="1" x14ac:dyDescent="0.15">
      <c r="B170" s="3350"/>
      <c r="C170" s="3353"/>
      <c r="D170" s="2073"/>
      <c r="E170" s="3356"/>
      <c r="F170" s="3359"/>
      <c r="G170" s="3361"/>
      <c r="H170" s="3361"/>
      <c r="I170" s="3361"/>
      <c r="J170" s="3361"/>
      <c r="K170" s="3361"/>
      <c r="L170" s="3312"/>
      <c r="M170" s="2074"/>
      <c r="N170" s="2075"/>
      <c r="O170" s="2075"/>
      <c r="P170" s="2076"/>
      <c r="Q170" s="2077"/>
      <c r="R170" s="2077"/>
      <c r="S170" s="3315"/>
      <c r="T170" s="2078"/>
      <c r="U170" s="2075"/>
      <c r="V170" s="2075"/>
      <c r="W170" s="2076"/>
      <c r="X170" s="2077"/>
      <c r="Y170" s="2077"/>
      <c r="Z170" s="3315"/>
      <c r="AA170" s="2079"/>
      <c r="AB170" s="2075"/>
      <c r="AC170" s="2075"/>
      <c r="AD170" s="2076"/>
      <c r="AE170" s="2077"/>
      <c r="AF170" s="2077"/>
      <c r="AG170" s="3315"/>
      <c r="AH170" s="2079"/>
      <c r="AI170" s="2075"/>
      <c r="AJ170" s="2075"/>
      <c r="AK170" s="2076"/>
      <c r="AL170" s="2077"/>
      <c r="AM170" s="2077"/>
      <c r="AN170" s="3315"/>
      <c r="AO170" s="2080"/>
      <c r="AP170" s="2075"/>
      <c r="AQ170" s="2075"/>
      <c r="AR170" s="2081"/>
      <c r="AS170" s="2077"/>
      <c r="AT170" s="2077"/>
      <c r="AU170" s="3345"/>
      <c r="AV170" s="3338"/>
      <c r="AW170" s="3303"/>
      <c r="AX170" s="3333"/>
      <c r="AY170" s="3335"/>
      <c r="AZ170" s="3335"/>
      <c r="BA170" s="3335"/>
      <c r="BB170" s="3329"/>
      <c r="BC170" s="2082"/>
      <c r="BD170" s="2043"/>
      <c r="BF170" s="2072">
        <f t="shared" si="29"/>
        <v>0</v>
      </c>
      <c r="BG170" s="2072">
        <f t="shared" si="20"/>
        <v>0</v>
      </c>
      <c r="BH170" s="2072">
        <f t="shared" si="21"/>
        <v>0</v>
      </c>
      <c r="BI170" s="2072">
        <f t="shared" si="22"/>
        <v>0</v>
      </c>
      <c r="BJ170" s="2072">
        <f t="shared" si="23"/>
        <v>0</v>
      </c>
      <c r="BL170" s="2072">
        <f t="shared" si="24"/>
        <v>0</v>
      </c>
      <c r="BM170" s="2072">
        <f t="shared" si="25"/>
        <v>0</v>
      </c>
      <c r="BN170" s="2072">
        <f t="shared" si="26"/>
        <v>0</v>
      </c>
      <c r="BO170" s="2072">
        <f t="shared" si="27"/>
        <v>0</v>
      </c>
      <c r="BP170" s="2072">
        <f t="shared" si="28"/>
        <v>0</v>
      </c>
    </row>
    <row r="171" spans="2:68" s="2022" customFormat="1" ht="15" customHeight="1" x14ac:dyDescent="0.15">
      <c r="B171" s="3350"/>
      <c r="C171" s="3353"/>
      <c r="D171" s="2073"/>
      <c r="E171" s="3356"/>
      <c r="F171" s="3359"/>
      <c r="G171" s="3361"/>
      <c r="H171" s="3361"/>
      <c r="I171" s="3361"/>
      <c r="J171" s="3361"/>
      <c r="K171" s="3361"/>
      <c r="L171" s="3312"/>
      <c r="M171" s="2074"/>
      <c r="N171" s="2083"/>
      <c r="O171" s="2075"/>
      <c r="P171" s="2084"/>
      <c r="Q171" s="2085"/>
      <c r="R171" s="2077"/>
      <c r="S171" s="3315"/>
      <c r="T171" s="2078"/>
      <c r="U171" s="2083"/>
      <c r="V171" s="2075"/>
      <c r="W171" s="2084"/>
      <c r="X171" s="2085"/>
      <c r="Y171" s="2077"/>
      <c r="Z171" s="3315"/>
      <c r="AA171" s="2078"/>
      <c r="AB171" s="2083"/>
      <c r="AC171" s="2075"/>
      <c r="AD171" s="2084"/>
      <c r="AE171" s="2085"/>
      <c r="AF171" s="2077"/>
      <c r="AG171" s="3315"/>
      <c r="AH171" s="2078"/>
      <c r="AI171" s="2083"/>
      <c r="AJ171" s="2075"/>
      <c r="AK171" s="2084"/>
      <c r="AL171" s="2085"/>
      <c r="AM171" s="2077"/>
      <c r="AN171" s="3315"/>
      <c r="AO171" s="2080"/>
      <c r="AP171" s="2083"/>
      <c r="AQ171" s="2075"/>
      <c r="AR171" s="2086"/>
      <c r="AS171" s="2085"/>
      <c r="AT171" s="2077"/>
      <c r="AU171" s="3345"/>
      <c r="AV171" s="3338"/>
      <c r="AW171" s="3330">
        <f>IF(AW169-$BA$5/100&lt;0,0,AW169-$BA$5/100)</f>
        <v>0</v>
      </c>
      <c r="AX171" s="3332" t="str">
        <f>IF(AX169="-","-",IF(AX169-$BA$5/100&lt;0,0,IF(AX169=1,1,AX169-$BA$5/100)))</f>
        <v>-</v>
      </c>
      <c r="AY171" s="3334" t="str">
        <f>IF(AY169="-","-",IF(AY169-$BA$5/100&lt;0,0,IF(AY169=1,1,AY169-$BA$5/100)))</f>
        <v>-</v>
      </c>
      <c r="AZ171" s="3334" t="str">
        <f>IF(AZ169="-","-",IF(AZ169-$BA$5/100&lt;0,0,IF(AZ169=1,1,AZ169-$BA$5/100)))</f>
        <v>-</v>
      </c>
      <c r="BA171" s="3334" t="str">
        <f>IF(BA169="-","-",IF(BA169-$BA$5/100&lt;0,0,IF(BA169=1,1,BA169-$BA$5/100)))</f>
        <v>-</v>
      </c>
      <c r="BB171" s="3336" t="str">
        <f>IF(BB169="-","-",IF(BB169-$BA$5/100&lt;0,0,IF(BB169=1,1,BB169-$BA$5/100)))</f>
        <v>-</v>
      </c>
      <c r="BC171" s="2082"/>
      <c r="BD171" s="2043"/>
      <c r="BF171" s="2072">
        <f t="shared" si="29"/>
        <v>0</v>
      </c>
      <c r="BG171" s="2072">
        <f t="shared" si="20"/>
        <v>0</v>
      </c>
      <c r="BH171" s="2072">
        <f t="shared" si="21"/>
        <v>0</v>
      </c>
      <c r="BI171" s="2072">
        <f t="shared" si="22"/>
        <v>0</v>
      </c>
      <c r="BJ171" s="2072">
        <f t="shared" si="23"/>
        <v>0</v>
      </c>
      <c r="BL171" s="2072">
        <f t="shared" si="24"/>
        <v>0</v>
      </c>
      <c r="BM171" s="2072">
        <f t="shared" si="25"/>
        <v>0</v>
      </c>
      <c r="BN171" s="2072">
        <f t="shared" si="26"/>
        <v>0</v>
      </c>
      <c r="BO171" s="2072">
        <f t="shared" si="27"/>
        <v>0</v>
      </c>
      <c r="BP171" s="2072">
        <f t="shared" si="28"/>
        <v>0</v>
      </c>
    </row>
    <row r="172" spans="2:68" s="2022" customFormat="1" ht="15" customHeight="1" x14ac:dyDescent="0.15">
      <c r="B172" s="3350"/>
      <c r="C172" s="3353"/>
      <c r="D172" s="2073"/>
      <c r="E172" s="3356"/>
      <c r="F172" s="3320"/>
      <c r="G172" s="3323"/>
      <c r="H172" s="3323"/>
      <c r="I172" s="3323"/>
      <c r="J172" s="3323"/>
      <c r="K172" s="3323"/>
      <c r="L172" s="3311">
        <f>SUM(F172:K174)</f>
        <v>0</v>
      </c>
      <c r="M172" s="2074"/>
      <c r="N172" s="2083"/>
      <c r="O172" s="2075"/>
      <c r="P172" s="2084"/>
      <c r="Q172" s="2085"/>
      <c r="R172" s="2077"/>
      <c r="S172" s="3314">
        <f>ROUNDDOWN(+BL169+BL170+BL171+BL172+BL173+BL174,2)</f>
        <v>0</v>
      </c>
      <c r="T172" s="2078"/>
      <c r="U172" s="2083"/>
      <c r="V172" s="2075"/>
      <c r="W172" s="2084"/>
      <c r="X172" s="2085"/>
      <c r="Y172" s="2077"/>
      <c r="Z172" s="3314">
        <f>ROUNDDOWN(+BM169+BM170+BM171+BM172+BM173+BM174,2)</f>
        <v>0</v>
      </c>
      <c r="AA172" s="2078"/>
      <c r="AB172" s="2083"/>
      <c r="AC172" s="2075"/>
      <c r="AD172" s="2084"/>
      <c r="AE172" s="2085"/>
      <c r="AF172" s="2077"/>
      <c r="AG172" s="3314">
        <f>ROUNDDOWN(+BN169+BN170+BN171+BN172+BN173+BN174,2)</f>
        <v>0</v>
      </c>
      <c r="AH172" s="2078"/>
      <c r="AI172" s="2083"/>
      <c r="AJ172" s="2075"/>
      <c r="AK172" s="2084"/>
      <c r="AL172" s="2085"/>
      <c r="AM172" s="2077"/>
      <c r="AN172" s="3314">
        <f>ROUNDDOWN(+BO169+BO170+BO171+BO172+BO173+BO174,2)</f>
        <v>0</v>
      </c>
      <c r="AO172" s="2080"/>
      <c r="AP172" s="2083"/>
      <c r="AQ172" s="2075"/>
      <c r="AR172" s="2086"/>
      <c r="AS172" s="2085"/>
      <c r="AT172" s="2077"/>
      <c r="AU172" s="3317">
        <f>ROUNDDOWN(+BP169+BP170+BP171+BP172+BP173+BP174,2)</f>
        <v>0</v>
      </c>
      <c r="AV172" s="3302">
        <f>+AU172+AN172+AG172+Z172+S172</f>
        <v>0</v>
      </c>
      <c r="AW172" s="3331"/>
      <c r="AX172" s="3333"/>
      <c r="AY172" s="3335"/>
      <c r="AZ172" s="3335"/>
      <c r="BA172" s="3335"/>
      <c r="BB172" s="3329"/>
      <c r="BC172" s="2071"/>
      <c r="BD172" s="2043"/>
      <c r="BF172" s="2072">
        <f t="shared" si="29"/>
        <v>0</v>
      </c>
      <c r="BG172" s="2072">
        <f t="shared" si="20"/>
        <v>0</v>
      </c>
      <c r="BH172" s="2072">
        <f t="shared" si="21"/>
        <v>0</v>
      </c>
      <c r="BI172" s="2072">
        <f t="shared" si="22"/>
        <v>0</v>
      </c>
      <c r="BJ172" s="2072">
        <f t="shared" si="23"/>
        <v>0</v>
      </c>
      <c r="BL172" s="2072">
        <f t="shared" si="24"/>
        <v>0</v>
      </c>
      <c r="BM172" s="2072">
        <f t="shared" si="25"/>
        <v>0</v>
      </c>
      <c r="BN172" s="2072">
        <f t="shared" si="26"/>
        <v>0</v>
      </c>
      <c r="BO172" s="2072">
        <f t="shared" si="27"/>
        <v>0</v>
      </c>
      <c r="BP172" s="2072">
        <f t="shared" si="28"/>
        <v>0</v>
      </c>
    </row>
    <row r="173" spans="2:68" s="2022" customFormat="1" ht="15" customHeight="1" x14ac:dyDescent="0.15">
      <c r="B173" s="3350"/>
      <c r="C173" s="3353"/>
      <c r="D173" s="2073"/>
      <c r="E173" s="3356"/>
      <c r="F173" s="3321"/>
      <c r="G173" s="3324"/>
      <c r="H173" s="3324"/>
      <c r="I173" s="3324"/>
      <c r="J173" s="3324"/>
      <c r="K173" s="3324"/>
      <c r="L173" s="3312"/>
      <c r="M173" s="2074"/>
      <c r="N173" s="2083"/>
      <c r="O173" s="2075"/>
      <c r="P173" s="2084"/>
      <c r="Q173" s="2085"/>
      <c r="R173" s="2077"/>
      <c r="S173" s="3315"/>
      <c r="T173" s="2078"/>
      <c r="U173" s="2083"/>
      <c r="V173" s="2075"/>
      <c r="W173" s="2084"/>
      <c r="X173" s="2085"/>
      <c r="Y173" s="2077"/>
      <c r="Z173" s="3315"/>
      <c r="AA173" s="2078"/>
      <c r="AB173" s="2083"/>
      <c r="AC173" s="2075"/>
      <c r="AD173" s="2084"/>
      <c r="AE173" s="2085"/>
      <c r="AF173" s="2077"/>
      <c r="AG173" s="3315"/>
      <c r="AH173" s="2078"/>
      <c r="AI173" s="2083"/>
      <c r="AJ173" s="2075"/>
      <c r="AK173" s="2084"/>
      <c r="AL173" s="2085"/>
      <c r="AM173" s="2077"/>
      <c r="AN173" s="3315"/>
      <c r="AO173" s="2087"/>
      <c r="AP173" s="2083"/>
      <c r="AQ173" s="2075"/>
      <c r="AR173" s="2086"/>
      <c r="AS173" s="2085"/>
      <c r="AT173" s="2077"/>
      <c r="AU173" s="3318"/>
      <c r="AV173" s="3303"/>
      <c r="AW173" s="3305">
        <f>IF(L172=0,0,ROUNDDOWN(+AV172/+L172,2))</f>
        <v>0</v>
      </c>
      <c r="AX173" s="3307" t="str">
        <f>IF(S172=0,"-",ROUNDDOWN(+S172/+AV172,2))</f>
        <v>-</v>
      </c>
      <c r="AY173" s="3309" t="str">
        <f>IF(Z172=0,"-",ROUNDDOWN(+Z172/+AV172,2))</f>
        <v>-</v>
      </c>
      <c r="AZ173" s="3309" t="str">
        <f>IF(AG172=0,"-",ROUNDDOWN(+AG172/+AV172,2))</f>
        <v>-</v>
      </c>
      <c r="BA173" s="3309" t="str">
        <f>IF(AN172=0,"-",ROUNDDOWN(+AN172/+AV172,2))</f>
        <v>-</v>
      </c>
      <c r="BB173" s="3300" t="str">
        <f>IF(AU172=0,"-",ROUNDDOWN(+AU172/+AV172,2))</f>
        <v>-</v>
      </c>
      <c r="BC173" s="2082"/>
      <c r="BD173" s="2043"/>
      <c r="BF173" s="2072">
        <f t="shared" si="29"/>
        <v>0</v>
      </c>
      <c r="BG173" s="2072">
        <f t="shared" si="20"/>
        <v>0</v>
      </c>
      <c r="BH173" s="2072">
        <f t="shared" si="21"/>
        <v>0</v>
      </c>
      <c r="BI173" s="2072">
        <f t="shared" si="22"/>
        <v>0</v>
      </c>
      <c r="BJ173" s="2072">
        <f t="shared" si="23"/>
        <v>0</v>
      </c>
      <c r="BL173" s="2072">
        <f t="shared" si="24"/>
        <v>0</v>
      </c>
      <c r="BM173" s="2072">
        <f t="shared" si="25"/>
        <v>0</v>
      </c>
      <c r="BN173" s="2072">
        <f t="shared" si="26"/>
        <v>0</v>
      </c>
      <c r="BO173" s="2072">
        <f t="shared" si="27"/>
        <v>0</v>
      </c>
      <c r="BP173" s="2072">
        <f t="shared" si="28"/>
        <v>0</v>
      </c>
    </row>
    <row r="174" spans="2:68" s="2022" customFormat="1" ht="15" customHeight="1" thickBot="1" x14ac:dyDescent="0.2">
      <c r="B174" s="3350"/>
      <c r="C174" s="3367"/>
      <c r="D174" s="2107"/>
      <c r="E174" s="3368"/>
      <c r="F174" s="3321"/>
      <c r="G174" s="3324"/>
      <c r="H174" s="3324"/>
      <c r="I174" s="3324"/>
      <c r="J174" s="3324"/>
      <c r="K174" s="3324"/>
      <c r="L174" s="3366"/>
      <c r="M174" s="2108"/>
      <c r="N174" s="2109"/>
      <c r="O174" s="2110"/>
      <c r="P174" s="2111"/>
      <c r="Q174" s="2112"/>
      <c r="R174" s="2113"/>
      <c r="S174" s="3326"/>
      <c r="T174" s="2114"/>
      <c r="U174" s="2109"/>
      <c r="V174" s="2110"/>
      <c r="W174" s="2111"/>
      <c r="X174" s="2112"/>
      <c r="Y174" s="2113"/>
      <c r="Z174" s="3326"/>
      <c r="AA174" s="2114"/>
      <c r="AB174" s="2109"/>
      <c r="AC174" s="2110"/>
      <c r="AD174" s="2111"/>
      <c r="AE174" s="2112"/>
      <c r="AF174" s="2113"/>
      <c r="AG174" s="3326"/>
      <c r="AH174" s="2114"/>
      <c r="AI174" s="2109"/>
      <c r="AJ174" s="2110"/>
      <c r="AK174" s="2111"/>
      <c r="AL174" s="2112"/>
      <c r="AM174" s="2113"/>
      <c r="AN174" s="3326"/>
      <c r="AO174" s="2115"/>
      <c r="AP174" s="2109"/>
      <c r="AQ174" s="2110"/>
      <c r="AR174" s="2116"/>
      <c r="AS174" s="2112"/>
      <c r="AT174" s="2113"/>
      <c r="AU174" s="3327"/>
      <c r="AV174" s="3362"/>
      <c r="AW174" s="3363"/>
      <c r="AX174" s="3364"/>
      <c r="AY174" s="3365"/>
      <c r="AZ174" s="3365"/>
      <c r="BA174" s="3365"/>
      <c r="BB174" s="3348"/>
      <c r="BC174" s="2082"/>
      <c r="BD174" s="2043"/>
      <c r="BF174" s="2072">
        <f t="shared" si="29"/>
        <v>0</v>
      </c>
      <c r="BG174" s="2072">
        <f t="shared" si="20"/>
        <v>0</v>
      </c>
      <c r="BH174" s="2072">
        <f t="shared" si="21"/>
        <v>0</v>
      </c>
      <c r="BI174" s="2072">
        <f t="shared" si="22"/>
        <v>0</v>
      </c>
      <c r="BJ174" s="2072">
        <f t="shared" si="23"/>
        <v>0</v>
      </c>
      <c r="BL174" s="2072">
        <f t="shared" si="24"/>
        <v>0</v>
      </c>
      <c r="BM174" s="2072">
        <f t="shared" si="25"/>
        <v>0</v>
      </c>
      <c r="BN174" s="2072">
        <f t="shared" si="26"/>
        <v>0</v>
      </c>
      <c r="BO174" s="2072">
        <f t="shared" si="27"/>
        <v>0</v>
      </c>
      <c r="BP174" s="2072">
        <f t="shared" si="28"/>
        <v>0</v>
      </c>
    </row>
    <row r="175" spans="2:68" s="2022" customFormat="1" ht="15" customHeight="1" thickTop="1" x14ac:dyDescent="0.15">
      <c r="B175" s="3349">
        <f>B169+1</f>
        <v>28</v>
      </c>
      <c r="C175" s="3352"/>
      <c r="D175" s="2097"/>
      <c r="E175" s="3355"/>
      <c r="F175" s="3358"/>
      <c r="G175" s="3360"/>
      <c r="H175" s="3360"/>
      <c r="I175" s="3360"/>
      <c r="J175" s="3360"/>
      <c r="K175" s="3360"/>
      <c r="L175" s="3342">
        <f>SUM(F175:K177)</f>
        <v>0</v>
      </c>
      <c r="M175" s="2098"/>
      <c r="N175" s="2099"/>
      <c r="O175" s="2100"/>
      <c r="P175" s="2101"/>
      <c r="Q175" s="2102"/>
      <c r="R175" s="2103"/>
      <c r="S175" s="3343">
        <f>ROUNDDOWN(+BF175+BF176+BF177+BF178+BF179+BF180,2)</f>
        <v>0</v>
      </c>
      <c r="T175" s="2104"/>
      <c r="U175" s="2099"/>
      <c r="V175" s="2100"/>
      <c r="W175" s="2101"/>
      <c r="X175" s="2102"/>
      <c r="Y175" s="2103"/>
      <c r="Z175" s="3343">
        <f>ROUNDDOWN(+BG175+BG176+BG177+BG178+BG179+BG180,2)</f>
        <v>0</v>
      </c>
      <c r="AA175" s="2104"/>
      <c r="AB175" s="2099"/>
      <c r="AC175" s="2100"/>
      <c r="AD175" s="2101"/>
      <c r="AE175" s="2102"/>
      <c r="AF175" s="2103"/>
      <c r="AG175" s="3343">
        <f>ROUNDDOWN(+BH175+BH176+BH177+BH178+BH179+BH180,2)</f>
        <v>0</v>
      </c>
      <c r="AH175" s="2104"/>
      <c r="AI175" s="2099"/>
      <c r="AJ175" s="2100"/>
      <c r="AK175" s="2101"/>
      <c r="AL175" s="2102"/>
      <c r="AM175" s="2103"/>
      <c r="AN175" s="3343">
        <f>ROUNDDOWN(+BI175+BI176+BI177+BI178+BI179+BI180,2)</f>
        <v>0</v>
      </c>
      <c r="AO175" s="2105"/>
      <c r="AP175" s="2099"/>
      <c r="AQ175" s="2100"/>
      <c r="AR175" s="2106"/>
      <c r="AS175" s="2102"/>
      <c r="AT175" s="2103"/>
      <c r="AU175" s="3344">
        <f>ROUNDDOWN(+BJ175+BJ176+BJ177+BJ178+BJ179+BJ180,2)</f>
        <v>0</v>
      </c>
      <c r="AV175" s="3337">
        <f>+AU175+AN175+AG175+Z175+S175</f>
        <v>0</v>
      </c>
      <c r="AW175" s="3339">
        <f>IF(L175=0,0,ROUNDDOWN(+AV175/+L175,2))</f>
        <v>0</v>
      </c>
      <c r="AX175" s="3340" t="str">
        <f>IF(S175=0,"-",ROUNDDOWN(+S175/+AV175,2))</f>
        <v>-</v>
      </c>
      <c r="AY175" s="3341" t="str">
        <f>IF(Z175=0,"-",ROUNDDOWN(+Z175/+AV175,2))</f>
        <v>-</v>
      </c>
      <c r="AZ175" s="3341" t="str">
        <f>IF(AG175=0,"-",ROUNDDOWN(+AG175/+AV175,2))</f>
        <v>-</v>
      </c>
      <c r="BA175" s="3341" t="str">
        <f>IF(AN175=0,"-",ROUNDDOWN(+AN175/+AV175,2))</f>
        <v>-</v>
      </c>
      <c r="BB175" s="3328" t="str">
        <f>IF(AU175=0,"-",ROUNDDOWN(+AU175/+AV175,2))</f>
        <v>-</v>
      </c>
      <c r="BC175" s="2071"/>
      <c r="BD175" s="2043"/>
      <c r="BF175" s="2072">
        <f t="shared" si="29"/>
        <v>0</v>
      </c>
      <c r="BG175" s="2072">
        <f t="shared" si="20"/>
        <v>0</v>
      </c>
      <c r="BH175" s="2072">
        <f t="shared" si="21"/>
        <v>0</v>
      </c>
      <c r="BI175" s="2072">
        <f t="shared" si="22"/>
        <v>0</v>
      </c>
      <c r="BJ175" s="2072">
        <f t="shared" si="23"/>
        <v>0</v>
      </c>
      <c r="BL175" s="2072">
        <f t="shared" si="24"/>
        <v>0</v>
      </c>
      <c r="BM175" s="2072">
        <f t="shared" si="25"/>
        <v>0</v>
      </c>
      <c r="BN175" s="2072">
        <f t="shared" si="26"/>
        <v>0</v>
      </c>
      <c r="BO175" s="2072">
        <f t="shared" si="27"/>
        <v>0</v>
      </c>
      <c r="BP175" s="2072">
        <f t="shared" si="28"/>
        <v>0</v>
      </c>
    </row>
    <row r="176" spans="2:68" s="2022" customFormat="1" ht="15" customHeight="1" x14ac:dyDescent="0.15">
      <c r="B176" s="3350"/>
      <c r="C176" s="3353"/>
      <c r="D176" s="2073"/>
      <c r="E176" s="3356"/>
      <c r="F176" s="3359"/>
      <c r="G176" s="3361"/>
      <c r="H176" s="3361"/>
      <c r="I176" s="3361"/>
      <c r="J176" s="3361"/>
      <c r="K176" s="3361"/>
      <c r="L176" s="3312"/>
      <c r="M176" s="2074"/>
      <c r="N176" s="2075"/>
      <c r="O176" s="2075"/>
      <c r="P176" s="2076"/>
      <c r="Q176" s="2077"/>
      <c r="R176" s="2077"/>
      <c r="S176" s="3315"/>
      <c r="T176" s="2078"/>
      <c r="U176" s="2075"/>
      <c r="V176" s="2075"/>
      <c r="W176" s="2076"/>
      <c r="X176" s="2077"/>
      <c r="Y176" s="2077"/>
      <c r="Z176" s="3315"/>
      <c r="AA176" s="2079"/>
      <c r="AB176" s="2075"/>
      <c r="AC176" s="2075"/>
      <c r="AD176" s="2076"/>
      <c r="AE176" s="2077"/>
      <c r="AF176" s="2077"/>
      <c r="AG176" s="3315"/>
      <c r="AH176" s="2079"/>
      <c r="AI176" s="2075"/>
      <c r="AJ176" s="2075"/>
      <c r="AK176" s="2076"/>
      <c r="AL176" s="2077"/>
      <c r="AM176" s="2077"/>
      <c r="AN176" s="3315"/>
      <c r="AO176" s="2080"/>
      <c r="AP176" s="2075"/>
      <c r="AQ176" s="2075"/>
      <c r="AR176" s="2081"/>
      <c r="AS176" s="2077"/>
      <c r="AT176" s="2077"/>
      <c r="AU176" s="3345"/>
      <c r="AV176" s="3338"/>
      <c r="AW176" s="3303"/>
      <c r="AX176" s="3333"/>
      <c r="AY176" s="3335"/>
      <c r="AZ176" s="3335"/>
      <c r="BA176" s="3335"/>
      <c r="BB176" s="3329"/>
      <c r="BC176" s="2082"/>
      <c r="BD176" s="2043"/>
      <c r="BF176" s="2072">
        <f t="shared" si="29"/>
        <v>0</v>
      </c>
      <c r="BG176" s="2072">
        <f t="shared" si="20"/>
        <v>0</v>
      </c>
      <c r="BH176" s="2072">
        <f t="shared" si="21"/>
        <v>0</v>
      </c>
      <c r="BI176" s="2072">
        <f t="shared" si="22"/>
        <v>0</v>
      </c>
      <c r="BJ176" s="2072">
        <f t="shared" si="23"/>
        <v>0</v>
      </c>
      <c r="BL176" s="2072">
        <f t="shared" si="24"/>
        <v>0</v>
      </c>
      <c r="BM176" s="2072">
        <f t="shared" si="25"/>
        <v>0</v>
      </c>
      <c r="BN176" s="2072">
        <f t="shared" si="26"/>
        <v>0</v>
      </c>
      <c r="BO176" s="2072">
        <f t="shared" si="27"/>
        <v>0</v>
      </c>
      <c r="BP176" s="2072">
        <f t="shared" si="28"/>
        <v>0</v>
      </c>
    </row>
    <row r="177" spans="2:68" s="2022" customFormat="1" ht="15" customHeight="1" x14ac:dyDescent="0.15">
      <c r="B177" s="3350"/>
      <c r="C177" s="3353"/>
      <c r="D177" s="2073"/>
      <c r="E177" s="3356"/>
      <c r="F177" s="3359"/>
      <c r="G177" s="3361"/>
      <c r="H177" s="3361"/>
      <c r="I177" s="3361"/>
      <c r="J177" s="3361"/>
      <c r="K177" s="3361"/>
      <c r="L177" s="3312"/>
      <c r="M177" s="2074"/>
      <c r="N177" s="2083"/>
      <c r="O177" s="2075"/>
      <c r="P177" s="2084"/>
      <c r="Q177" s="2085"/>
      <c r="R177" s="2077"/>
      <c r="S177" s="3315"/>
      <c r="T177" s="2078"/>
      <c r="U177" s="2083"/>
      <c r="V177" s="2075"/>
      <c r="W177" s="2084"/>
      <c r="X177" s="2085"/>
      <c r="Y177" s="2077"/>
      <c r="Z177" s="3315"/>
      <c r="AA177" s="2078"/>
      <c r="AB177" s="2083"/>
      <c r="AC177" s="2075"/>
      <c r="AD177" s="2084"/>
      <c r="AE177" s="2085"/>
      <c r="AF177" s="2077"/>
      <c r="AG177" s="3315"/>
      <c r="AH177" s="2078"/>
      <c r="AI177" s="2083"/>
      <c r="AJ177" s="2075"/>
      <c r="AK177" s="2084"/>
      <c r="AL177" s="2085"/>
      <c r="AM177" s="2077"/>
      <c r="AN177" s="3315"/>
      <c r="AO177" s="2080"/>
      <c r="AP177" s="2083"/>
      <c r="AQ177" s="2075"/>
      <c r="AR177" s="2086"/>
      <c r="AS177" s="2085"/>
      <c r="AT177" s="2077"/>
      <c r="AU177" s="3345"/>
      <c r="AV177" s="3338"/>
      <c r="AW177" s="3330">
        <f>IF(AW175-$BA$5/100&lt;0,0,AW175-$BA$5/100)</f>
        <v>0</v>
      </c>
      <c r="AX177" s="3332" t="str">
        <f>IF(AX175="-","-",IF(AX175-$BA$5/100&lt;0,0,IF(AX175=1,1,AX175-$BA$5/100)))</f>
        <v>-</v>
      </c>
      <c r="AY177" s="3334" t="str">
        <f>IF(AY175="-","-",IF(AY175-$BA$5/100&lt;0,0,IF(AY175=1,1,AY175-$BA$5/100)))</f>
        <v>-</v>
      </c>
      <c r="AZ177" s="3334" t="str">
        <f>IF(AZ175="-","-",IF(AZ175-$BA$5/100&lt;0,0,IF(AZ175=1,1,AZ175-$BA$5/100)))</f>
        <v>-</v>
      </c>
      <c r="BA177" s="3334" t="str">
        <f>IF(BA175="-","-",IF(BA175-$BA$5/100&lt;0,0,IF(BA175=1,1,BA175-$BA$5/100)))</f>
        <v>-</v>
      </c>
      <c r="BB177" s="3336" t="str">
        <f>IF(BB175="-","-",IF(BB175-$BA$5/100&lt;0,0,IF(BB175=1,1,BB175-$BA$5/100)))</f>
        <v>-</v>
      </c>
      <c r="BC177" s="2082"/>
      <c r="BD177" s="2043"/>
      <c r="BF177" s="2072">
        <f t="shared" si="29"/>
        <v>0</v>
      </c>
      <c r="BG177" s="2072">
        <f t="shared" si="20"/>
        <v>0</v>
      </c>
      <c r="BH177" s="2072">
        <f t="shared" si="21"/>
        <v>0</v>
      </c>
      <c r="BI177" s="2072">
        <f t="shared" si="22"/>
        <v>0</v>
      </c>
      <c r="BJ177" s="2072">
        <f t="shared" si="23"/>
        <v>0</v>
      </c>
      <c r="BL177" s="2072">
        <f t="shared" si="24"/>
        <v>0</v>
      </c>
      <c r="BM177" s="2072">
        <f t="shared" si="25"/>
        <v>0</v>
      </c>
      <c r="BN177" s="2072">
        <f t="shared" si="26"/>
        <v>0</v>
      </c>
      <c r="BO177" s="2072">
        <f t="shared" si="27"/>
        <v>0</v>
      </c>
      <c r="BP177" s="2072">
        <f t="shared" si="28"/>
        <v>0</v>
      </c>
    </row>
    <row r="178" spans="2:68" s="2022" customFormat="1" ht="15" customHeight="1" x14ac:dyDescent="0.15">
      <c r="B178" s="3350"/>
      <c r="C178" s="3353"/>
      <c r="D178" s="2073"/>
      <c r="E178" s="3356"/>
      <c r="F178" s="3320"/>
      <c r="G178" s="3323"/>
      <c r="H178" s="3323"/>
      <c r="I178" s="3323"/>
      <c r="J178" s="3323"/>
      <c r="K178" s="3323"/>
      <c r="L178" s="3311">
        <f>SUM(F178:K180)</f>
        <v>0</v>
      </c>
      <c r="M178" s="2074"/>
      <c r="N178" s="2083"/>
      <c r="O178" s="2075"/>
      <c r="P178" s="2084"/>
      <c r="Q178" s="2085"/>
      <c r="R178" s="2077"/>
      <c r="S178" s="3314">
        <f>ROUNDDOWN(+BL175+BL176+BL177+BL178+BL179+BL180,2)</f>
        <v>0</v>
      </c>
      <c r="T178" s="2078"/>
      <c r="U178" s="2083"/>
      <c r="V178" s="2075"/>
      <c r="W178" s="2084"/>
      <c r="X178" s="2085"/>
      <c r="Y178" s="2077"/>
      <c r="Z178" s="3314">
        <f>ROUNDDOWN(+BM175+BM176+BM177+BM178+BM179+BM180,2)</f>
        <v>0</v>
      </c>
      <c r="AA178" s="2078"/>
      <c r="AB178" s="2083"/>
      <c r="AC178" s="2075"/>
      <c r="AD178" s="2084"/>
      <c r="AE178" s="2085"/>
      <c r="AF178" s="2077"/>
      <c r="AG178" s="3314">
        <f>ROUNDDOWN(+BN175+BN176+BN177+BN178+BN179+BN180,2)</f>
        <v>0</v>
      </c>
      <c r="AH178" s="2078"/>
      <c r="AI178" s="2083"/>
      <c r="AJ178" s="2075"/>
      <c r="AK178" s="2084"/>
      <c r="AL178" s="2085"/>
      <c r="AM178" s="2077"/>
      <c r="AN178" s="3314">
        <f>ROUNDDOWN(+BO175+BO176+BO177+BO178+BO179+BO180,2)</f>
        <v>0</v>
      </c>
      <c r="AO178" s="2080"/>
      <c r="AP178" s="2083"/>
      <c r="AQ178" s="2075"/>
      <c r="AR178" s="2086"/>
      <c r="AS178" s="2085"/>
      <c r="AT178" s="2077"/>
      <c r="AU178" s="3317">
        <f>ROUNDDOWN(+BP175+BP176+BP177+BP178+BP179+BP180,2)</f>
        <v>0</v>
      </c>
      <c r="AV178" s="3302">
        <f>+AU178+AN178+AG178+Z178+S178</f>
        <v>0</v>
      </c>
      <c r="AW178" s="3331"/>
      <c r="AX178" s="3333"/>
      <c r="AY178" s="3335"/>
      <c r="AZ178" s="3335"/>
      <c r="BA178" s="3335"/>
      <c r="BB178" s="3329"/>
      <c r="BC178" s="2071"/>
      <c r="BD178" s="2043"/>
      <c r="BF178" s="2072">
        <f t="shared" si="29"/>
        <v>0</v>
      </c>
      <c r="BG178" s="2072">
        <f t="shared" si="20"/>
        <v>0</v>
      </c>
      <c r="BH178" s="2072">
        <f t="shared" si="21"/>
        <v>0</v>
      </c>
      <c r="BI178" s="2072">
        <f t="shared" si="22"/>
        <v>0</v>
      </c>
      <c r="BJ178" s="2072">
        <f t="shared" si="23"/>
        <v>0</v>
      </c>
      <c r="BL178" s="2072">
        <f t="shared" si="24"/>
        <v>0</v>
      </c>
      <c r="BM178" s="2072">
        <f t="shared" si="25"/>
        <v>0</v>
      </c>
      <c r="BN178" s="2072">
        <f t="shared" si="26"/>
        <v>0</v>
      </c>
      <c r="BO178" s="2072">
        <f t="shared" si="27"/>
        <v>0</v>
      </c>
      <c r="BP178" s="2072">
        <f t="shared" si="28"/>
        <v>0</v>
      </c>
    </row>
    <row r="179" spans="2:68" s="2022" customFormat="1" ht="15" customHeight="1" x14ac:dyDescent="0.15">
      <c r="B179" s="3350"/>
      <c r="C179" s="3353"/>
      <c r="D179" s="2073"/>
      <c r="E179" s="3356"/>
      <c r="F179" s="3321"/>
      <c r="G179" s="3324"/>
      <c r="H179" s="3324"/>
      <c r="I179" s="3324"/>
      <c r="J179" s="3324"/>
      <c r="K179" s="3324"/>
      <c r="L179" s="3312"/>
      <c r="M179" s="2074"/>
      <c r="N179" s="2083"/>
      <c r="O179" s="2075"/>
      <c r="P179" s="2084"/>
      <c r="Q179" s="2085"/>
      <c r="R179" s="2077"/>
      <c r="S179" s="3315"/>
      <c r="T179" s="2078"/>
      <c r="U179" s="2083"/>
      <c r="V179" s="2075"/>
      <c r="W179" s="2084"/>
      <c r="X179" s="2085"/>
      <c r="Y179" s="2077"/>
      <c r="Z179" s="3315"/>
      <c r="AA179" s="2078"/>
      <c r="AB179" s="2083"/>
      <c r="AC179" s="2075"/>
      <c r="AD179" s="2084"/>
      <c r="AE179" s="2085"/>
      <c r="AF179" s="2077"/>
      <c r="AG179" s="3315"/>
      <c r="AH179" s="2078"/>
      <c r="AI179" s="2083"/>
      <c r="AJ179" s="2075"/>
      <c r="AK179" s="2084"/>
      <c r="AL179" s="2085"/>
      <c r="AM179" s="2077"/>
      <c r="AN179" s="3315"/>
      <c r="AO179" s="2087"/>
      <c r="AP179" s="2083"/>
      <c r="AQ179" s="2075"/>
      <c r="AR179" s="2086"/>
      <c r="AS179" s="2085"/>
      <c r="AT179" s="2077"/>
      <c r="AU179" s="3318"/>
      <c r="AV179" s="3303"/>
      <c r="AW179" s="3305">
        <f>IF(L178=0,0,ROUNDDOWN(+AV178/+L178,2))</f>
        <v>0</v>
      </c>
      <c r="AX179" s="3307" t="str">
        <f>IF(S178=0,"-",ROUNDDOWN(+S178/+AV178,2))</f>
        <v>-</v>
      </c>
      <c r="AY179" s="3309" t="str">
        <f>IF(Z178=0,"-",ROUNDDOWN(+Z178/+AV178,2))</f>
        <v>-</v>
      </c>
      <c r="AZ179" s="3309" t="str">
        <f>IF(AG178=0,"-",ROUNDDOWN(+AG178/+AV178,2))</f>
        <v>-</v>
      </c>
      <c r="BA179" s="3309" t="str">
        <f>IF(AN178=0,"-",ROUNDDOWN(+AN178/+AV178,2))</f>
        <v>-</v>
      </c>
      <c r="BB179" s="3300" t="str">
        <f>IF(AU178=0,"-",ROUNDDOWN(+AU178/+AV178,2))</f>
        <v>-</v>
      </c>
      <c r="BC179" s="2082"/>
      <c r="BD179" s="2043"/>
      <c r="BF179" s="2072">
        <f t="shared" si="29"/>
        <v>0</v>
      </c>
      <c r="BG179" s="2072">
        <f t="shared" si="20"/>
        <v>0</v>
      </c>
      <c r="BH179" s="2072">
        <f t="shared" si="21"/>
        <v>0</v>
      </c>
      <c r="BI179" s="2072">
        <f t="shared" si="22"/>
        <v>0</v>
      </c>
      <c r="BJ179" s="2072">
        <f t="shared" si="23"/>
        <v>0</v>
      </c>
      <c r="BL179" s="2072">
        <f t="shared" si="24"/>
        <v>0</v>
      </c>
      <c r="BM179" s="2072">
        <f t="shared" si="25"/>
        <v>0</v>
      </c>
      <c r="BN179" s="2072">
        <f t="shared" si="26"/>
        <v>0</v>
      </c>
      <c r="BO179" s="2072">
        <f t="shared" si="27"/>
        <v>0</v>
      </c>
      <c r="BP179" s="2072">
        <f t="shared" si="28"/>
        <v>0</v>
      </c>
    </row>
    <row r="180" spans="2:68" s="2022" customFormat="1" ht="15" customHeight="1" thickBot="1" x14ac:dyDescent="0.2">
      <c r="B180" s="3350"/>
      <c r="C180" s="3367"/>
      <c r="D180" s="2107"/>
      <c r="E180" s="3368"/>
      <c r="F180" s="3321"/>
      <c r="G180" s="3324"/>
      <c r="H180" s="3324"/>
      <c r="I180" s="3324"/>
      <c r="J180" s="3324"/>
      <c r="K180" s="3324"/>
      <c r="L180" s="3366"/>
      <c r="M180" s="2108"/>
      <c r="N180" s="2109"/>
      <c r="O180" s="2110"/>
      <c r="P180" s="2111"/>
      <c r="Q180" s="2112"/>
      <c r="R180" s="2113"/>
      <c r="S180" s="3326"/>
      <c r="T180" s="2114"/>
      <c r="U180" s="2109"/>
      <c r="V180" s="2110"/>
      <c r="W180" s="2111"/>
      <c r="X180" s="2112"/>
      <c r="Y180" s="2113"/>
      <c r="Z180" s="3326"/>
      <c r="AA180" s="2114"/>
      <c r="AB180" s="2109"/>
      <c r="AC180" s="2110"/>
      <c r="AD180" s="2111"/>
      <c r="AE180" s="2112"/>
      <c r="AF180" s="2113"/>
      <c r="AG180" s="3326"/>
      <c r="AH180" s="2114"/>
      <c r="AI180" s="2109"/>
      <c r="AJ180" s="2110"/>
      <c r="AK180" s="2111"/>
      <c r="AL180" s="2112"/>
      <c r="AM180" s="2113"/>
      <c r="AN180" s="3326"/>
      <c r="AO180" s="2115"/>
      <c r="AP180" s="2109"/>
      <c r="AQ180" s="2110"/>
      <c r="AR180" s="2116"/>
      <c r="AS180" s="2112"/>
      <c r="AT180" s="2113"/>
      <c r="AU180" s="3327"/>
      <c r="AV180" s="3362"/>
      <c r="AW180" s="3363"/>
      <c r="AX180" s="3364"/>
      <c r="AY180" s="3365"/>
      <c r="AZ180" s="3365"/>
      <c r="BA180" s="3365"/>
      <c r="BB180" s="3348"/>
      <c r="BC180" s="2082"/>
      <c r="BD180" s="2043"/>
      <c r="BF180" s="2072">
        <f t="shared" si="29"/>
        <v>0</v>
      </c>
      <c r="BG180" s="2072">
        <f t="shared" si="20"/>
        <v>0</v>
      </c>
      <c r="BH180" s="2072">
        <f t="shared" si="21"/>
        <v>0</v>
      </c>
      <c r="BI180" s="2072">
        <f t="shared" si="22"/>
        <v>0</v>
      </c>
      <c r="BJ180" s="2072">
        <f t="shared" si="23"/>
        <v>0</v>
      </c>
      <c r="BL180" s="2072">
        <f t="shared" si="24"/>
        <v>0</v>
      </c>
      <c r="BM180" s="2072">
        <f t="shared" si="25"/>
        <v>0</v>
      </c>
      <c r="BN180" s="2072">
        <f t="shared" si="26"/>
        <v>0</v>
      </c>
      <c r="BO180" s="2072">
        <f t="shared" si="27"/>
        <v>0</v>
      </c>
      <c r="BP180" s="2072">
        <f t="shared" si="28"/>
        <v>0</v>
      </c>
    </row>
    <row r="181" spans="2:68" s="2022" customFormat="1" ht="15" customHeight="1" thickTop="1" x14ac:dyDescent="0.15">
      <c r="B181" s="3349">
        <f>B175+1</f>
        <v>29</v>
      </c>
      <c r="C181" s="3352"/>
      <c r="D181" s="2097"/>
      <c r="E181" s="3355"/>
      <c r="F181" s="3358"/>
      <c r="G181" s="3360"/>
      <c r="H181" s="3360"/>
      <c r="I181" s="3360"/>
      <c r="J181" s="3360"/>
      <c r="K181" s="3360"/>
      <c r="L181" s="3342">
        <f>SUM(F181:K183)</f>
        <v>0</v>
      </c>
      <c r="M181" s="2098"/>
      <c r="N181" s="2099"/>
      <c r="O181" s="2100"/>
      <c r="P181" s="2101"/>
      <c r="Q181" s="2102"/>
      <c r="R181" s="2103"/>
      <c r="S181" s="3343">
        <f>ROUNDDOWN(+BF181+BF182+BF183+BF184+BF185+BF186,2)</f>
        <v>0</v>
      </c>
      <c r="T181" s="2104"/>
      <c r="U181" s="2099"/>
      <c r="V181" s="2100"/>
      <c r="W181" s="2101"/>
      <c r="X181" s="2102"/>
      <c r="Y181" s="2103"/>
      <c r="Z181" s="3343">
        <f>ROUNDDOWN(+BG181+BG182+BG183+BG184+BG185+BG186,2)</f>
        <v>0</v>
      </c>
      <c r="AA181" s="2104"/>
      <c r="AB181" s="2099"/>
      <c r="AC181" s="2100"/>
      <c r="AD181" s="2101"/>
      <c r="AE181" s="2102"/>
      <c r="AF181" s="2103"/>
      <c r="AG181" s="3346">
        <f>ROUNDDOWN(+BH181+BH182+BH183+BH184+BH185+BH186,2)</f>
        <v>0</v>
      </c>
      <c r="AH181" s="2104"/>
      <c r="AI181" s="2099"/>
      <c r="AJ181" s="2100"/>
      <c r="AK181" s="2101"/>
      <c r="AL181" s="2102"/>
      <c r="AM181" s="2103"/>
      <c r="AN181" s="3343">
        <f>ROUNDDOWN(+BI181+BI182+BI183+BI184+BI185+BI186,2)</f>
        <v>0</v>
      </c>
      <c r="AO181" s="2105"/>
      <c r="AP181" s="2099"/>
      <c r="AQ181" s="2100"/>
      <c r="AR181" s="2106"/>
      <c r="AS181" s="2102"/>
      <c r="AT181" s="2103"/>
      <c r="AU181" s="3344">
        <f>ROUNDDOWN(+BJ181+BJ182+BJ183+BJ184+BJ185+BJ186,2)</f>
        <v>0</v>
      </c>
      <c r="AV181" s="3337">
        <f>+AU181+AN181+AG181+Z181+S181</f>
        <v>0</v>
      </c>
      <c r="AW181" s="3339">
        <f>IF(L181=0,0,ROUNDDOWN(+AV181/+L181,2))</f>
        <v>0</v>
      </c>
      <c r="AX181" s="3340" t="str">
        <f>IF(S181=0,"-",ROUNDDOWN(+S181/+AV181,2))</f>
        <v>-</v>
      </c>
      <c r="AY181" s="3341" t="str">
        <f>IF(Z181=0,"-",ROUNDDOWN(+Z181/+AV181,2))</f>
        <v>-</v>
      </c>
      <c r="AZ181" s="3341" t="str">
        <f>IF(AG181=0,"-",ROUNDDOWN(+AG181/+AV181,2))</f>
        <v>-</v>
      </c>
      <c r="BA181" s="3341" t="str">
        <f>IF(AN181=0,"-",ROUNDDOWN(+AN181/+AV181,2))</f>
        <v>-</v>
      </c>
      <c r="BB181" s="3328" t="str">
        <f>IF(AU181=0,"-",ROUNDDOWN(+AU181/+AV181,2))</f>
        <v>-</v>
      </c>
      <c r="BC181" s="2071"/>
      <c r="BD181" s="2043"/>
      <c r="BF181" s="2072">
        <f t="shared" si="29"/>
        <v>0</v>
      </c>
      <c r="BG181" s="2072">
        <f t="shared" si="20"/>
        <v>0</v>
      </c>
      <c r="BH181" s="2072">
        <f t="shared" si="21"/>
        <v>0</v>
      </c>
      <c r="BI181" s="2072">
        <f t="shared" si="22"/>
        <v>0</v>
      </c>
      <c r="BJ181" s="2072">
        <f t="shared" si="23"/>
        <v>0</v>
      </c>
      <c r="BL181" s="2072">
        <f t="shared" si="24"/>
        <v>0</v>
      </c>
      <c r="BM181" s="2072">
        <f t="shared" si="25"/>
        <v>0</v>
      </c>
      <c r="BN181" s="2072">
        <f t="shared" si="26"/>
        <v>0</v>
      </c>
      <c r="BO181" s="2072">
        <f t="shared" si="27"/>
        <v>0</v>
      </c>
      <c r="BP181" s="2072">
        <f t="shared" si="28"/>
        <v>0</v>
      </c>
    </row>
    <row r="182" spans="2:68" s="2022" customFormat="1" ht="15" customHeight="1" x14ac:dyDescent="0.15">
      <c r="B182" s="3350"/>
      <c r="C182" s="3353"/>
      <c r="D182" s="2073"/>
      <c r="E182" s="3356"/>
      <c r="F182" s="3359"/>
      <c r="G182" s="3361"/>
      <c r="H182" s="3361"/>
      <c r="I182" s="3361"/>
      <c r="J182" s="3361"/>
      <c r="K182" s="3361"/>
      <c r="L182" s="3312"/>
      <c r="M182" s="2074"/>
      <c r="N182" s="2075"/>
      <c r="O182" s="2075"/>
      <c r="P182" s="2076"/>
      <c r="Q182" s="2077"/>
      <c r="R182" s="2077"/>
      <c r="S182" s="3315"/>
      <c r="T182" s="2078"/>
      <c r="U182" s="2075"/>
      <c r="V182" s="2075"/>
      <c r="W182" s="2076"/>
      <c r="X182" s="2077"/>
      <c r="Y182" s="2077"/>
      <c r="Z182" s="3315"/>
      <c r="AA182" s="2079"/>
      <c r="AB182" s="2075"/>
      <c r="AC182" s="2075"/>
      <c r="AD182" s="2076"/>
      <c r="AE182" s="2077"/>
      <c r="AF182" s="2077"/>
      <c r="AG182" s="3347"/>
      <c r="AH182" s="2079"/>
      <c r="AI182" s="2075"/>
      <c r="AJ182" s="2075"/>
      <c r="AK182" s="2076"/>
      <c r="AL182" s="2077"/>
      <c r="AM182" s="2077"/>
      <c r="AN182" s="3315"/>
      <c r="AO182" s="2080"/>
      <c r="AP182" s="2075"/>
      <c r="AQ182" s="2075"/>
      <c r="AR182" s="2081"/>
      <c r="AS182" s="2077"/>
      <c r="AT182" s="2077"/>
      <c r="AU182" s="3345"/>
      <c r="AV182" s="3338"/>
      <c r="AW182" s="3303"/>
      <c r="AX182" s="3333"/>
      <c r="AY182" s="3335"/>
      <c r="AZ182" s="3335"/>
      <c r="BA182" s="3335"/>
      <c r="BB182" s="3329"/>
      <c r="BC182" s="2082"/>
      <c r="BD182" s="2043"/>
      <c r="BF182" s="2072">
        <f t="shared" si="29"/>
        <v>0</v>
      </c>
      <c r="BG182" s="2072">
        <f t="shared" si="20"/>
        <v>0</v>
      </c>
      <c r="BH182" s="2072">
        <f t="shared" si="21"/>
        <v>0</v>
      </c>
      <c r="BI182" s="2072">
        <f t="shared" si="22"/>
        <v>0</v>
      </c>
      <c r="BJ182" s="2072">
        <f t="shared" si="23"/>
        <v>0</v>
      </c>
      <c r="BL182" s="2072">
        <f t="shared" si="24"/>
        <v>0</v>
      </c>
      <c r="BM182" s="2072">
        <f t="shared" si="25"/>
        <v>0</v>
      </c>
      <c r="BN182" s="2072">
        <f t="shared" si="26"/>
        <v>0</v>
      </c>
      <c r="BO182" s="2072">
        <f t="shared" si="27"/>
        <v>0</v>
      </c>
      <c r="BP182" s="2072">
        <f t="shared" si="28"/>
        <v>0</v>
      </c>
    </row>
    <row r="183" spans="2:68" s="2022" customFormat="1" ht="15" customHeight="1" x14ac:dyDescent="0.15">
      <c r="B183" s="3350"/>
      <c r="C183" s="3353"/>
      <c r="D183" s="2073"/>
      <c r="E183" s="3356"/>
      <c r="F183" s="3359"/>
      <c r="G183" s="3361"/>
      <c r="H183" s="3361"/>
      <c r="I183" s="3361"/>
      <c r="J183" s="3361"/>
      <c r="K183" s="3361"/>
      <c r="L183" s="3312"/>
      <c r="M183" s="2074"/>
      <c r="N183" s="2083"/>
      <c r="O183" s="2075"/>
      <c r="P183" s="2084"/>
      <c r="Q183" s="2085"/>
      <c r="R183" s="2077"/>
      <c r="S183" s="3315"/>
      <c r="T183" s="2078"/>
      <c r="U183" s="2083"/>
      <c r="V183" s="2075"/>
      <c r="W183" s="2084"/>
      <c r="X183" s="2085"/>
      <c r="Y183" s="2077"/>
      <c r="Z183" s="3315"/>
      <c r="AA183" s="2078"/>
      <c r="AB183" s="2083"/>
      <c r="AC183" s="2075"/>
      <c r="AD183" s="2084"/>
      <c r="AE183" s="2085"/>
      <c r="AF183" s="2077"/>
      <c r="AG183" s="3315"/>
      <c r="AH183" s="2078"/>
      <c r="AI183" s="2083"/>
      <c r="AJ183" s="2075"/>
      <c r="AK183" s="2084"/>
      <c r="AL183" s="2085"/>
      <c r="AM183" s="2077"/>
      <c r="AN183" s="3315"/>
      <c r="AO183" s="2080"/>
      <c r="AP183" s="2083"/>
      <c r="AQ183" s="2075"/>
      <c r="AR183" s="2086"/>
      <c r="AS183" s="2085"/>
      <c r="AT183" s="2077"/>
      <c r="AU183" s="3345"/>
      <c r="AV183" s="3338"/>
      <c r="AW183" s="3330">
        <f>IF(AW181-$BA$5/100&lt;0,0,AW181-$BA$5/100)</f>
        <v>0</v>
      </c>
      <c r="AX183" s="3332" t="str">
        <f>IF(AX181="-","-",IF(AX181-$BA$5/100&lt;0,0,IF(AX181=1,1,AX181-$BA$5/100)))</f>
        <v>-</v>
      </c>
      <c r="AY183" s="3334" t="str">
        <f>IF(AY181="-","-",IF(AY181-$BA$5/100&lt;0,0,IF(AY181=1,1,AY181-$BA$5/100)))</f>
        <v>-</v>
      </c>
      <c r="AZ183" s="3334" t="str">
        <f>IF(AZ181="-","-",IF(AZ181-$BA$5/100&lt;0,0,IF(AZ181=1,1,AZ181-$BA$5/100)))</f>
        <v>-</v>
      </c>
      <c r="BA183" s="3334" t="str">
        <f>IF(BA181="-","-",IF(BA181-$BA$5/100&lt;0,0,IF(BA181=1,1,BA181-$BA$5/100)))</f>
        <v>-</v>
      </c>
      <c r="BB183" s="3336" t="str">
        <f>IF(BB181="-","-",IF(BB181-$BA$5/100&lt;0,0,IF(BB181=1,1,BB181-$BA$5/100)))</f>
        <v>-</v>
      </c>
      <c r="BC183" s="2082"/>
      <c r="BD183" s="2043"/>
      <c r="BF183" s="2072">
        <f t="shared" si="29"/>
        <v>0</v>
      </c>
      <c r="BG183" s="2072">
        <f t="shared" si="20"/>
        <v>0</v>
      </c>
      <c r="BH183" s="2072">
        <f t="shared" si="21"/>
        <v>0</v>
      </c>
      <c r="BI183" s="2072">
        <f t="shared" si="22"/>
        <v>0</v>
      </c>
      <c r="BJ183" s="2072">
        <f t="shared" si="23"/>
        <v>0</v>
      </c>
      <c r="BL183" s="2072">
        <f t="shared" si="24"/>
        <v>0</v>
      </c>
      <c r="BM183" s="2072">
        <f t="shared" si="25"/>
        <v>0</v>
      </c>
      <c r="BN183" s="2072">
        <f t="shared" si="26"/>
        <v>0</v>
      </c>
      <c r="BO183" s="2072">
        <f t="shared" si="27"/>
        <v>0</v>
      </c>
      <c r="BP183" s="2072">
        <f t="shared" si="28"/>
        <v>0</v>
      </c>
    </row>
    <row r="184" spans="2:68" s="2022" customFormat="1" ht="15" customHeight="1" x14ac:dyDescent="0.15">
      <c r="B184" s="3350"/>
      <c r="C184" s="3353"/>
      <c r="D184" s="2073"/>
      <c r="E184" s="3356"/>
      <c r="F184" s="3320"/>
      <c r="G184" s="3323"/>
      <c r="H184" s="3323"/>
      <c r="I184" s="3323"/>
      <c r="J184" s="3323"/>
      <c r="K184" s="3323"/>
      <c r="L184" s="3311">
        <f>SUM(F184:K186)</f>
        <v>0</v>
      </c>
      <c r="M184" s="2074"/>
      <c r="N184" s="2083"/>
      <c r="O184" s="2075"/>
      <c r="P184" s="2084"/>
      <c r="Q184" s="2085"/>
      <c r="R184" s="2077"/>
      <c r="S184" s="3314">
        <f>ROUNDDOWN(+BL181+BL182+BL183+BL184+BL185+BL186,2)</f>
        <v>0</v>
      </c>
      <c r="T184" s="2078"/>
      <c r="U184" s="2083"/>
      <c r="V184" s="2075"/>
      <c r="W184" s="2084"/>
      <c r="X184" s="2085"/>
      <c r="Y184" s="2077"/>
      <c r="Z184" s="3314">
        <f>ROUNDDOWN(+BM181+BM182+BM183+BM184+BM185+BM186,2)</f>
        <v>0</v>
      </c>
      <c r="AA184" s="2078"/>
      <c r="AB184" s="2083"/>
      <c r="AC184" s="2075"/>
      <c r="AD184" s="2084"/>
      <c r="AE184" s="2085"/>
      <c r="AF184" s="2077"/>
      <c r="AG184" s="3314">
        <f>ROUNDDOWN(+BN181+BN182+BN183+BN184+BN185+BN186,2)</f>
        <v>0</v>
      </c>
      <c r="AH184" s="2078"/>
      <c r="AI184" s="2083"/>
      <c r="AJ184" s="2075"/>
      <c r="AK184" s="2084"/>
      <c r="AL184" s="2085"/>
      <c r="AM184" s="2077"/>
      <c r="AN184" s="3314">
        <f>ROUNDDOWN(+BO181+BO182+BO183+BO184+BO185+BO186,2)</f>
        <v>0</v>
      </c>
      <c r="AO184" s="2080"/>
      <c r="AP184" s="2083"/>
      <c r="AQ184" s="2075"/>
      <c r="AR184" s="2086"/>
      <c r="AS184" s="2085"/>
      <c r="AT184" s="2077"/>
      <c r="AU184" s="3317">
        <f>ROUNDDOWN(+BP181+BP182+BP183+BP184+BP185+BP186,2)</f>
        <v>0</v>
      </c>
      <c r="AV184" s="3302">
        <f>+AU184+AN184+AG184+Z184+S184</f>
        <v>0</v>
      </c>
      <c r="AW184" s="3331"/>
      <c r="AX184" s="3333"/>
      <c r="AY184" s="3335"/>
      <c r="AZ184" s="3335"/>
      <c r="BA184" s="3335"/>
      <c r="BB184" s="3329"/>
      <c r="BC184" s="2071"/>
      <c r="BD184" s="2043"/>
      <c r="BF184" s="2072">
        <f t="shared" si="29"/>
        <v>0</v>
      </c>
      <c r="BG184" s="2072">
        <f t="shared" si="20"/>
        <v>0</v>
      </c>
      <c r="BH184" s="2072">
        <f t="shared" si="21"/>
        <v>0</v>
      </c>
      <c r="BI184" s="2072">
        <f t="shared" si="22"/>
        <v>0</v>
      </c>
      <c r="BJ184" s="2072">
        <f t="shared" si="23"/>
        <v>0</v>
      </c>
      <c r="BL184" s="2072">
        <f t="shared" si="24"/>
        <v>0</v>
      </c>
      <c r="BM184" s="2072">
        <f t="shared" si="25"/>
        <v>0</v>
      </c>
      <c r="BN184" s="2072">
        <f t="shared" si="26"/>
        <v>0</v>
      </c>
      <c r="BO184" s="2072">
        <f t="shared" si="27"/>
        <v>0</v>
      </c>
      <c r="BP184" s="2072">
        <f t="shared" si="28"/>
        <v>0</v>
      </c>
    </row>
    <row r="185" spans="2:68" s="2022" customFormat="1" ht="15" customHeight="1" x14ac:dyDescent="0.15">
      <c r="B185" s="3350"/>
      <c r="C185" s="3353"/>
      <c r="D185" s="2073"/>
      <c r="E185" s="3356"/>
      <c r="F185" s="3321"/>
      <c r="G185" s="3324"/>
      <c r="H185" s="3324"/>
      <c r="I185" s="3324"/>
      <c r="J185" s="3324"/>
      <c r="K185" s="3324"/>
      <c r="L185" s="3312"/>
      <c r="M185" s="2074"/>
      <c r="N185" s="2083"/>
      <c r="O185" s="2075"/>
      <c r="P185" s="2084"/>
      <c r="Q185" s="2085"/>
      <c r="R185" s="2077"/>
      <c r="S185" s="3315"/>
      <c r="T185" s="2078"/>
      <c r="U185" s="2083"/>
      <c r="V185" s="2075"/>
      <c r="W185" s="2084"/>
      <c r="X185" s="2085"/>
      <c r="Y185" s="2077"/>
      <c r="Z185" s="3315"/>
      <c r="AA185" s="2078"/>
      <c r="AB185" s="2083"/>
      <c r="AC185" s="2075"/>
      <c r="AD185" s="2084"/>
      <c r="AE185" s="2085"/>
      <c r="AF185" s="2077"/>
      <c r="AG185" s="3315"/>
      <c r="AH185" s="2078"/>
      <c r="AI185" s="2083"/>
      <c r="AJ185" s="2075"/>
      <c r="AK185" s="2084"/>
      <c r="AL185" s="2085"/>
      <c r="AM185" s="2077"/>
      <c r="AN185" s="3315"/>
      <c r="AO185" s="2087"/>
      <c r="AP185" s="2083"/>
      <c r="AQ185" s="2075"/>
      <c r="AR185" s="2086"/>
      <c r="AS185" s="2085"/>
      <c r="AT185" s="2077"/>
      <c r="AU185" s="3318"/>
      <c r="AV185" s="3303"/>
      <c r="AW185" s="3305">
        <f>IF(L184=0,0,ROUNDDOWN(+AV184/+L184,2))</f>
        <v>0</v>
      </c>
      <c r="AX185" s="3307" t="str">
        <f>IF(S184=0,"-",ROUNDDOWN(+S184/+AV184,2))</f>
        <v>-</v>
      </c>
      <c r="AY185" s="3309" t="str">
        <f>IF(Z184=0,"-",ROUNDDOWN(+Z184/+AV184,2))</f>
        <v>-</v>
      </c>
      <c r="AZ185" s="3309" t="str">
        <f>IF(AG184=0,"-",ROUNDDOWN(+AG184/+AV184,2))</f>
        <v>-</v>
      </c>
      <c r="BA185" s="3309" t="str">
        <f>IF(AN184=0,"-",ROUNDDOWN(+AN184/+AV184,2))</f>
        <v>-</v>
      </c>
      <c r="BB185" s="3300" t="str">
        <f>IF(AU184=0,"-",ROUNDDOWN(+AU184/+AV184,2))</f>
        <v>-</v>
      </c>
      <c r="BC185" s="2082"/>
      <c r="BD185" s="2043"/>
      <c r="BF185" s="2072">
        <f t="shared" si="29"/>
        <v>0</v>
      </c>
      <c r="BG185" s="2072">
        <f t="shared" si="20"/>
        <v>0</v>
      </c>
      <c r="BH185" s="2072">
        <f t="shared" si="21"/>
        <v>0</v>
      </c>
      <c r="BI185" s="2072">
        <f t="shared" si="22"/>
        <v>0</v>
      </c>
      <c r="BJ185" s="2072">
        <f t="shared" si="23"/>
        <v>0</v>
      </c>
      <c r="BL185" s="2072">
        <f t="shared" si="24"/>
        <v>0</v>
      </c>
      <c r="BM185" s="2072">
        <f t="shared" si="25"/>
        <v>0</v>
      </c>
      <c r="BN185" s="2072">
        <f t="shared" si="26"/>
        <v>0</v>
      </c>
      <c r="BO185" s="2072">
        <f t="shared" si="27"/>
        <v>0</v>
      </c>
      <c r="BP185" s="2072">
        <f t="shared" si="28"/>
        <v>0</v>
      </c>
    </row>
    <row r="186" spans="2:68" s="2022" customFormat="1" ht="15" customHeight="1" thickBot="1" x14ac:dyDescent="0.2">
      <c r="B186" s="3350"/>
      <c r="C186" s="3367"/>
      <c r="D186" s="2107"/>
      <c r="E186" s="3368"/>
      <c r="F186" s="3321"/>
      <c r="G186" s="3324"/>
      <c r="H186" s="3324"/>
      <c r="I186" s="3324"/>
      <c r="J186" s="3324"/>
      <c r="K186" s="3324"/>
      <c r="L186" s="3366"/>
      <c r="M186" s="2108"/>
      <c r="N186" s="2109"/>
      <c r="O186" s="2110"/>
      <c r="P186" s="2111"/>
      <c r="Q186" s="2112"/>
      <c r="R186" s="2113"/>
      <c r="S186" s="3326"/>
      <c r="T186" s="2114"/>
      <c r="U186" s="2109"/>
      <c r="V186" s="2110"/>
      <c r="W186" s="2111"/>
      <c r="X186" s="2112"/>
      <c r="Y186" s="2113"/>
      <c r="Z186" s="3326"/>
      <c r="AA186" s="2114"/>
      <c r="AB186" s="2109"/>
      <c r="AC186" s="2110"/>
      <c r="AD186" s="2111"/>
      <c r="AE186" s="2112"/>
      <c r="AF186" s="2113"/>
      <c r="AG186" s="3326"/>
      <c r="AH186" s="2114"/>
      <c r="AI186" s="2109"/>
      <c r="AJ186" s="2110"/>
      <c r="AK186" s="2111"/>
      <c r="AL186" s="2112"/>
      <c r="AM186" s="2113"/>
      <c r="AN186" s="3326"/>
      <c r="AO186" s="2115"/>
      <c r="AP186" s="2109"/>
      <c r="AQ186" s="2110"/>
      <c r="AR186" s="2116"/>
      <c r="AS186" s="2112"/>
      <c r="AT186" s="2113"/>
      <c r="AU186" s="3327"/>
      <c r="AV186" s="3362"/>
      <c r="AW186" s="3363"/>
      <c r="AX186" s="3364"/>
      <c r="AY186" s="3365"/>
      <c r="AZ186" s="3365"/>
      <c r="BA186" s="3365"/>
      <c r="BB186" s="3348"/>
      <c r="BC186" s="2082"/>
      <c r="BD186" s="2043"/>
      <c r="BF186" s="2072">
        <f t="shared" si="29"/>
        <v>0</v>
      </c>
      <c r="BG186" s="2072">
        <f t="shared" si="20"/>
        <v>0</v>
      </c>
      <c r="BH186" s="2072">
        <f t="shared" si="21"/>
        <v>0</v>
      </c>
      <c r="BI186" s="2072">
        <f t="shared" si="22"/>
        <v>0</v>
      </c>
      <c r="BJ186" s="2072">
        <f t="shared" si="23"/>
        <v>0</v>
      </c>
      <c r="BL186" s="2072">
        <f t="shared" si="24"/>
        <v>0</v>
      </c>
      <c r="BM186" s="2072">
        <f t="shared" si="25"/>
        <v>0</v>
      </c>
      <c r="BN186" s="2072">
        <f t="shared" si="26"/>
        <v>0</v>
      </c>
      <c r="BO186" s="2072">
        <f t="shared" si="27"/>
        <v>0</v>
      </c>
      <c r="BP186" s="2072">
        <f t="shared" si="28"/>
        <v>0</v>
      </c>
    </row>
    <row r="187" spans="2:68" s="2022" customFormat="1" ht="15" customHeight="1" thickTop="1" x14ac:dyDescent="0.15">
      <c r="B187" s="3349">
        <f>B181+1</f>
        <v>30</v>
      </c>
      <c r="C187" s="3352"/>
      <c r="D187" s="2097"/>
      <c r="E187" s="3355"/>
      <c r="F187" s="3358"/>
      <c r="G187" s="3360"/>
      <c r="H187" s="3360"/>
      <c r="I187" s="3360"/>
      <c r="J187" s="3360"/>
      <c r="K187" s="3360"/>
      <c r="L187" s="3342">
        <f>SUM(F187:K189)</f>
        <v>0</v>
      </c>
      <c r="M187" s="2098"/>
      <c r="N187" s="2099"/>
      <c r="O187" s="2100"/>
      <c r="P187" s="2101"/>
      <c r="Q187" s="2102"/>
      <c r="R187" s="2103"/>
      <c r="S187" s="3343">
        <f>ROUNDDOWN(+BF187+BF188+BF189+BF190+BF191+BF192,2)</f>
        <v>0</v>
      </c>
      <c r="T187" s="2117"/>
      <c r="U187" s="2099"/>
      <c r="V187" s="2100"/>
      <c r="W187" s="2118"/>
      <c r="X187" s="2102"/>
      <c r="Y187" s="2103"/>
      <c r="Z187" s="3343">
        <f>ROUNDDOWN(+BG187+BG188+BG189+BG190+BG191+BG192,2)</f>
        <v>0</v>
      </c>
      <c r="AA187" s="2104"/>
      <c r="AB187" s="2099"/>
      <c r="AC187" s="2100"/>
      <c r="AD187" s="2101"/>
      <c r="AE187" s="2102"/>
      <c r="AF187" s="2103"/>
      <c r="AG187" s="3343">
        <f>ROUNDDOWN(+BH187+BH188+BH189+BH190+BH191+BH192,2)</f>
        <v>0</v>
      </c>
      <c r="AH187" s="2104"/>
      <c r="AI187" s="2099"/>
      <c r="AJ187" s="2100"/>
      <c r="AK187" s="2101"/>
      <c r="AL187" s="2102"/>
      <c r="AM187" s="2103"/>
      <c r="AN187" s="3343">
        <f>ROUNDDOWN(+BI187+BI188+BI189+BI190+BI191+BI192,2)</f>
        <v>0</v>
      </c>
      <c r="AO187" s="2105"/>
      <c r="AP187" s="2099"/>
      <c r="AQ187" s="2100"/>
      <c r="AR187" s="2106"/>
      <c r="AS187" s="2102"/>
      <c r="AT187" s="2103"/>
      <c r="AU187" s="3344">
        <f>ROUNDDOWN(+BJ187+BJ188+BJ189+BJ190+BJ191+BJ192,2)</f>
        <v>0</v>
      </c>
      <c r="AV187" s="3337">
        <f>+AU187+AN187+AG187+Z187+S187</f>
        <v>0</v>
      </c>
      <c r="AW187" s="3339">
        <f>IF(L187=0,0,ROUNDDOWN(+AV187/+L187,2))</f>
        <v>0</v>
      </c>
      <c r="AX187" s="3340" t="str">
        <f>IF(S187=0,"-",ROUNDDOWN(+S187/+AV187,2))</f>
        <v>-</v>
      </c>
      <c r="AY187" s="3341" t="str">
        <f>IF(Z187=0,"-",ROUNDDOWN(+Z187/+AV187,2))</f>
        <v>-</v>
      </c>
      <c r="AZ187" s="3341" t="str">
        <f>IF(AG187=0,"-",ROUNDDOWN(+AG187/+AV187,2))</f>
        <v>-</v>
      </c>
      <c r="BA187" s="3341" t="str">
        <f>IF(AN187=0,"-",ROUNDDOWN(+AN187/+AV187,2))</f>
        <v>-</v>
      </c>
      <c r="BB187" s="3328" t="str">
        <f>IF(AU187=0,"-",ROUNDDOWN(+AU187/+AV187,2))</f>
        <v>-</v>
      </c>
      <c r="BC187" s="2071"/>
      <c r="BD187" s="2043"/>
      <c r="BF187" s="2072">
        <f t="shared" si="29"/>
        <v>0</v>
      </c>
      <c r="BG187" s="2072">
        <f t="shared" si="20"/>
        <v>0</v>
      </c>
      <c r="BH187" s="2072">
        <f t="shared" si="21"/>
        <v>0</v>
      </c>
      <c r="BI187" s="2072">
        <f t="shared" si="22"/>
        <v>0</v>
      </c>
      <c r="BJ187" s="2072">
        <f t="shared" si="23"/>
        <v>0</v>
      </c>
      <c r="BL187" s="2072">
        <f t="shared" si="24"/>
        <v>0</v>
      </c>
      <c r="BM187" s="2072">
        <f t="shared" si="25"/>
        <v>0</v>
      </c>
      <c r="BN187" s="2072">
        <f t="shared" si="26"/>
        <v>0</v>
      </c>
      <c r="BO187" s="2072">
        <f t="shared" si="27"/>
        <v>0</v>
      </c>
      <c r="BP187" s="2072">
        <f t="shared" si="28"/>
        <v>0</v>
      </c>
    </row>
    <row r="188" spans="2:68" s="2022" customFormat="1" ht="15" customHeight="1" x14ac:dyDescent="0.15">
      <c r="B188" s="3350"/>
      <c r="C188" s="3353"/>
      <c r="D188" s="2073"/>
      <c r="E188" s="3356"/>
      <c r="F188" s="3359"/>
      <c r="G188" s="3361"/>
      <c r="H188" s="3361"/>
      <c r="I188" s="3361"/>
      <c r="J188" s="3361"/>
      <c r="K188" s="3361"/>
      <c r="L188" s="3312"/>
      <c r="M188" s="2074"/>
      <c r="N188" s="2075"/>
      <c r="O188" s="2075"/>
      <c r="P188" s="2076"/>
      <c r="Q188" s="2077"/>
      <c r="R188" s="2077"/>
      <c r="S188" s="3315"/>
      <c r="T188" s="2079"/>
      <c r="U188" s="2075"/>
      <c r="V188" s="2075"/>
      <c r="W188" s="2076"/>
      <c r="X188" s="2077"/>
      <c r="Y188" s="2077"/>
      <c r="Z188" s="3315"/>
      <c r="AA188" s="2079"/>
      <c r="AB188" s="2075"/>
      <c r="AC188" s="2075"/>
      <c r="AD188" s="2076"/>
      <c r="AE188" s="2077"/>
      <c r="AF188" s="2077"/>
      <c r="AG188" s="3315"/>
      <c r="AH188" s="2079"/>
      <c r="AI188" s="2075"/>
      <c r="AJ188" s="2075"/>
      <c r="AK188" s="2076"/>
      <c r="AL188" s="2077"/>
      <c r="AM188" s="2077"/>
      <c r="AN188" s="3315"/>
      <c r="AO188" s="2080"/>
      <c r="AP188" s="2075"/>
      <c r="AQ188" s="2075"/>
      <c r="AR188" s="2081"/>
      <c r="AS188" s="2077"/>
      <c r="AT188" s="2077"/>
      <c r="AU188" s="3345"/>
      <c r="AV188" s="3338"/>
      <c r="AW188" s="3303"/>
      <c r="AX188" s="3333"/>
      <c r="AY188" s="3335"/>
      <c r="AZ188" s="3335"/>
      <c r="BA188" s="3335"/>
      <c r="BB188" s="3329"/>
      <c r="BC188" s="2082"/>
      <c r="BD188" s="2043"/>
      <c r="BF188" s="2072">
        <f t="shared" si="29"/>
        <v>0</v>
      </c>
      <c r="BG188" s="2072">
        <f t="shared" si="20"/>
        <v>0</v>
      </c>
      <c r="BH188" s="2072">
        <f t="shared" si="21"/>
        <v>0</v>
      </c>
      <c r="BI188" s="2072">
        <f t="shared" si="22"/>
        <v>0</v>
      </c>
      <c r="BJ188" s="2072">
        <f t="shared" si="23"/>
        <v>0</v>
      </c>
      <c r="BL188" s="2072">
        <f t="shared" si="24"/>
        <v>0</v>
      </c>
      <c r="BM188" s="2072">
        <f t="shared" si="25"/>
        <v>0</v>
      </c>
      <c r="BN188" s="2072">
        <f t="shared" si="26"/>
        <v>0</v>
      </c>
      <c r="BO188" s="2072">
        <f t="shared" si="27"/>
        <v>0</v>
      </c>
      <c r="BP188" s="2072">
        <f t="shared" si="28"/>
        <v>0</v>
      </c>
    </row>
    <row r="189" spans="2:68" s="2022" customFormat="1" ht="15" customHeight="1" x14ac:dyDescent="0.15">
      <c r="B189" s="3350"/>
      <c r="C189" s="3353"/>
      <c r="D189" s="2073"/>
      <c r="E189" s="3356"/>
      <c r="F189" s="3359"/>
      <c r="G189" s="3361"/>
      <c r="H189" s="3361"/>
      <c r="I189" s="3361"/>
      <c r="J189" s="3361"/>
      <c r="K189" s="3361"/>
      <c r="L189" s="3312"/>
      <c r="M189" s="2074"/>
      <c r="N189" s="2083"/>
      <c r="O189" s="2075"/>
      <c r="P189" s="2084"/>
      <c r="Q189" s="2085"/>
      <c r="R189" s="2077"/>
      <c r="S189" s="3315"/>
      <c r="T189" s="2078"/>
      <c r="U189" s="2083"/>
      <c r="V189" s="2075"/>
      <c r="W189" s="2084"/>
      <c r="X189" s="2085"/>
      <c r="Y189" s="2077"/>
      <c r="Z189" s="3315"/>
      <c r="AA189" s="2078"/>
      <c r="AB189" s="2083"/>
      <c r="AC189" s="2075"/>
      <c r="AD189" s="2084"/>
      <c r="AE189" s="2085"/>
      <c r="AF189" s="2077"/>
      <c r="AG189" s="3315"/>
      <c r="AH189" s="2078"/>
      <c r="AI189" s="2083"/>
      <c r="AJ189" s="2075"/>
      <c r="AK189" s="2084"/>
      <c r="AL189" s="2085"/>
      <c r="AM189" s="2077"/>
      <c r="AN189" s="3315"/>
      <c r="AO189" s="2080"/>
      <c r="AP189" s="2083"/>
      <c r="AQ189" s="2075"/>
      <c r="AR189" s="2086"/>
      <c r="AS189" s="2085"/>
      <c r="AT189" s="2077"/>
      <c r="AU189" s="3345"/>
      <c r="AV189" s="3338"/>
      <c r="AW189" s="3330">
        <f>IF(AW187-$BA$5/100&lt;0,0,AW187-$BA$5/100)</f>
        <v>0</v>
      </c>
      <c r="AX189" s="3332" t="str">
        <f>IF(AX187="-","-",IF(AX187-$BA$5/100&lt;0,0,IF(AX187=1,1,AX187-$BA$5/100)))</f>
        <v>-</v>
      </c>
      <c r="AY189" s="3334" t="str">
        <f>IF(AY187="-","-",IF(AY187-$BA$5/100&lt;0,0,IF(AY187=1,1,AY187-$BA$5/100)))</f>
        <v>-</v>
      </c>
      <c r="AZ189" s="3334" t="str">
        <f>IF(AZ187="-","-",IF(AZ187-$BA$5/100&lt;0,0,IF(AZ187=1,1,AZ187-$BA$5/100)))</f>
        <v>-</v>
      </c>
      <c r="BA189" s="3334" t="str">
        <f>IF(BA187="-","-",IF(BA187-$BA$5/100&lt;0,0,IF(BA187=1,1,BA187-$BA$5/100)))</f>
        <v>-</v>
      </c>
      <c r="BB189" s="3336" t="str">
        <f>IF(BB187="-","-",IF(BB187-$BA$5/100&lt;0,0,IF(BB187=1,1,BB187-$BA$5/100)))</f>
        <v>-</v>
      </c>
      <c r="BC189" s="2082"/>
      <c r="BD189" s="2043"/>
      <c r="BF189" s="2072">
        <f t="shared" si="29"/>
        <v>0</v>
      </c>
      <c r="BG189" s="2072">
        <f t="shared" si="20"/>
        <v>0</v>
      </c>
      <c r="BH189" s="2072">
        <f t="shared" si="21"/>
        <v>0</v>
      </c>
      <c r="BI189" s="2072">
        <f t="shared" si="22"/>
        <v>0</v>
      </c>
      <c r="BJ189" s="2072">
        <f t="shared" si="23"/>
        <v>0</v>
      </c>
      <c r="BL189" s="2072">
        <f t="shared" si="24"/>
        <v>0</v>
      </c>
      <c r="BM189" s="2072">
        <f t="shared" si="25"/>
        <v>0</v>
      </c>
      <c r="BN189" s="2072">
        <f t="shared" si="26"/>
        <v>0</v>
      </c>
      <c r="BO189" s="2072">
        <f t="shared" si="27"/>
        <v>0</v>
      </c>
      <c r="BP189" s="2072">
        <f t="shared" si="28"/>
        <v>0</v>
      </c>
    </row>
    <row r="190" spans="2:68" s="2022" customFormat="1" ht="15" customHeight="1" x14ac:dyDescent="0.15">
      <c r="B190" s="3350"/>
      <c r="C190" s="3353"/>
      <c r="D190" s="2073"/>
      <c r="E190" s="3356"/>
      <c r="F190" s="3320"/>
      <c r="G190" s="3323"/>
      <c r="H190" s="3323"/>
      <c r="I190" s="3323"/>
      <c r="J190" s="3323"/>
      <c r="K190" s="3323"/>
      <c r="L190" s="3311">
        <f>SUM(F190:K192)</f>
        <v>0</v>
      </c>
      <c r="M190" s="2074"/>
      <c r="N190" s="2083"/>
      <c r="O190" s="2075"/>
      <c r="P190" s="2084"/>
      <c r="Q190" s="2085"/>
      <c r="R190" s="2077"/>
      <c r="S190" s="3314">
        <f>ROUNDDOWN(+BL187+BL188+BL189+BL190+BL191+BL192,2)</f>
        <v>0</v>
      </c>
      <c r="T190" s="2078"/>
      <c r="U190" s="2083"/>
      <c r="V190" s="2075"/>
      <c r="W190" s="2084"/>
      <c r="X190" s="2085"/>
      <c r="Y190" s="2077"/>
      <c r="Z190" s="3314">
        <f>ROUNDDOWN(+BM187+BM188+BM189+BM190+BM191+BM192,2)</f>
        <v>0</v>
      </c>
      <c r="AA190" s="2078"/>
      <c r="AB190" s="2083"/>
      <c r="AC190" s="2075"/>
      <c r="AD190" s="2084"/>
      <c r="AE190" s="2085"/>
      <c r="AF190" s="2077"/>
      <c r="AG190" s="3314">
        <f>ROUNDDOWN(+BN187+BN188+BN189+BN190+BN191+BN192,2)</f>
        <v>0</v>
      </c>
      <c r="AH190" s="2078"/>
      <c r="AI190" s="2083"/>
      <c r="AJ190" s="2075"/>
      <c r="AK190" s="2084"/>
      <c r="AL190" s="2085"/>
      <c r="AM190" s="2077"/>
      <c r="AN190" s="3314">
        <f>ROUNDDOWN(+BO187+BO188+BO189+BO190+BO191+BO192,2)</f>
        <v>0</v>
      </c>
      <c r="AO190" s="2080"/>
      <c r="AP190" s="2083"/>
      <c r="AQ190" s="2075"/>
      <c r="AR190" s="2086"/>
      <c r="AS190" s="2085"/>
      <c r="AT190" s="2077"/>
      <c r="AU190" s="3317">
        <f>ROUNDDOWN(+BP187+BP188+BP189+BP190+BP191+BP192,2)</f>
        <v>0</v>
      </c>
      <c r="AV190" s="3302">
        <f>+AU190+AN190+AG190+Z190+S190</f>
        <v>0</v>
      </c>
      <c r="AW190" s="3331"/>
      <c r="AX190" s="3333"/>
      <c r="AY190" s="3335"/>
      <c r="AZ190" s="3335"/>
      <c r="BA190" s="3335"/>
      <c r="BB190" s="3329"/>
      <c r="BC190" s="2071"/>
      <c r="BD190" s="2043"/>
      <c r="BF190" s="2072">
        <f t="shared" si="29"/>
        <v>0</v>
      </c>
      <c r="BG190" s="2072">
        <f t="shared" si="20"/>
        <v>0</v>
      </c>
      <c r="BH190" s="2072">
        <f t="shared" si="21"/>
        <v>0</v>
      </c>
      <c r="BI190" s="2072">
        <f t="shared" si="22"/>
        <v>0</v>
      </c>
      <c r="BJ190" s="2072">
        <f t="shared" si="23"/>
        <v>0</v>
      </c>
      <c r="BL190" s="2072">
        <f t="shared" si="24"/>
        <v>0</v>
      </c>
      <c r="BM190" s="2072">
        <f t="shared" si="25"/>
        <v>0</v>
      </c>
      <c r="BN190" s="2072">
        <f t="shared" si="26"/>
        <v>0</v>
      </c>
      <c r="BO190" s="2072">
        <f t="shared" si="27"/>
        <v>0</v>
      </c>
      <c r="BP190" s="2072">
        <f t="shared" si="28"/>
        <v>0</v>
      </c>
    </row>
    <row r="191" spans="2:68" s="2022" customFormat="1" ht="15" customHeight="1" x14ac:dyDescent="0.15">
      <c r="B191" s="3350"/>
      <c r="C191" s="3353"/>
      <c r="D191" s="2073"/>
      <c r="E191" s="3356"/>
      <c r="F191" s="3321"/>
      <c r="G191" s="3324"/>
      <c r="H191" s="3324"/>
      <c r="I191" s="3324"/>
      <c r="J191" s="3324"/>
      <c r="K191" s="3324"/>
      <c r="L191" s="3312"/>
      <c r="M191" s="2074"/>
      <c r="N191" s="2083"/>
      <c r="O191" s="2075"/>
      <c r="P191" s="2084"/>
      <c r="Q191" s="2085"/>
      <c r="R191" s="2077"/>
      <c r="S191" s="3315"/>
      <c r="T191" s="2078"/>
      <c r="U191" s="2083"/>
      <c r="V191" s="2075"/>
      <c r="W191" s="2084"/>
      <c r="X191" s="2085"/>
      <c r="Y191" s="2077"/>
      <c r="Z191" s="3315"/>
      <c r="AA191" s="2078"/>
      <c r="AB191" s="2083"/>
      <c r="AC191" s="2075"/>
      <c r="AD191" s="2084"/>
      <c r="AE191" s="2085"/>
      <c r="AF191" s="2077"/>
      <c r="AG191" s="3315"/>
      <c r="AH191" s="2078"/>
      <c r="AI191" s="2083"/>
      <c r="AJ191" s="2075"/>
      <c r="AK191" s="2084"/>
      <c r="AL191" s="2085"/>
      <c r="AM191" s="2077"/>
      <c r="AN191" s="3315"/>
      <c r="AO191" s="2087"/>
      <c r="AP191" s="2083"/>
      <c r="AQ191" s="2075"/>
      <c r="AR191" s="2086"/>
      <c r="AS191" s="2085"/>
      <c r="AT191" s="2077"/>
      <c r="AU191" s="3318"/>
      <c r="AV191" s="3303"/>
      <c r="AW191" s="3305">
        <f>IF(L190=0,0,ROUNDDOWN(+AV190/+L190,2))</f>
        <v>0</v>
      </c>
      <c r="AX191" s="3307" t="str">
        <f>IF(S190=0,"-",ROUNDDOWN(+S190/+AV190,2))</f>
        <v>-</v>
      </c>
      <c r="AY191" s="3309" t="str">
        <f>IF(Z190=0,"-",ROUNDDOWN(+Z190/+AV190,2))</f>
        <v>-</v>
      </c>
      <c r="AZ191" s="3309" t="str">
        <f>IF(AG190=0,"-",ROUNDDOWN(+AG190/+AV190,2))</f>
        <v>-</v>
      </c>
      <c r="BA191" s="3309" t="str">
        <f>IF(AN190=0,"-",ROUNDDOWN(+AN190/+AV190,2))</f>
        <v>-</v>
      </c>
      <c r="BB191" s="3300" t="str">
        <f>IF(AU190=0,"-",ROUNDDOWN(+AU190/+AV190,2))</f>
        <v>-</v>
      </c>
      <c r="BC191" s="2082"/>
      <c r="BD191" s="2043"/>
      <c r="BF191" s="2072">
        <f t="shared" si="29"/>
        <v>0</v>
      </c>
      <c r="BG191" s="2072">
        <f t="shared" si="20"/>
        <v>0</v>
      </c>
      <c r="BH191" s="2072">
        <f t="shared" si="21"/>
        <v>0</v>
      </c>
      <c r="BI191" s="2072">
        <f t="shared" si="22"/>
        <v>0</v>
      </c>
      <c r="BJ191" s="2072">
        <f t="shared" si="23"/>
        <v>0</v>
      </c>
      <c r="BL191" s="2072">
        <f t="shared" si="24"/>
        <v>0</v>
      </c>
      <c r="BM191" s="2072">
        <f t="shared" si="25"/>
        <v>0</v>
      </c>
      <c r="BN191" s="2072">
        <f t="shared" si="26"/>
        <v>0</v>
      </c>
      <c r="BO191" s="2072">
        <f t="shared" si="27"/>
        <v>0</v>
      </c>
      <c r="BP191" s="2072">
        <f t="shared" si="28"/>
        <v>0</v>
      </c>
    </row>
    <row r="192" spans="2:68" s="2022" customFormat="1" ht="15" customHeight="1" thickBot="1" x14ac:dyDescent="0.2">
      <c r="B192" s="3351"/>
      <c r="C192" s="3354"/>
      <c r="D192" s="2119"/>
      <c r="E192" s="3357"/>
      <c r="F192" s="3322"/>
      <c r="G192" s="3325"/>
      <c r="H192" s="3325"/>
      <c r="I192" s="3325"/>
      <c r="J192" s="3325"/>
      <c r="K192" s="3325"/>
      <c r="L192" s="3313"/>
      <c r="M192" s="2120"/>
      <c r="N192" s="2121"/>
      <c r="O192" s="2122"/>
      <c r="P192" s="2123"/>
      <c r="Q192" s="2124"/>
      <c r="R192" s="2125"/>
      <c r="S192" s="3316"/>
      <c r="T192" s="2126"/>
      <c r="U192" s="2121"/>
      <c r="V192" s="2122"/>
      <c r="W192" s="2123"/>
      <c r="X192" s="2124"/>
      <c r="Y192" s="2125"/>
      <c r="Z192" s="3316"/>
      <c r="AA192" s="2126"/>
      <c r="AB192" s="2121"/>
      <c r="AC192" s="2122"/>
      <c r="AD192" s="2123"/>
      <c r="AE192" s="2124"/>
      <c r="AF192" s="2125"/>
      <c r="AG192" s="3316"/>
      <c r="AH192" s="2126"/>
      <c r="AI192" s="2121"/>
      <c r="AJ192" s="2122"/>
      <c r="AK192" s="2123"/>
      <c r="AL192" s="2124"/>
      <c r="AM192" s="2125"/>
      <c r="AN192" s="3316"/>
      <c r="AO192" s="2127"/>
      <c r="AP192" s="2121"/>
      <c r="AQ192" s="2122"/>
      <c r="AR192" s="2128"/>
      <c r="AS192" s="2124"/>
      <c r="AT192" s="2125"/>
      <c r="AU192" s="3319"/>
      <c r="AV192" s="3304"/>
      <c r="AW192" s="3306"/>
      <c r="AX192" s="3308"/>
      <c r="AY192" s="3310"/>
      <c r="AZ192" s="3310"/>
      <c r="BA192" s="3310"/>
      <c r="BB192" s="3301"/>
      <c r="BC192" s="2082"/>
      <c r="BD192" s="2043"/>
      <c r="BF192" s="2072">
        <f t="shared" si="29"/>
        <v>0</v>
      </c>
      <c r="BG192" s="2072">
        <f t="shared" si="20"/>
        <v>0</v>
      </c>
      <c r="BH192" s="2072">
        <f t="shared" si="21"/>
        <v>0</v>
      </c>
      <c r="BI192" s="2072">
        <f t="shared" si="22"/>
        <v>0</v>
      </c>
      <c r="BJ192" s="2072">
        <f t="shared" si="23"/>
        <v>0</v>
      </c>
      <c r="BL192" s="2072">
        <f t="shared" si="24"/>
        <v>0</v>
      </c>
      <c r="BM192" s="2072">
        <f t="shared" si="25"/>
        <v>0</v>
      </c>
      <c r="BN192" s="2072">
        <f t="shared" si="26"/>
        <v>0</v>
      </c>
      <c r="BO192" s="2072">
        <f t="shared" si="27"/>
        <v>0</v>
      </c>
      <c r="BP192" s="2072">
        <f t="shared" si="28"/>
        <v>0</v>
      </c>
    </row>
    <row r="193" spans="2:68" s="2022" customFormat="1" ht="15" customHeight="1" thickTop="1" x14ac:dyDescent="0.15">
      <c r="B193" s="3376">
        <f>B187+1</f>
        <v>31</v>
      </c>
      <c r="C193" s="3378"/>
      <c r="D193" s="2062"/>
      <c r="E193" s="3355"/>
      <c r="F193" s="3379"/>
      <c r="G193" s="3380"/>
      <c r="H193" s="3380"/>
      <c r="I193" s="3380"/>
      <c r="J193" s="3380"/>
      <c r="K193" s="3380"/>
      <c r="L193" s="3373">
        <f>SUM(F193:K195)</f>
        <v>0</v>
      </c>
      <c r="M193" s="2063"/>
      <c r="N193" s="2064"/>
      <c r="O193" s="2064"/>
      <c r="P193" s="2065"/>
      <c r="Q193" s="2066"/>
      <c r="R193" s="2066"/>
      <c r="S193" s="3374">
        <f>ROUNDDOWN(+BF193+BF194+BF195+BF196+BF197+BF198,2)</f>
        <v>0</v>
      </c>
      <c r="T193" s="2067"/>
      <c r="U193" s="2068"/>
      <c r="V193" s="2068"/>
      <c r="W193" s="2065"/>
      <c r="X193" s="2066"/>
      <c r="Y193" s="2066"/>
      <c r="Z193" s="3374">
        <f>ROUNDDOWN(+BG193+BG194+BG195+BG196+BG197+BG198,2)</f>
        <v>0</v>
      </c>
      <c r="AA193" s="2067"/>
      <c r="AB193" s="2068"/>
      <c r="AC193" s="2068"/>
      <c r="AD193" s="2065"/>
      <c r="AE193" s="2066"/>
      <c r="AF193" s="2066"/>
      <c r="AG193" s="3374">
        <f>ROUNDDOWN(+BH193+BH194+BH195+BH196+BH197+BH198,2)</f>
        <v>0</v>
      </c>
      <c r="AH193" s="2067"/>
      <c r="AI193" s="2068"/>
      <c r="AJ193" s="2068"/>
      <c r="AK193" s="2065"/>
      <c r="AL193" s="2066"/>
      <c r="AM193" s="2066"/>
      <c r="AN193" s="3374">
        <f>ROUNDDOWN(+BI193+BI194+BI195+BI196+BI197+BI198,2)</f>
        <v>0</v>
      </c>
      <c r="AO193" s="2069"/>
      <c r="AP193" s="2068"/>
      <c r="AQ193" s="2068"/>
      <c r="AR193" s="2070"/>
      <c r="AS193" s="2066"/>
      <c r="AT193" s="2066"/>
      <c r="AU193" s="3375">
        <f>ROUNDDOWN(+BJ193+BJ194+BJ195+BJ196+BJ197+BJ198,2)</f>
        <v>0</v>
      </c>
      <c r="AV193" s="3370">
        <f>+AU193+AN193+AG193+Z193+S193</f>
        <v>0</v>
      </c>
      <c r="AW193" s="3339">
        <f>IF(L193=0,0,ROUNDDOWN(+AV193/+L193,2))</f>
        <v>0</v>
      </c>
      <c r="AX193" s="3371" t="str">
        <f>IF(S193=0,"-",ROUNDDOWN(+S193/+AV193,2))</f>
        <v>-</v>
      </c>
      <c r="AY193" s="3372" t="str">
        <f>IF(Z193=0,"-",ROUNDDOWN(+Z193/+AV193,2))</f>
        <v>-</v>
      </c>
      <c r="AZ193" s="3372" t="str">
        <f>IF(AG193=0,"-",ROUNDDOWN(+AG193/+AV193,2))</f>
        <v>-</v>
      </c>
      <c r="BA193" s="3372" t="str">
        <f>IF(AN193=0,"-",ROUNDDOWN(+AN193/+AV193,2))</f>
        <v>-</v>
      </c>
      <c r="BB193" s="3369" t="str">
        <f>IF(AU193=0,"-",ROUNDDOWN(+AU193/+AV193,2))</f>
        <v>-</v>
      </c>
      <c r="BC193" s="2071"/>
      <c r="BD193" s="2043"/>
      <c r="BF193" s="2072">
        <f t="shared" si="29"/>
        <v>0</v>
      </c>
      <c r="BG193" s="2072">
        <f t="shared" si="20"/>
        <v>0</v>
      </c>
      <c r="BH193" s="2072">
        <f t="shared" si="21"/>
        <v>0</v>
      </c>
      <c r="BI193" s="2072">
        <f t="shared" si="22"/>
        <v>0</v>
      </c>
      <c r="BJ193" s="2072">
        <f t="shared" si="23"/>
        <v>0</v>
      </c>
      <c r="BL193" s="2072">
        <f t="shared" si="24"/>
        <v>0</v>
      </c>
      <c r="BM193" s="2072">
        <f t="shared" si="25"/>
        <v>0</v>
      </c>
      <c r="BN193" s="2072">
        <f t="shared" si="26"/>
        <v>0</v>
      </c>
      <c r="BO193" s="2072">
        <f t="shared" si="27"/>
        <v>0</v>
      </c>
      <c r="BP193" s="2072">
        <f t="shared" si="28"/>
        <v>0</v>
      </c>
    </row>
    <row r="194" spans="2:68" s="2022" customFormat="1" ht="15" customHeight="1" x14ac:dyDescent="0.15">
      <c r="B194" s="3350"/>
      <c r="C194" s="3353"/>
      <c r="D194" s="2073"/>
      <c r="E194" s="3356"/>
      <c r="F194" s="3359"/>
      <c r="G194" s="3361"/>
      <c r="H194" s="3361"/>
      <c r="I194" s="3361"/>
      <c r="J194" s="3361"/>
      <c r="K194" s="3361"/>
      <c r="L194" s="3312"/>
      <c r="M194" s="2074"/>
      <c r="N194" s="2075"/>
      <c r="O194" s="2075"/>
      <c r="P194" s="2076"/>
      <c r="Q194" s="2077"/>
      <c r="R194" s="2077"/>
      <c r="S194" s="3315"/>
      <c r="T194" s="2078"/>
      <c r="U194" s="2075"/>
      <c r="V194" s="2075"/>
      <c r="W194" s="2076"/>
      <c r="X194" s="2077"/>
      <c r="Y194" s="2077"/>
      <c r="Z194" s="3315"/>
      <c r="AA194" s="2079"/>
      <c r="AB194" s="2075"/>
      <c r="AC194" s="2075"/>
      <c r="AD194" s="2076"/>
      <c r="AE194" s="2077"/>
      <c r="AF194" s="2077"/>
      <c r="AG194" s="3315"/>
      <c r="AH194" s="2079"/>
      <c r="AI194" s="2075"/>
      <c r="AJ194" s="2075"/>
      <c r="AK194" s="2076"/>
      <c r="AL194" s="2077"/>
      <c r="AM194" s="2077"/>
      <c r="AN194" s="3315"/>
      <c r="AO194" s="2080"/>
      <c r="AP194" s="2075"/>
      <c r="AQ194" s="2075"/>
      <c r="AR194" s="2081"/>
      <c r="AS194" s="2077"/>
      <c r="AT194" s="2077"/>
      <c r="AU194" s="3345"/>
      <c r="AV194" s="3338"/>
      <c r="AW194" s="3303"/>
      <c r="AX194" s="3333"/>
      <c r="AY194" s="3335"/>
      <c r="AZ194" s="3335"/>
      <c r="BA194" s="3335"/>
      <c r="BB194" s="3329"/>
      <c r="BC194" s="2082"/>
      <c r="BD194" s="2043"/>
      <c r="BF194" s="2072">
        <f t="shared" si="29"/>
        <v>0</v>
      </c>
      <c r="BG194" s="2072">
        <f t="shared" si="20"/>
        <v>0</v>
      </c>
      <c r="BH194" s="2072">
        <f t="shared" si="21"/>
        <v>0</v>
      </c>
      <c r="BI194" s="2072">
        <f t="shared" si="22"/>
        <v>0</v>
      </c>
      <c r="BJ194" s="2072">
        <f t="shared" si="23"/>
        <v>0</v>
      </c>
      <c r="BL194" s="2072">
        <f t="shared" si="24"/>
        <v>0</v>
      </c>
      <c r="BM194" s="2072">
        <f t="shared" si="25"/>
        <v>0</v>
      </c>
      <c r="BN194" s="2072">
        <f t="shared" si="26"/>
        <v>0</v>
      </c>
      <c r="BO194" s="2072">
        <f t="shared" si="27"/>
        <v>0</v>
      </c>
      <c r="BP194" s="2072">
        <f t="shared" si="28"/>
        <v>0</v>
      </c>
    </row>
    <row r="195" spans="2:68" s="2022" customFormat="1" ht="15" customHeight="1" x14ac:dyDescent="0.15">
      <c r="B195" s="3350"/>
      <c r="C195" s="3353"/>
      <c r="D195" s="2073"/>
      <c r="E195" s="3356"/>
      <c r="F195" s="3359"/>
      <c r="G195" s="3361"/>
      <c r="H195" s="3361"/>
      <c r="I195" s="3361"/>
      <c r="J195" s="3361"/>
      <c r="K195" s="3361"/>
      <c r="L195" s="3312"/>
      <c r="M195" s="2074"/>
      <c r="N195" s="2083"/>
      <c r="O195" s="2075"/>
      <c r="P195" s="2084"/>
      <c r="Q195" s="2085"/>
      <c r="R195" s="2077"/>
      <c r="S195" s="3315"/>
      <c r="T195" s="2078"/>
      <c r="U195" s="2083"/>
      <c r="V195" s="2075"/>
      <c r="W195" s="2084"/>
      <c r="X195" s="2085"/>
      <c r="Y195" s="2077"/>
      <c r="Z195" s="3315"/>
      <c r="AA195" s="2078"/>
      <c r="AB195" s="2083"/>
      <c r="AC195" s="2075"/>
      <c r="AD195" s="2084"/>
      <c r="AE195" s="2085"/>
      <c r="AF195" s="2077"/>
      <c r="AG195" s="3315"/>
      <c r="AH195" s="2078"/>
      <c r="AI195" s="2083"/>
      <c r="AJ195" s="2075"/>
      <c r="AK195" s="2084"/>
      <c r="AL195" s="2085"/>
      <c r="AM195" s="2077"/>
      <c r="AN195" s="3315"/>
      <c r="AO195" s="2080"/>
      <c r="AP195" s="2083"/>
      <c r="AQ195" s="2075"/>
      <c r="AR195" s="2086"/>
      <c r="AS195" s="2085"/>
      <c r="AT195" s="2077"/>
      <c r="AU195" s="3345"/>
      <c r="AV195" s="3338"/>
      <c r="AW195" s="3330">
        <f>IF(AW193-$BA$5/100&lt;0,0,AW193-$BA$5/100)</f>
        <v>0</v>
      </c>
      <c r="AX195" s="3332" t="str">
        <f>IF(AX193="-","-",IF(AX193-$BA$5/100&lt;0,0,IF(AX193=1,1,AX193-$BA$5/100)))</f>
        <v>-</v>
      </c>
      <c r="AY195" s="3334" t="str">
        <f>IF(AY193="-","-",IF(AY193-$BA$5/100&lt;0,0,IF(AY193=1,1,AY193-$BA$5/100)))</f>
        <v>-</v>
      </c>
      <c r="AZ195" s="3334" t="str">
        <f>IF(AZ193="-","-",IF(AZ193-$BA$5/100&lt;0,0,IF(AZ193=1,1,AZ193-$BA$5/100)))</f>
        <v>-</v>
      </c>
      <c r="BA195" s="3334" t="str">
        <f>IF(BA193="-","-",IF(BA193-$BA$5/100&lt;0,0,IF(BA193=1,1,BA193-$BA$5/100)))</f>
        <v>-</v>
      </c>
      <c r="BB195" s="3336" t="str">
        <f>IF(BB193="-","-",IF(BB193-$BA$5/100&lt;0,0,IF(BB193=1,1,BB193-$BA$5/100)))</f>
        <v>-</v>
      </c>
      <c r="BC195" s="2082"/>
      <c r="BD195" s="2043"/>
      <c r="BF195" s="2072">
        <f t="shared" si="29"/>
        <v>0</v>
      </c>
      <c r="BG195" s="2072">
        <f t="shared" si="20"/>
        <v>0</v>
      </c>
      <c r="BH195" s="2072">
        <f t="shared" si="21"/>
        <v>0</v>
      </c>
      <c r="BI195" s="2072">
        <f t="shared" si="22"/>
        <v>0</v>
      </c>
      <c r="BJ195" s="2072">
        <f t="shared" si="23"/>
        <v>0</v>
      </c>
      <c r="BL195" s="2072">
        <f t="shared" si="24"/>
        <v>0</v>
      </c>
      <c r="BM195" s="2072">
        <f t="shared" si="25"/>
        <v>0</v>
      </c>
      <c r="BN195" s="2072">
        <f t="shared" si="26"/>
        <v>0</v>
      </c>
      <c r="BO195" s="2072">
        <f t="shared" si="27"/>
        <v>0</v>
      </c>
      <c r="BP195" s="2072">
        <f t="shared" si="28"/>
        <v>0</v>
      </c>
    </row>
    <row r="196" spans="2:68" s="2022" customFormat="1" ht="15" customHeight="1" x14ac:dyDescent="0.15">
      <c r="B196" s="3350"/>
      <c r="C196" s="3353"/>
      <c r="D196" s="2073"/>
      <c r="E196" s="3356"/>
      <c r="F196" s="3320"/>
      <c r="G196" s="3323"/>
      <c r="H196" s="3323"/>
      <c r="I196" s="3323"/>
      <c r="J196" s="3323"/>
      <c r="K196" s="3323"/>
      <c r="L196" s="3311">
        <f>SUM(F196:K198)</f>
        <v>0</v>
      </c>
      <c r="M196" s="2074"/>
      <c r="N196" s="2083"/>
      <c r="O196" s="2075"/>
      <c r="P196" s="2084"/>
      <c r="Q196" s="2085"/>
      <c r="R196" s="2077"/>
      <c r="S196" s="3314">
        <f>ROUNDDOWN(+BL193+BL194+BL195+BL196+BL197+BL198,2)</f>
        <v>0</v>
      </c>
      <c r="T196" s="2078"/>
      <c r="U196" s="2083"/>
      <c r="V196" s="2075"/>
      <c r="W196" s="2084"/>
      <c r="X196" s="2085"/>
      <c r="Y196" s="2077"/>
      <c r="Z196" s="3314">
        <f>ROUNDDOWN(+BM193+BM194+BM195+BM196+BM197+BM198,2)</f>
        <v>0</v>
      </c>
      <c r="AA196" s="2078"/>
      <c r="AB196" s="2083"/>
      <c r="AC196" s="2075"/>
      <c r="AD196" s="2084"/>
      <c r="AE196" s="2085"/>
      <c r="AF196" s="2077"/>
      <c r="AG196" s="3314">
        <f>ROUNDDOWN(+BN193+BN194+BN195+BN196+BN197+BN198,2)</f>
        <v>0</v>
      </c>
      <c r="AH196" s="2078"/>
      <c r="AI196" s="2083"/>
      <c r="AJ196" s="2075"/>
      <c r="AK196" s="2084"/>
      <c r="AL196" s="2085"/>
      <c r="AM196" s="2077"/>
      <c r="AN196" s="3314">
        <f>ROUNDDOWN(+BO193+BO194+BO195+BO196+BO197+BO198,2)</f>
        <v>0</v>
      </c>
      <c r="AO196" s="2080"/>
      <c r="AP196" s="2083"/>
      <c r="AQ196" s="2075"/>
      <c r="AR196" s="2086"/>
      <c r="AS196" s="2085"/>
      <c r="AT196" s="2077"/>
      <c r="AU196" s="3317">
        <f>ROUNDDOWN(+BP193+BP194+BP195+BP196+BP197+BP198,2)</f>
        <v>0</v>
      </c>
      <c r="AV196" s="3302">
        <f>+AU196+AN196+AG196+Z196+S196</f>
        <v>0</v>
      </c>
      <c r="AW196" s="3331"/>
      <c r="AX196" s="3333"/>
      <c r="AY196" s="3335"/>
      <c r="AZ196" s="3335"/>
      <c r="BA196" s="3335"/>
      <c r="BB196" s="3329"/>
      <c r="BC196" s="2071"/>
      <c r="BD196" s="2043"/>
      <c r="BF196" s="2072">
        <f t="shared" si="29"/>
        <v>0</v>
      </c>
      <c r="BG196" s="2072">
        <f t="shared" si="20"/>
        <v>0</v>
      </c>
      <c r="BH196" s="2072">
        <f t="shared" si="21"/>
        <v>0</v>
      </c>
      <c r="BI196" s="2072">
        <f t="shared" si="22"/>
        <v>0</v>
      </c>
      <c r="BJ196" s="2072">
        <f t="shared" si="23"/>
        <v>0</v>
      </c>
      <c r="BL196" s="2072">
        <f t="shared" si="24"/>
        <v>0</v>
      </c>
      <c r="BM196" s="2072">
        <f t="shared" si="25"/>
        <v>0</v>
      </c>
      <c r="BN196" s="2072">
        <f t="shared" si="26"/>
        <v>0</v>
      </c>
      <c r="BO196" s="2072">
        <f t="shared" si="27"/>
        <v>0</v>
      </c>
      <c r="BP196" s="2072">
        <f t="shared" si="28"/>
        <v>0</v>
      </c>
    </row>
    <row r="197" spans="2:68" s="2022" customFormat="1" ht="15" customHeight="1" x14ac:dyDescent="0.15">
      <c r="B197" s="3350"/>
      <c r="C197" s="3353"/>
      <c r="D197" s="2073"/>
      <c r="E197" s="3356"/>
      <c r="F197" s="3321"/>
      <c r="G197" s="3324"/>
      <c r="H197" s="3324"/>
      <c r="I197" s="3324"/>
      <c r="J197" s="3324"/>
      <c r="K197" s="3324"/>
      <c r="L197" s="3312"/>
      <c r="M197" s="2074"/>
      <c r="N197" s="2083"/>
      <c r="O197" s="2075"/>
      <c r="P197" s="2084"/>
      <c r="Q197" s="2085"/>
      <c r="R197" s="2077"/>
      <c r="S197" s="3315"/>
      <c r="T197" s="2078"/>
      <c r="U197" s="2083"/>
      <c r="V197" s="2075"/>
      <c r="W197" s="2084"/>
      <c r="X197" s="2085"/>
      <c r="Y197" s="2077"/>
      <c r="Z197" s="3315"/>
      <c r="AA197" s="2078"/>
      <c r="AB197" s="2083"/>
      <c r="AC197" s="2075"/>
      <c r="AD197" s="2084"/>
      <c r="AE197" s="2085"/>
      <c r="AF197" s="2077"/>
      <c r="AG197" s="3315"/>
      <c r="AH197" s="2078"/>
      <c r="AI197" s="2083"/>
      <c r="AJ197" s="2075"/>
      <c r="AK197" s="2084"/>
      <c r="AL197" s="2085"/>
      <c r="AM197" s="2077"/>
      <c r="AN197" s="3315"/>
      <c r="AO197" s="2087"/>
      <c r="AP197" s="2083"/>
      <c r="AQ197" s="2075"/>
      <c r="AR197" s="2086"/>
      <c r="AS197" s="2085"/>
      <c r="AT197" s="2077"/>
      <c r="AU197" s="3318"/>
      <c r="AV197" s="3303"/>
      <c r="AW197" s="3305">
        <f>IF(L196=0,0,ROUNDDOWN(+AV196/+L196,2))</f>
        <v>0</v>
      </c>
      <c r="AX197" s="3307" t="str">
        <f>IF(S196=0,"-",ROUNDDOWN(+S196/+AV196,2))</f>
        <v>-</v>
      </c>
      <c r="AY197" s="3309" t="str">
        <f>IF(Z196=0,"-",ROUNDDOWN(+Z196/+AV196,2))</f>
        <v>-</v>
      </c>
      <c r="AZ197" s="3309" t="str">
        <f>IF(AG196=0,"-",ROUNDDOWN(+AG196/+AV196,2))</f>
        <v>-</v>
      </c>
      <c r="BA197" s="3309" t="str">
        <f>IF(AN196=0,"-",ROUNDDOWN(+AN196/+AV196,2))</f>
        <v>-</v>
      </c>
      <c r="BB197" s="3300" t="str">
        <f>IF(AU196=0,"-",ROUNDDOWN(+AU196/+AV196,2))</f>
        <v>-</v>
      </c>
      <c r="BC197" s="2082"/>
      <c r="BD197" s="2043"/>
      <c r="BF197" s="2072">
        <f t="shared" si="29"/>
        <v>0</v>
      </c>
      <c r="BG197" s="2072">
        <f t="shared" si="20"/>
        <v>0</v>
      </c>
      <c r="BH197" s="2072">
        <f t="shared" si="21"/>
        <v>0</v>
      </c>
      <c r="BI197" s="2072">
        <f t="shared" si="22"/>
        <v>0</v>
      </c>
      <c r="BJ197" s="2072">
        <f t="shared" si="23"/>
        <v>0</v>
      </c>
      <c r="BL197" s="2072">
        <f t="shared" si="24"/>
        <v>0</v>
      </c>
      <c r="BM197" s="2072">
        <f t="shared" si="25"/>
        <v>0</v>
      </c>
      <c r="BN197" s="2072">
        <f t="shared" si="26"/>
        <v>0</v>
      </c>
      <c r="BO197" s="2072">
        <f t="shared" si="27"/>
        <v>0</v>
      </c>
      <c r="BP197" s="2072">
        <f t="shared" si="28"/>
        <v>0</v>
      </c>
    </row>
    <row r="198" spans="2:68" s="2022" customFormat="1" ht="15" customHeight="1" thickBot="1" x14ac:dyDescent="0.2">
      <c r="B198" s="3377"/>
      <c r="C198" s="3367"/>
      <c r="D198" s="2073"/>
      <c r="E198" s="3368"/>
      <c r="F198" s="3321"/>
      <c r="G198" s="3324"/>
      <c r="H198" s="3324"/>
      <c r="I198" s="3324"/>
      <c r="J198" s="3324"/>
      <c r="K198" s="3324"/>
      <c r="L198" s="3312"/>
      <c r="M198" s="2088"/>
      <c r="N198" s="2089"/>
      <c r="O198" s="2090"/>
      <c r="P198" s="2091"/>
      <c r="Q198" s="2092"/>
      <c r="R198" s="2093"/>
      <c r="S198" s="3315"/>
      <c r="T198" s="2094"/>
      <c r="U198" s="2089"/>
      <c r="V198" s="2090"/>
      <c r="W198" s="2091"/>
      <c r="X198" s="2092"/>
      <c r="Y198" s="2093"/>
      <c r="Z198" s="3315"/>
      <c r="AA198" s="2094"/>
      <c r="AB198" s="2089"/>
      <c r="AC198" s="2090"/>
      <c r="AD198" s="2091"/>
      <c r="AE198" s="2092"/>
      <c r="AF198" s="2093"/>
      <c r="AG198" s="3315"/>
      <c r="AH198" s="2094"/>
      <c r="AI198" s="2089"/>
      <c r="AJ198" s="2090"/>
      <c r="AK198" s="2091"/>
      <c r="AL198" s="2092"/>
      <c r="AM198" s="2093"/>
      <c r="AN198" s="3315"/>
      <c r="AO198" s="2095"/>
      <c r="AP198" s="2089"/>
      <c r="AQ198" s="2090"/>
      <c r="AR198" s="2096"/>
      <c r="AS198" s="2092"/>
      <c r="AT198" s="2093"/>
      <c r="AU198" s="3318"/>
      <c r="AV198" s="3303"/>
      <c r="AW198" s="3363"/>
      <c r="AX198" s="3364"/>
      <c r="AY198" s="3365"/>
      <c r="AZ198" s="3365"/>
      <c r="BA198" s="3365"/>
      <c r="BB198" s="3348"/>
      <c r="BC198" s="2082"/>
      <c r="BD198" s="2043"/>
      <c r="BF198" s="2072">
        <f t="shared" si="29"/>
        <v>0</v>
      </c>
      <c r="BG198" s="2072">
        <f t="shared" si="20"/>
        <v>0</v>
      </c>
      <c r="BH198" s="2072">
        <f t="shared" si="21"/>
        <v>0</v>
      </c>
      <c r="BI198" s="2072">
        <f t="shared" si="22"/>
        <v>0</v>
      </c>
      <c r="BJ198" s="2072">
        <f t="shared" si="23"/>
        <v>0</v>
      </c>
      <c r="BL198" s="2072">
        <f t="shared" si="24"/>
        <v>0</v>
      </c>
      <c r="BM198" s="2072">
        <f t="shared" si="25"/>
        <v>0</v>
      </c>
      <c r="BN198" s="2072">
        <f t="shared" si="26"/>
        <v>0</v>
      </c>
      <c r="BO198" s="2072">
        <f t="shared" si="27"/>
        <v>0</v>
      </c>
      <c r="BP198" s="2072">
        <f t="shared" si="28"/>
        <v>0</v>
      </c>
    </row>
    <row r="199" spans="2:68" s="2022" customFormat="1" ht="15" customHeight="1" thickTop="1" x14ac:dyDescent="0.15">
      <c r="B199" s="3349">
        <f>B193+1</f>
        <v>32</v>
      </c>
      <c r="C199" s="3352"/>
      <c r="D199" s="2097"/>
      <c r="E199" s="3355"/>
      <c r="F199" s="3358"/>
      <c r="G199" s="3360"/>
      <c r="H199" s="3360"/>
      <c r="I199" s="3360"/>
      <c r="J199" s="3360"/>
      <c r="K199" s="3360"/>
      <c r="L199" s="3342">
        <f>SUM(F199:K201)</f>
        <v>0</v>
      </c>
      <c r="M199" s="2098"/>
      <c r="N199" s="2099"/>
      <c r="O199" s="2100"/>
      <c r="P199" s="2101"/>
      <c r="Q199" s="2102"/>
      <c r="R199" s="2103"/>
      <c r="S199" s="3343">
        <f>ROUNDDOWN(+BF199+BF200+BF201+BF202+BF203+BF204,2)</f>
        <v>0</v>
      </c>
      <c r="T199" s="2104"/>
      <c r="U199" s="2099"/>
      <c r="V199" s="2100"/>
      <c r="W199" s="2101"/>
      <c r="X199" s="2102"/>
      <c r="Y199" s="2103"/>
      <c r="Z199" s="3343">
        <f>ROUNDDOWN(+BG199+BG200+BG201+BG202+BG203+BG204,2)</f>
        <v>0</v>
      </c>
      <c r="AA199" s="2104"/>
      <c r="AB199" s="2099"/>
      <c r="AC199" s="2100"/>
      <c r="AD199" s="2101"/>
      <c r="AE199" s="2102"/>
      <c r="AF199" s="2103"/>
      <c r="AG199" s="3343">
        <f>ROUNDDOWN(+BH199+BH200+BH201+BH202+BH203+BH204,2)</f>
        <v>0</v>
      </c>
      <c r="AH199" s="2104"/>
      <c r="AI199" s="2099"/>
      <c r="AJ199" s="2100"/>
      <c r="AK199" s="2101"/>
      <c r="AL199" s="2102"/>
      <c r="AM199" s="2103"/>
      <c r="AN199" s="3343">
        <f>ROUNDDOWN(+BI199+BI200+BI201+BI202+BI203+BI204,2)</f>
        <v>0</v>
      </c>
      <c r="AO199" s="2105"/>
      <c r="AP199" s="2099"/>
      <c r="AQ199" s="2100"/>
      <c r="AR199" s="2106"/>
      <c r="AS199" s="2102"/>
      <c r="AT199" s="2103"/>
      <c r="AU199" s="3344">
        <f>ROUNDDOWN(+BJ199+BJ200+BJ201+BJ202+BJ203+BJ204,2)</f>
        <v>0</v>
      </c>
      <c r="AV199" s="3337">
        <f>+AU199+AN199+AG199+Z199+S199</f>
        <v>0</v>
      </c>
      <c r="AW199" s="3339">
        <f>IF(L199=0,0,ROUNDDOWN(+AV199/+L199,2))</f>
        <v>0</v>
      </c>
      <c r="AX199" s="3340" t="str">
        <f>IF(S199=0,"-",ROUNDDOWN(+S199/+AV199,2))</f>
        <v>-</v>
      </c>
      <c r="AY199" s="3341" t="str">
        <f>IF(Z199=0,"-",ROUNDDOWN(+Z199/+AV199,2))</f>
        <v>-</v>
      </c>
      <c r="AZ199" s="3341" t="str">
        <f>IF(AG199=0,"-",ROUNDDOWN(+AG199/+AV199,2))</f>
        <v>-</v>
      </c>
      <c r="BA199" s="3341" t="str">
        <f>IF(AN199=0,"-",ROUNDDOWN(+AN199/+AV199,2))</f>
        <v>-</v>
      </c>
      <c r="BB199" s="3328" t="str">
        <f>IF(AU199=0,"-",ROUNDDOWN(+AU199/+AV199,2))</f>
        <v>-</v>
      </c>
      <c r="BC199" s="2071"/>
      <c r="BD199" s="2043"/>
      <c r="BF199" s="2072">
        <f t="shared" si="29"/>
        <v>0</v>
      </c>
      <c r="BG199" s="2072">
        <f t="shared" si="20"/>
        <v>0</v>
      </c>
      <c r="BH199" s="2072">
        <f t="shared" si="21"/>
        <v>0</v>
      </c>
      <c r="BI199" s="2072">
        <f t="shared" si="22"/>
        <v>0</v>
      </c>
      <c r="BJ199" s="2072">
        <f t="shared" si="23"/>
        <v>0</v>
      </c>
      <c r="BL199" s="2072">
        <f t="shared" si="24"/>
        <v>0</v>
      </c>
      <c r="BM199" s="2072">
        <f t="shared" si="25"/>
        <v>0</v>
      </c>
      <c r="BN199" s="2072">
        <f t="shared" si="26"/>
        <v>0</v>
      </c>
      <c r="BO199" s="2072">
        <f t="shared" si="27"/>
        <v>0</v>
      </c>
      <c r="BP199" s="2072">
        <f t="shared" si="28"/>
        <v>0</v>
      </c>
    </row>
    <row r="200" spans="2:68" s="2022" customFormat="1" ht="15" customHeight="1" x14ac:dyDescent="0.15">
      <c r="B200" s="3350"/>
      <c r="C200" s="3353"/>
      <c r="D200" s="2073"/>
      <c r="E200" s="3356"/>
      <c r="F200" s="3359"/>
      <c r="G200" s="3361"/>
      <c r="H200" s="3361"/>
      <c r="I200" s="3361"/>
      <c r="J200" s="3361"/>
      <c r="K200" s="3361"/>
      <c r="L200" s="3312"/>
      <c r="M200" s="2074"/>
      <c r="N200" s="2075"/>
      <c r="O200" s="2075"/>
      <c r="P200" s="2076"/>
      <c r="Q200" s="2077"/>
      <c r="R200" s="2077"/>
      <c r="S200" s="3315"/>
      <c r="T200" s="2078"/>
      <c r="U200" s="2075"/>
      <c r="V200" s="2075"/>
      <c r="W200" s="2076"/>
      <c r="X200" s="2077"/>
      <c r="Y200" s="2077"/>
      <c r="Z200" s="3315"/>
      <c r="AA200" s="2079"/>
      <c r="AB200" s="2075"/>
      <c r="AC200" s="2075"/>
      <c r="AD200" s="2076"/>
      <c r="AE200" s="2077"/>
      <c r="AF200" s="2077"/>
      <c r="AG200" s="3315"/>
      <c r="AH200" s="2079"/>
      <c r="AI200" s="2075"/>
      <c r="AJ200" s="2075"/>
      <c r="AK200" s="2076"/>
      <c r="AL200" s="2077"/>
      <c r="AM200" s="2077"/>
      <c r="AN200" s="3315"/>
      <c r="AO200" s="2080"/>
      <c r="AP200" s="2075"/>
      <c r="AQ200" s="2075"/>
      <c r="AR200" s="2081"/>
      <c r="AS200" s="2077"/>
      <c r="AT200" s="2077"/>
      <c r="AU200" s="3345"/>
      <c r="AV200" s="3338"/>
      <c r="AW200" s="3303"/>
      <c r="AX200" s="3333"/>
      <c r="AY200" s="3335"/>
      <c r="AZ200" s="3335"/>
      <c r="BA200" s="3335"/>
      <c r="BB200" s="3329"/>
      <c r="BC200" s="2082"/>
      <c r="BD200" s="2043"/>
      <c r="BF200" s="2072">
        <f t="shared" si="29"/>
        <v>0</v>
      </c>
      <c r="BG200" s="2072">
        <f t="shared" si="20"/>
        <v>0</v>
      </c>
      <c r="BH200" s="2072">
        <f t="shared" si="21"/>
        <v>0</v>
      </c>
      <c r="BI200" s="2072">
        <f t="shared" si="22"/>
        <v>0</v>
      </c>
      <c r="BJ200" s="2072">
        <f t="shared" si="23"/>
        <v>0</v>
      </c>
      <c r="BL200" s="2072">
        <f t="shared" si="24"/>
        <v>0</v>
      </c>
      <c r="BM200" s="2072">
        <f t="shared" si="25"/>
        <v>0</v>
      </c>
      <c r="BN200" s="2072">
        <f t="shared" si="26"/>
        <v>0</v>
      </c>
      <c r="BO200" s="2072">
        <f t="shared" si="27"/>
        <v>0</v>
      </c>
      <c r="BP200" s="2072">
        <f t="shared" si="28"/>
        <v>0</v>
      </c>
    </row>
    <row r="201" spans="2:68" s="2022" customFormat="1" ht="15" customHeight="1" x14ac:dyDescent="0.15">
      <c r="B201" s="3350"/>
      <c r="C201" s="3353"/>
      <c r="D201" s="2073"/>
      <c r="E201" s="3356"/>
      <c r="F201" s="3359"/>
      <c r="G201" s="3361"/>
      <c r="H201" s="3361"/>
      <c r="I201" s="3361"/>
      <c r="J201" s="3361"/>
      <c r="K201" s="3361"/>
      <c r="L201" s="3312"/>
      <c r="M201" s="2074"/>
      <c r="N201" s="2083"/>
      <c r="O201" s="2075"/>
      <c r="P201" s="2084"/>
      <c r="Q201" s="2085"/>
      <c r="R201" s="2077"/>
      <c r="S201" s="3315"/>
      <c r="T201" s="2078"/>
      <c r="U201" s="2083"/>
      <c r="V201" s="2075"/>
      <c r="W201" s="2084"/>
      <c r="X201" s="2085"/>
      <c r="Y201" s="2077"/>
      <c r="Z201" s="3315"/>
      <c r="AA201" s="2078"/>
      <c r="AB201" s="2083"/>
      <c r="AC201" s="2075"/>
      <c r="AD201" s="2084"/>
      <c r="AE201" s="2085"/>
      <c r="AF201" s="2077"/>
      <c r="AG201" s="3315"/>
      <c r="AH201" s="2078"/>
      <c r="AI201" s="2083"/>
      <c r="AJ201" s="2075"/>
      <c r="AK201" s="2084"/>
      <c r="AL201" s="2085"/>
      <c r="AM201" s="2077"/>
      <c r="AN201" s="3315"/>
      <c r="AO201" s="2080"/>
      <c r="AP201" s="2083"/>
      <c r="AQ201" s="2075"/>
      <c r="AR201" s="2086"/>
      <c r="AS201" s="2085"/>
      <c r="AT201" s="2077"/>
      <c r="AU201" s="3345"/>
      <c r="AV201" s="3338"/>
      <c r="AW201" s="3330">
        <f>IF(AW199-$BA$5/100&lt;0,0,AW199-$BA$5/100)</f>
        <v>0</v>
      </c>
      <c r="AX201" s="3332" t="str">
        <f>IF(AX199="-","-",IF(AX199-$BA$5/100&lt;0,0,IF(AX199=1,1,AX199-$BA$5/100)))</f>
        <v>-</v>
      </c>
      <c r="AY201" s="3334" t="str">
        <f>IF(AY199="-","-",IF(AY199-$BA$5/100&lt;0,0,IF(AY199=1,1,AY199-$BA$5/100)))</f>
        <v>-</v>
      </c>
      <c r="AZ201" s="3334" t="str">
        <f>IF(AZ199="-","-",IF(AZ199-$BA$5/100&lt;0,0,IF(AZ199=1,1,AZ199-$BA$5/100)))</f>
        <v>-</v>
      </c>
      <c r="BA201" s="3334" t="str">
        <f>IF(BA199="-","-",IF(BA199-$BA$5/100&lt;0,0,IF(BA199=1,1,BA199-$BA$5/100)))</f>
        <v>-</v>
      </c>
      <c r="BB201" s="3336" t="str">
        <f>IF(BB199="-","-",IF(BB199-$BA$5/100&lt;0,0,IF(BB199=1,1,BB199-$BA$5/100)))</f>
        <v>-</v>
      </c>
      <c r="BC201" s="2082"/>
      <c r="BD201" s="2043"/>
      <c r="BF201" s="2072">
        <f t="shared" si="29"/>
        <v>0</v>
      </c>
      <c r="BG201" s="2072">
        <f t="shared" si="20"/>
        <v>0</v>
      </c>
      <c r="BH201" s="2072">
        <f t="shared" si="21"/>
        <v>0</v>
      </c>
      <c r="BI201" s="2072">
        <f t="shared" si="22"/>
        <v>0</v>
      </c>
      <c r="BJ201" s="2072">
        <f t="shared" si="23"/>
        <v>0</v>
      </c>
      <c r="BL201" s="2072">
        <f t="shared" si="24"/>
        <v>0</v>
      </c>
      <c r="BM201" s="2072">
        <f t="shared" si="25"/>
        <v>0</v>
      </c>
      <c r="BN201" s="2072">
        <f t="shared" si="26"/>
        <v>0</v>
      </c>
      <c r="BO201" s="2072">
        <f t="shared" si="27"/>
        <v>0</v>
      </c>
      <c r="BP201" s="2072">
        <f t="shared" si="28"/>
        <v>0</v>
      </c>
    </row>
    <row r="202" spans="2:68" s="2022" customFormat="1" ht="15" customHeight="1" x14ac:dyDescent="0.15">
      <c r="B202" s="3350"/>
      <c r="C202" s="3353"/>
      <c r="D202" s="2073"/>
      <c r="E202" s="3356"/>
      <c r="F202" s="3320"/>
      <c r="G202" s="3323"/>
      <c r="H202" s="3323"/>
      <c r="I202" s="3323"/>
      <c r="J202" s="3323"/>
      <c r="K202" s="3323"/>
      <c r="L202" s="3311">
        <f>SUM(F202:K204)</f>
        <v>0</v>
      </c>
      <c r="M202" s="2074"/>
      <c r="N202" s="2083"/>
      <c r="O202" s="2075"/>
      <c r="P202" s="2084"/>
      <c r="Q202" s="2085"/>
      <c r="R202" s="2077"/>
      <c r="S202" s="3314">
        <f>ROUNDDOWN(+BL199+BL200+BL201+BL202+BL203+BL204,2)</f>
        <v>0</v>
      </c>
      <c r="T202" s="2078"/>
      <c r="U202" s="2083"/>
      <c r="V202" s="2075"/>
      <c r="W202" s="2084"/>
      <c r="X202" s="2085"/>
      <c r="Y202" s="2077"/>
      <c r="Z202" s="3314">
        <f>ROUNDDOWN(+BM199+BM200+BM201+BM202+BM203+BM204,2)</f>
        <v>0</v>
      </c>
      <c r="AA202" s="2078"/>
      <c r="AB202" s="2083"/>
      <c r="AC202" s="2075"/>
      <c r="AD202" s="2084"/>
      <c r="AE202" s="2085"/>
      <c r="AF202" s="2077"/>
      <c r="AG202" s="3314">
        <f>ROUNDDOWN(+BN199+BN200+BN201+BN202+BN203+BN204,2)</f>
        <v>0</v>
      </c>
      <c r="AH202" s="2078"/>
      <c r="AI202" s="2083"/>
      <c r="AJ202" s="2075"/>
      <c r="AK202" s="2084"/>
      <c r="AL202" s="2085"/>
      <c r="AM202" s="2077"/>
      <c r="AN202" s="3314">
        <f>ROUNDDOWN(+BO199+BO200+BO201+BO202+BO203+BO204,2)</f>
        <v>0</v>
      </c>
      <c r="AO202" s="2080"/>
      <c r="AP202" s="2083"/>
      <c r="AQ202" s="2075"/>
      <c r="AR202" s="2086"/>
      <c r="AS202" s="2085"/>
      <c r="AT202" s="2077"/>
      <c r="AU202" s="3317">
        <f>ROUNDDOWN(+BP199+BP200+BP201+BP202+BP203+BP204,2)</f>
        <v>0</v>
      </c>
      <c r="AV202" s="3302">
        <f>+AU202+AN202+AG202+Z202+S202</f>
        <v>0</v>
      </c>
      <c r="AW202" s="3331"/>
      <c r="AX202" s="3333"/>
      <c r="AY202" s="3335"/>
      <c r="AZ202" s="3335"/>
      <c r="BA202" s="3335"/>
      <c r="BB202" s="3329"/>
      <c r="BC202" s="2071"/>
      <c r="BD202" s="2043"/>
      <c r="BF202" s="2072">
        <f t="shared" si="29"/>
        <v>0</v>
      </c>
      <c r="BG202" s="2072">
        <f t="shared" si="20"/>
        <v>0</v>
      </c>
      <c r="BH202" s="2072">
        <f t="shared" si="21"/>
        <v>0</v>
      </c>
      <c r="BI202" s="2072">
        <f t="shared" si="22"/>
        <v>0</v>
      </c>
      <c r="BJ202" s="2072">
        <f t="shared" si="23"/>
        <v>0</v>
      </c>
      <c r="BL202" s="2072">
        <f t="shared" si="24"/>
        <v>0</v>
      </c>
      <c r="BM202" s="2072">
        <f t="shared" si="25"/>
        <v>0</v>
      </c>
      <c r="BN202" s="2072">
        <f t="shared" si="26"/>
        <v>0</v>
      </c>
      <c r="BO202" s="2072">
        <f t="shared" si="27"/>
        <v>0</v>
      </c>
      <c r="BP202" s="2072">
        <f t="shared" si="28"/>
        <v>0</v>
      </c>
    </row>
    <row r="203" spans="2:68" s="2022" customFormat="1" ht="15" customHeight="1" x14ac:dyDescent="0.15">
      <c r="B203" s="3350"/>
      <c r="C203" s="3353"/>
      <c r="D203" s="2073"/>
      <c r="E203" s="3356"/>
      <c r="F203" s="3321"/>
      <c r="G203" s="3324"/>
      <c r="H203" s="3324"/>
      <c r="I203" s="3324"/>
      <c r="J203" s="3324"/>
      <c r="K203" s="3324"/>
      <c r="L203" s="3312"/>
      <c r="M203" s="2074"/>
      <c r="N203" s="2083"/>
      <c r="O203" s="2075"/>
      <c r="P203" s="2084"/>
      <c r="Q203" s="2085"/>
      <c r="R203" s="2077"/>
      <c r="S203" s="3315"/>
      <c r="T203" s="2078"/>
      <c r="U203" s="2083"/>
      <c r="V203" s="2075"/>
      <c r="W203" s="2084"/>
      <c r="X203" s="2085"/>
      <c r="Y203" s="2077"/>
      <c r="Z203" s="3315"/>
      <c r="AA203" s="2078"/>
      <c r="AB203" s="2083"/>
      <c r="AC203" s="2075"/>
      <c r="AD203" s="2084"/>
      <c r="AE203" s="2085"/>
      <c r="AF203" s="2077"/>
      <c r="AG203" s="3315"/>
      <c r="AH203" s="2078"/>
      <c r="AI203" s="2083"/>
      <c r="AJ203" s="2075"/>
      <c r="AK203" s="2084"/>
      <c r="AL203" s="2085"/>
      <c r="AM203" s="2077"/>
      <c r="AN203" s="3315"/>
      <c r="AO203" s="2087"/>
      <c r="AP203" s="2083"/>
      <c r="AQ203" s="2075"/>
      <c r="AR203" s="2086"/>
      <c r="AS203" s="2085"/>
      <c r="AT203" s="2077"/>
      <c r="AU203" s="3318"/>
      <c r="AV203" s="3303"/>
      <c r="AW203" s="3305">
        <f>IF(L202=0,0,ROUNDDOWN(+AV202/+L202,2))</f>
        <v>0</v>
      </c>
      <c r="AX203" s="3307" t="str">
        <f>IF(S202=0,"-",ROUNDDOWN(+S202/+AV202,2))</f>
        <v>-</v>
      </c>
      <c r="AY203" s="3309" t="str">
        <f>IF(Z202=0,"-",ROUNDDOWN(+Z202/+AV202,2))</f>
        <v>-</v>
      </c>
      <c r="AZ203" s="3309" t="str">
        <f>IF(AG202=0,"-",ROUNDDOWN(+AG202/+AV202,2))</f>
        <v>-</v>
      </c>
      <c r="BA203" s="3309" t="str">
        <f>IF(AN202=0,"-",ROUNDDOWN(+AN202/+AV202,2))</f>
        <v>-</v>
      </c>
      <c r="BB203" s="3300" t="str">
        <f>IF(AU202=0,"-",ROUNDDOWN(+AU202/+AV202,2))</f>
        <v>-</v>
      </c>
      <c r="BC203" s="2082"/>
      <c r="BD203" s="2043"/>
      <c r="BF203" s="2072">
        <f t="shared" si="29"/>
        <v>0</v>
      </c>
      <c r="BG203" s="2072">
        <f t="shared" si="20"/>
        <v>0</v>
      </c>
      <c r="BH203" s="2072">
        <f t="shared" si="21"/>
        <v>0</v>
      </c>
      <c r="BI203" s="2072">
        <f t="shared" si="22"/>
        <v>0</v>
      </c>
      <c r="BJ203" s="2072">
        <f t="shared" si="23"/>
        <v>0</v>
      </c>
      <c r="BL203" s="2072">
        <f t="shared" si="24"/>
        <v>0</v>
      </c>
      <c r="BM203" s="2072">
        <f t="shared" si="25"/>
        <v>0</v>
      </c>
      <c r="BN203" s="2072">
        <f t="shared" si="26"/>
        <v>0</v>
      </c>
      <c r="BO203" s="2072">
        <f t="shared" si="27"/>
        <v>0</v>
      </c>
      <c r="BP203" s="2072">
        <f t="shared" si="28"/>
        <v>0</v>
      </c>
    </row>
    <row r="204" spans="2:68" s="2022" customFormat="1" ht="15" customHeight="1" thickBot="1" x14ac:dyDescent="0.2">
      <c r="B204" s="3350"/>
      <c r="C204" s="3367"/>
      <c r="D204" s="2107"/>
      <c r="E204" s="3368"/>
      <c r="F204" s="3321"/>
      <c r="G204" s="3324"/>
      <c r="H204" s="3324"/>
      <c r="I204" s="3324"/>
      <c r="J204" s="3324"/>
      <c r="K204" s="3324"/>
      <c r="L204" s="3366"/>
      <c r="M204" s="2108"/>
      <c r="N204" s="2109"/>
      <c r="O204" s="2110"/>
      <c r="P204" s="2111"/>
      <c r="Q204" s="2112"/>
      <c r="R204" s="2113"/>
      <c r="S204" s="3326"/>
      <c r="T204" s="2114"/>
      <c r="U204" s="2109"/>
      <c r="V204" s="2110"/>
      <c r="W204" s="2111"/>
      <c r="X204" s="2112"/>
      <c r="Y204" s="2113"/>
      <c r="Z204" s="3326"/>
      <c r="AA204" s="2114"/>
      <c r="AB204" s="2109"/>
      <c r="AC204" s="2110"/>
      <c r="AD204" s="2111"/>
      <c r="AE204" s="2112"/>
      <c r="AF204" s="2113"/>
      <c r="AG204" s="3326"/>
      <c r="AH204" s="2114"/>
      <c r="AI204" s="2109"/>
      <c r="AJ204" s="2110"/>
      <c r="AK204" s="2111"/>
      <c r="AL204" s="2112"/>
      <c r="AM204" s="2113"/>
      <c r="AN204" s="3326"/>
      <c r="AO204" s="2115"/>
      <c r="AP204" s="2109"/>
      <c r="AQ204" s="2110"/>
      <c r="AR204" s="2116"/>
      <c r="AS204" s="2112"/>
      <c r="AT204" s="2113"/>
      <c r="AU204" s="3327"/>
      <c r="AV204" s="3362"/>
      <c r="AW204" s="3363"/>
      <c r="AX204" s="3364"/>
      <c r="AY204" s="3365"/>
      <c r="AZ204" s="3365"/>
      <c r="BA204" s="3365"/>
      <c r="BB204" s="3348"/>
      <c r="BC204" s="2082"/>
      <c r="BD204" s="2043"/>
      <c r="BF204" s="2072">
        <f t="shared" si="29"/>
        <v>0</v>
      </c>
      <c r="BG204" s="2072">
        <f t="shared" si="20"/>
        <v>0</v>
      </c>
      <c r="BH204" s="2072">
        <f t="shared" si="21"/>
        <v>0</v>
      </c>
      <c r="BI204" s="2072">
        <f t="shared" si="22"/>
        <v>0</v>
      </c>
      <c r="BJ204" s="2072">
        <f t="shared" si="23"/>
        <v>0</v>
      </c>
      <c r="BL204" s="2072">
        <f t="shared" si="24"/>
        <v>0</v>
      </c>
      <c r="BM204" s="2072">
        <f t="shared" si="25"/>
        <v>0</v>
      </c>
      <c r="BN204" s="2072">
        <f t="shared" si="26"/>
        <v>0</v>
      </c>
      <c r="BO204" s="2072">
        <f t="shared" si="27"/>
        <v>0</v>
      </c>
      <c r="BP204" s="2072">
        <f t="shared" si="28"/>
        <v>0</v>
      </c>
    </row>
    <row r="205" spans="2:68" s="2022" customFormat="1" ht="15" customHeight="1" thickTop="1" x14ac:dyDescent="0.15">
      <c r="B205" s="3349">
        <f>B199+1</f>
        <v>33</v>
      </c>
      <c r="C205" s="3352"/>
      <c r="D205" s="2097"/>
      <c r="E205" s="3355"/>
      <c r="F205" s="3358"/>
      <c r="G205" s="3360"/>
      <c r="H205" s="3360"/>
      <c r="I205" s="3360"/>
      <c r="J205" s="3360"/>
      <c r="K205" s="3360"/>
      <c r="L205" s="3342">
        <f>SUM(F205:K207)</f>
        <v>0</v>
      </c>
      <c r="M205" s="2098"/>
      <c r="N205" s="2099"/>
      <c r="O205" s="2100"/>
      <c r="P205" s="2101"/>
      <c r="Q205" s="2102"/>
      <c r="R205" s="2103"/>
      <c r="S205" s="3343">
        <f>ROUNDDOWN(+BF205+BF206+BF207+BF208+BF209+BF210,2)</f>
        <v>0</v>
      </c>
      <c r="T205" s="2104"/>
      <c r="U205" s="2099"/>
      <c r="V205" s="2100"/>
      <c r="W205" s="2101"/>
      <c r="X205" s="2102"/>
      <c r="Y205" s="2103"/>
      <c r="Z205" s="3343">
        <f>ROUNDDOWN(+BG205+BG206+BG207+BG208+BG209+BG210,2)</f>
        <v>0</v>
      </c>
      <c r="AA205" s="2104"/>
      <c r="AB205" s="2099"/>
      <c r="AC205" s="2100"/>
      <c r="AD205" s="2101"/>
      <c r="AE205" s="2102"/>
      <c r="AF205" s="2103"/>
      <c r="AG205" s="3343">
        <f>ROUNDDOWN(+BH205+BH206+BH207+BH208+BH209+BH210,2)</f>
        <v>0</v>
      </c>
      <c r="AH205" s="2104"/>
      <c r="AI205" s="2099"/>
      <c r="AJ205" s="2100"/>
      <c r="AK205" s="2101"/>
      <c r="AL205" s="2102"/>
      <c r="AM205" s="2103"/>
      <c r="AN205" s="3343">
        <f>ROUNDDOWN(+BI205+BI206+BI207+BI208+BI209+BI210,2)</f>
        <v>0</v>
      </c>
      <c r="AO205" s="2105"/>
      <c r="AP205" s="2099"/>
      <c r="AQ205" s="2100"/>
      <c r="AR205" s="2106"/>
      <c r="AS205" s="2102"/>
      <c r="AT205" s="2103"/>
      <c r="AU205" s="3344">
        <f>ROUNDDOWN(+BJ205+BJ206+BJ207+BJ208+BJ209+BJ210,2)</f>
        <v>0</v>
      </c>
      <c r="AV205" s="3337">
        <f>+AU205+AN205+AG205+Z205+S205</f>
        <v>0</v>
      </c>
      <c r="AW205" s="3339">
        <f>IF(L205=0,0,ROUNDDOWN(+AV205/+L205,2))</f>
        <v>0</v>
      </c>
      <c r="AX205" s="3340" t="str">
        <f>IF(S205=0,"-",ROUNDDOWN(+S205/+AV205,2))</f>
        <v>-</v>
      </c>
      <c r="AY205" s="3341" t="str">
        <f>IF(Z205=0,"-",ROUNDDOWN(+Z205/+AV205,2))</f>
        <v>-</v>
      </c>
      <c r="AZ205" s="3341" t="str">
        <f>IF(AG205=0,"-",ROUNDDOWN(+AG205/+AV205,2))</f>
        <v>-</v>
      </c>
      <c r="BA205" s="3341" t="str">
        <f>IF(AN205=0,"-",ROUNDDOWN(+AN205/+AV205,2))</f>
        <v>-</v>
      </c>
      <c r="BB205" s="3328" t="str">
        <f>IF(AU205=0,"-",ROUNDDOWN(+AU205/+AV205,2))</f>
        <v>-</v>
      </c>
      <c r="BC205" s="2071"/>
      <c r="BD205" s="2043"/>
      <c r="BF205" s="2072">
        <f t="shared" si="29"/>
        <v>0</v>
      </c>
      <c r="BG205" s="2072">
        <f t="shared" ref="BG205:BG268" si="30">ROUNDDOWN(+U205*+V205,3)</f>
        <v>0</v>
      </c>
      <c r="BH205" s="2072">
        <f t="shared" ref="BH205:BH268" si="31">ROUNDDOWN(+AB205*+AC205,3)</f>
        <v>0</v>
      </c>
      <c r="BI205" s="2072">
        <f t="shared" ref="BI205:BI268" si="32">ROUNDDOWN(+AI205*+AJ205,3)</f>
        <v>0</v>
      </c>
      <c r="BJ205" s="2072">
        <f t="shared" ref="BJ205:BJ268" si="33">ROUNDDOWN(+AP205*+AQ205,3)</f>
        <v>0</v>
      </c>
      <c r="BL205" s="2072">
        <f t="shared" ref="BL205:BL268" si="34">ROUNDDOWN(+Q205*R205,3)</f>
        <v>0</v>
      </c>
      <c r="BM205" s="2072">
        <f t="shared" ref="BM205:BM268" si="35">ROUNDDOWN(+X205*+Y205,3)</f>
        <v>0</v>
      </c>
      <c r="BN205" s="2072">
        <f t="shared" ref="BN205:BN268" si="36">ROUNDDOWN(+AE205*+AF205,3)</f>
        <v>0</v>
      </c>
      <c r="BO205" s="2072">
        <f t="shared" ref="BO205:BO268" si="37">ROUNDDOWN(+AL205*+AM205,3)</f>
        <v>0</v>
      </c>
      <c r="BP205" s="2072">
        <f t="shared" ref="BP205:BP268" si="38">ROUNDDOWN(+AS205*+AT205,3)</f>
        <v>0</v>
      </c>
    </row>
    <row r="206" spans="2:68" s="2022" customFormat="1" ht="15" customHeight="1" x14ac:dyDescent="0.15">
      <c r="B206" s="3350"/>
      <c r="C206" s="3353"/>
      <c r="D206" s="2073"/>
      <c r="E206" s="3356"/>
      <c r="F206" s="3359"/>
      <c r="G206" s="3361"/>
      <c r="H206" s="3361"/>
      <c r="I206" s="3361"/>
      <c r="J206" s="3361"/>
      <c r="K206" s="3361"/>
      <c r="L206" s="3312"/>
      <c r="M206" s="2074"/>
      <c r="N206" s="2075"/>
      <c r="O206" s="2075"/>
      <c r="P206" s="2076"/>
      <c r="Q206" s="2077"/>
      <c r="R206" s="2077"/>
      <c r="S206" s="3315"/>
      <c r="T206" s="2078"/>
      <c r="U206" s="2075"/>
      <c r="V206" s="2075"/>
      <c r="W206" s="2076"/>
      <c r="X206" s="2077"/>
      <c r="Y206" s="2077"/>
      <c r="Z206" s="3315"/>
      <c r="AA206" s="2079"/>
      <c r="AB206" s="2075"/>
      <c r="AC206" s="2075"/>
      <c r="AD206" s="2076"/>
      <c r="AE206" s="2077"/>
      <c r="AF206" s="2077"/>
      <c r="AG206" s="3315"/>
      <c r="AH206" s="2079"/>
      <c r="AI206" s="2075"/>
      <c r="AJ206" s="2075"/>
      <c r="AK206" s="2076"/>
      <c r="AL206" s="2077"/>
      <c r="AM206" s="2077"/>
      <c r="AN206" s="3315"/>
      <c r="AO206" s="2080"/>
      <c r="AP206" s="2075"/>
      <c r="AQ206" s="2075"/>
      <c r="AR206" s="2081"/>
      <c r="AS206" s="2077"/>
      <c r="AT206" s="2077"/>
      <c r="AU206" s="3345"/>
      <c r="AV206" s="3338"/>
      <c r="AW206" s="3303"/>
      <c r="AX206" s="3333"/>
      <c r="AY206" s="3335"/>
      <c r="AZ206" s="3335"/>
      <c r="BA206" s="3335"/>
      <c r="BB206" s="3329"/>
      <c r="BC206" s="2082"/>
      <c r="BD206" s="2043"/>
      <c r="BF206" s="2072">
        <f t="shared" ref="BF206:BF269" si="39">ROUNDDOWN(+N206*O206,3)</f>
        <v>0</v>
      </c>
      <c r="BG206" s="2072">
        <f t="shared" si="30"/>
        <v>0</v>
      </c>
      <c r="BH206" s="2072">
        <f t="shared" si="31"/>
        <v>0</v>
      </c>
      <c r="BI206" s="2072">
        <f t="shared" si="32"/>
        <v>0</v>
      </c>
      <c r="BJ206" s="2072">
        <f t="shared" si="33"/>
        <v>0</v>
      </c>
      <c r="BL206" s="2072">
        <f t="shared" si="34"/>
        <v>0</v>
      </c>
      <c r="BM206" s="2072">
        <f t="shared" si="35"/>
        <v>0</v>
      </c>
      <c r="BN206" s="2072">
        <f t="shared" si="36"/>
        <v>0</v>
      </c>
      <c r="BO206" s="2072">
        <f t="shared" si="37"/>
        <v>0</v>
      </c>
      <c r="BP206" s="2072">
        <f t="shared" si="38"/>
        <v>0</v>
      </c>
    </row>
    <row r="207" spans="2:68" s="2022" customFormat="1" ht="15" customHeight="1" x14ac:dyDescent="0.15">
      <c r="B207" s="3350"/>
      <c r="C207" s="3353"/>
      <c r="D207" s="2073"/>
      <c r="E207" s="3356"/>
      <c r="F207" s="3359"/>
      <c r="G207" s="3361"/>
      <c r="H207" s="3361"/>
      <c r="I207" s="3361"/>
      <c r="J207" s="3361"/>
      <c r="K207" s="3361"/>
      <c r="L207" s="3312"/>
      <c r="M207" s="2074"/>
      <c r="N207" s="2083"/>
      <c r="O207" s="2075"/>
      <c r="P207" s="2084"/>
      <c r="Q207" s="2085"/>
      <c r="R207" s="2077"/>
      <c r="S207" s="3315"/>
      <c r="T207" s="2078"/>
      <c r="U207" s="2083"/>
      <c r="V207" s="2075"/>
      <c r="W207" s="2084"/>
      <c r="X207" s="2085"/>
      <c r="Y207" s="2077"/>
      <c r="Z207" s="3315"/>
      <c r="AA207" s="2078"/>
      <c r="AB207" s="2083"/>
      <c r="AC207" s="2075"/>
      <c r="AD207" s="2084"/>
      <c r="AE207" s="2085"/>
      <c r="AF207" s="2077"/>
      <c r="AG207" s="3315"/>
      <c r="AH207" s="2078"/>
      <c r="AI207" s="2083"/>
      <c r="AJ207" s="2075"/>
      <c r="AK207" s="2084"/>
      <c r="AL207" s="2085"/>
      <c r="AM207" s="2077"/>
      <c r="AN207" s="3315"/>
      <c r="AO207" s="2080"/>
      <c r="AP207" s="2083"/>
      <c r="AQ207" s="2075"/>
      <c r="AR207" s="2086"/>
      <c r="AS207" s="2085"/>
      <c r="AT207" s="2077"/>
      <c r="AU207" s="3345"/>
      <c r="AV207" s="3338"/>
      <c r="AW207" s="3330">
        <f>IF(AW205-$BA$5/100&lt;0,0,AW205-$BA$5/100)</f>
        <v>0</v>
      </c>
      <c r="AX207" s="3332" t="str">
        <f>IF(AX205="-","-",IF(AX205-$BA$5/100&lt;0,0,IF(AX205=1,1,AX205-$BA$5/100)))</f>
        <v>-</v>
      </c>
      <c r="AY207" s="3334" t="str">
        <f>IF(AY205="-","-",IF(AY205-$BA$5/100&lt;0,0,IF(AY205=1,1,AY205-$BA$5/100)))</f>
        <v>-</v>
      </c>
      <c r="AZ207" s="3334" t="str">
        <f>IF(AZ205="-","-",IF(AZ205-$BA$5/100&lt;0,0,IF(AZ205=1,1,AZ205-$BA$5/100)))</f>
        <v>-</v>
      </c>
      <c r="BA207" s="3334" t="str">
        <f>IF(BA205="-","-",IF(BA205-$BA$5/100&lt;0,0,IF(BA205=1,1,BA205-$BA$5/100)))</f>
        <v>-</v>
      </c>
      <c r="BB207" s="3336" t="str">
        <f>IF(BB205="-","-",IF(BB205-$BA$5/100&lt;0,0,IF(BB205=1,1,BB205-$BA$5/100)))</f>
        <v>-</v>
      </c>
      <c r="BC207" s="2082"/>
      <c r="BD207" s="2043"/>
      <c r="BF207" s="2072">
        <f t="shared" si="39"/>
        <v>0</v>
      </c>
      <c r="BG207" s="2072">
        <f t="shared" si="30"/>
        <v>0</v>
      </c>
      <c r="BH207" s="2072">
        <f t="shared" si="31"/>
        <v>0</v>
      </c>
      <c r="BI207" s="2072">
        <f t="shared" si="32"/>
        <v>0</v>
      </c>
      <c r="BJ207" s="2072">
        <f t="shared" si="33"/>
        <v>0</v>
      </c>
      <c r="BL207" s="2072">
        <f t="shared" si="34"/>
        <v>0</v>
      </c>
      <c r="BM207" s="2072">
        <f t="shared" si="35"/>
        <v>0</v>
      </c>
      <c r="BN207" s="2072">
        <f t="shared" si="36"/>
        <v>0</v>
      </c>
      <c r="BO207" s="2072">
        <f t="shared" si="37"/>
        <v>0</v>
      </c>
      <c r="BP207" s="2072">
        <f t="shared" si="38"/>
        <v>0</v>
      </c>
    </row>
    <row r="208" spans="2:68" s="2022" customFormat="1" ht="15" customHeight="1" x14ac:dyDescent="0.15">
      <c r="B208" s="3350"/>
      <c r="C208" s="3353"/>
      <c r="D208" s="2073"/>
      <c r="E208" s="3356"/>
      <c r="F208" s="3320"/>
      <c r="G208" s="3323"/>
      <c r="H208" s="3323"/>
      <c r="I208" s="3323"/>
      <c r="J208" s="3323"/>
      <c r="K208" s="3323"/>
      <c r="L208" s="3311">
        <f>SUM(F208:K210)</f>
        <v>0</v>
      </c>
      <c r="M208" s="2074"/>
      <c r="N208" s="2083"/>
      <c r="O208" s="2075"/>
      <c r="P208" s="2084"/>
      <c r="Q208" s="2085"/>
      <c r="R208" s="2077"/>
      <c r="S208" s="3314">
        <f>ROUNDDOWN(+BL205+BL206+BL207+BL208+BL209+BL210,2)</f>
        <v>0</v>
      </c>
      <c r="T208" s="2078"/>
      <c r="U208" s="2083"/>
      <c r="V208" s="2075"/>
      <c r="W208" s="2084"/>
      <c r="X208" s="2085"/>
      <c r="Y208" s="2077"/>
      <c r="Z208" s="3314">
        <f>ROUNDDOWN(+BM205+BM206+BM207+BM208+BM209+BM210,2)</f>
        <v>0</v>
      </c>
      <c r="AA208" s="2078"/>
      <c r="AB208" s="2083"/>
      <c r="AC208" s="2075"/>
      <c r="AD208" s="2084"/>
      <c r="AE208" s="2085"/>
      <c r="AF208" s="2077"/>
      <c r="AG208" s="3314">
        <f>ROUNDDOWN(+BN205+BN206+BN207+BN208+BN209+BN210,2)</f>
        <v>0</v>
      </c>
      <c r="AH208" s="2078"/>
      <c r="AI208" s="2083"/>
      <c r="AJ208" s="2075"/>
      <c r="AK208" s="2084"/>
      <c r="AL208" s="2085"/>
      <c r="AM208" s="2077"/>
      <c r="AN208" s="3314">
        <f>ROUNDDOWN(+BO205+BO206+BO207+BO208+BO209+BO210,2)</f>
        <v>0</v>
      </c>
      <c r="AO208" s="2080"/>
      <c r="AP208" s="2083"/>
      <c r="AQ208" s="2075"/>
      <c r="AR208" s="2086"/>
      <c r="AS208" s="2085"/>
      <c r="AT208" s="2077"/>
      <c r="AU208" s="3317">
        <f>ROUNDDOWN(+BP205+BP206+BP207+BP208+BP209+BP210,2)</f>
        <v>0</v>
      </c>
      <c r="AV208" s="3302">
        <f>+AU208+AN208+AG208+Z208+S208</f>
        <v>0</v>
      </c>
      <c r="AW208" s="3331"/>
      <c r="AX208" s="3333"/>
      <c r="AY208" s="3335"/>
      <c r="AZ208" s="3335"/>
      <c r="BA208" s="3335"/>
      <c r="BB208" s="3329"/>
      <c r="BC208" s="2071"/>
      <c r="BD208" s="2043"/>
      <c r="BF208" s="2072">
        <f t="shared" si="39"/>
        <v>0</v>
      </c>
      <c r="BG208" s="2072">
        <f t="shared" si="30"/>
        <v>0</v>
      </c>
      <c r="BH208" s="2072">
        <f t="shared" si="31"/>
        <v>0</v>
      </c>
      <c r="BI208" s="2072">
        <f t="shared" si="32"/>
        <v>0</v>
      </c>
      <c r="BJ208" s="2072">
        <f t="shared" si="33"/>
        <v>0</v>
      </c>
      <c r="BL208" s="2072">
        <f t="shared" si="34"/>
        <v>0</v>
      </c>
      <c r="BM208" s="2072">
        <f t="shared" si="35"/>
        <v>0</v>
      </c>
      <c r="BN208" s="2072">
        <f t="shared" si="36"/>
        <v>0</v>
      </c>
      <c r="BO208" s="2072">
        <f t="shared" si="37"/>
        <v>0</v>
      </c>
      <c r="BP208" s="2072">
        <f t="shared" si="38"/>
        <v>0</v>
      </c>
    </row>
    <row r="209" spans="2:68" s="2022" customFormat="1" ht="15" customHeight="1" x14ac:dyDescent="0.15">
      <c r="B209" s="3350"/>
      <c r="C209" s="3353"/>
      <c r="D209" s="2073"/>
      <c r="E209" s="3356"/>
      <c r="F209" s="3321"/>
      <c r="G209" s="3324"/>
      <c r="H209" s="3324"/>
      <c r="I209" s="3324"/>
      <c r="J209" s="3324"/>
      <c r="K209" s="3324"/>
      <c r="L209" s="3312"/>
      <c r="M209" s="2074"/>
      <c r="N209" s="2083"/>
      <c r="O209" s="2075"/>
      <c r="P209" s="2084"/>
      <c r="Q209" s="2085"/>
      <c r="R209" s="2077"/>
      <c r="S209" s="3315"/>
      <c r="T209" s="2078"/>
      <c r="U209" s="2083"/>
      <c r="V209" s="2075"/>
      <c r="W209" s="2084"/>
      <c r="X209" s="2085"/>
      <c r="Y209" s="2077"/>
      <c r="Z209" s="3315"/>
      <c r="AA209" s="2078"/>
      <c r="AB209" s="2083"/>
      <c r="AC209" s="2075"/>
      <c r="AD209" s="2084"/>
      <c r="AE209" s="2085"/>
      <c r="AF209" s="2077"/>
      <c r="AG209" s="3315"/>
      <c r="AH209" s="2078"/>
      <c r="AI209" s="2083"/>
      <c r="AJ209" s="2075"/>
      <c r="AK209" s="2084"/>
      <c r="AL209" s="2085"/>
      <c r="AM209" s="2077"/>
      <c r="AN209" s="3315"/>
      <c r="AO209" s="2087"/>
      <c r="AP209" s="2083"/>
      <c r="AQ209" s="2075"/>
      <c r="AR209" s="2086"/>
      <c r="AS209" s="2085"/>
      <c r="AT209" s="2077"/>
      <c r="AU209" s="3318"/>
      <c r="AV209" s="3303"/>
      <c r="AW209" s="3305">
        <f>IF(L208=0,0,ROUNDDOWN(+AV208/+L208,2))</f>
        <v>0</v>
      </c>
      <c r="AX209" s="3307" t="str">
        <f>IF(S208=0,"-",ROUNDDOWN(+S208/+AV208,2))</f>
        <v>-</v>
      </c>
      <c r="AY209" s="3309" t="str">
        <f>IF(Z208=0,"-",ROUNDDOWN(+Z208/+AV208,2))</f>
        <v>-</v>
      </c>
      <c r="AZ209" s="3309" t="str">
        <f>IF(AG208=0,"-",ROUNDDOWN(+AG208/+AV208,2))</f>
        <v>-</v>
      </c>
      <c r="BA209" s="3309" t="str">
        <f>IF(AN208=0,"-",ROUNDDOWN(+AN208/+AV208,2))</f>
        <v>-</v>
      </c>
      <c r="BB209" s="3300" t="str">
        <f>IF(AU208=0,"-",ROUNDDOWN(+AU208/+AV208,2))</f>
        <v>-</v>
      </c>
      <c r="BC209" s="2082"/>
      <c r="BD209" s="2043"/>
      <c r="BF209" s="2072">
        <f t="shared" si="39"/>
        <v>0</v>
      </c>
      <c r="BG209" s="2072">
        <f t="shared" si="30"/>
        <v>0</v>
      </c>
      <c r="BH209" s="2072">
        <f t="shared" si="31"/>
        <v>0</v>
      </c>
      <c r="BI209" s="2072">
        <f t="shared" si="32"/>
        <v>0</v>
      </c>
      <c r="BJ209" s="2072">
        <f t="shared" si="33"/>
        <v>0</v>
      </c>
      <c r="BL209" s="2072">
        <f t="shared" si="34"/>
        <v>0</v>
      </c>
      <c r="BM209" s="2072">
        <f t="shared" si="35"/>
        <v>0</v>
      </c>
      <c r="BN209" s="2072">
        <f t="shared" si="36"/>
        <v>0</v>
      </c>
      <c r="BO209" s="2072">
        <f t="shared" si="37"/>
        <v>0</v>
      </c>
      <c r="BP209" s="2072">
        <f t="shared" si="38"/>
        <v>0</v>
      </c>
    </row>
    <row r="210" spans="2:68" s="2022" customFormat="1" ht="15" customHeight="1" thickBot="1" x14ac:dyDescent="0.2">
      <c r="B210" s="3350"/>
      <c r="C210" s="3367"/>
      <c r="D210" s="2107"/>
      <c r="E210" s="3368"/>
      <c r="F210" s="3321"/>
      <c r="G210" s="3324"/>
      <c r="H210" s="3324"/>
      <c r="I210" s="3324"/>
      <c r="J210" s="3324"/>
      <c r="K210" s="3324"/>
      <c r="L210" s="3366"/>
      <c r="M210" s="2108"/>
      <c r="N210" s="2109"/>
      <c r="O210" s="2110"/>
      <c r="P210" s="2111"/>
      <c r="Q210" s="2112"/>
      <c r="R210" s="2113"/>
      <c r="S210" s="3326"/>
      <c r="T210" s="2114"/>
      <c r="U210" s="2109"/>
      <c r="V210" s="2110"/>
      <c r="W210" s="2111"/>
      <c r="X210" s="2112"/>
      <c r="Y210" s="2113"/>
      <c r="Z210" s="3326"/>
      <c r="AA210" s="2114"/>
      <c r="AB210" s="2109"/>
      <c r="AC210" s="2110"/>
      <c r="AD210" s="2111"/>
      <c r="AE210" s="2112"/>
      <c r="AF210" s="2113"/>
      <c r="AG210" s="3326"/>
      <c r="AH210" s="2114"/>
      <c r="AI210" s="2109"/>
      <c r="AJ210" s="2110"/>
      <c r="AK210" s="2111"/>
      <c r="AL210" s="2112"/>
      <c r="AM210" s="2113"/>
      <c r="AN210" s="3326"/>
      <c r="AO210" s="2115"/>
      <c r="AP210" s="2109"/>
      <c r="AQ210" s="2110"/>
      <c r="AR210" s="2116"/>
      <c r="AS210" s="2112"/>
      <c r="AT210" s="2113"/>
      <c r="AU210" s="3327"/>
      <c r="AV210" s="3362"/>
      <c r="AW210" s="3363"/>
      <c r="AX210" s="3364"/>
      <c r="AY210" s="3365"/>
      <c r="AZ210" s="3365"/>
      <c r="BA210" s="3365"/>
      <c r="BB210" s="3348"/>
      <c r="BC210" s="2082"/>
      <c r="BD210" s="2043"/>
      <c r="BF210" s="2072">
        <f t="shared" si="39"/>
        <v>0</v>
      </c>
      <c r="BG210" s="2072">
        <f t="shared" si="30"/>
        <v>0</v>
      </c>
      <c r="BH210" s="2072">
        <f t="shared" si="31"/>
        <v>0</v>
      </c>
      <c r="BI210" s="2072">
        <f t="shared" si="32"/>
        <v>0</v>
      </c>
      <c r="BJ210" s="2072">
        <f t="shared" si="33"/>
        <v>0</v>
      </c>
      <c r="BL210" s="2072">
        <f t="shared" si="34"/>
        <v>0</v>
      </c>
      <c r="BM210" s="2072">
        <f t="shared" si="35"/>
        <v>0</v>
      </c>
      <c r="BN210" s="2072">
        <f t="shared" si="36"/>
        <v>0</v>
      </c>
      <c r="BO210" s="2072">
        <f t="shared" si="37"/>
        <v>0</v>
      </c>
      <c r="BP210" s="2072">
        <f t="shared" si="38"/>
        <v>0</v>
      </c>
    </row>
    <row r="211" spans="2:68" s="2022" customFormat="1" ht="15" customHeight="1" thickTop="1" x14ac:dyDescent="0.15">
      <c r="B211" s="3349">
        <f>B205+1</f>
        <v>34</v>
      </c>
      <c r="C211" s="3352"/>
      <c r="D211" s="2097"/>
      <c r="E211" s="3355"/>
      <c r="F211" s="3358"/>
      <c r="G211" s="3360"/>
      <c r="H211" s="3360"/>
      <c r="I211" s="3360"/>
      <c r="J211" s="3360"/>
      <c r="K211" s="3360"/>
      <c r="L211" s="3342">
        <f>SUM(F211:K213)</f>
        <v>0</v>
      </c>
      <c r="M211" s="2098"/>
      <c r="N211" s="2099"/>
      <c r="O211" s="2100"/>
      <c r="P211" s="2101"/>
      <c r="Q211" s="2102"/>
      <c r="R211" s="2103"/>
      <c r="S211" s="3343">
        <f>ROUNDDOWN(+BF211+BF212+BF213+BF214+BF215+BF216,2)</f>
        <v>0</v>
      </c>
      <c r="T211" s="2104"/>
      <c r="U211" s="2099"/>
      <c r="V211" s="2100"/>
      <c r="W211" s="2101"/>
      <c r="X211" s="2102"/>
      <c r="Y211" s="2103"/>
      <c r="Z211" s="3343">
        <f>ROUNDDOWN(+BG211+BG212+BG213+BG214+BG215+BG216,2)</f>
        <v>0</v>
      </c>
      <c r="AA211" s="2104"/>
      <c r="AB211" s="2099"/>
      <c r="AC211" s="2100"/>
      <c r="AD211" s="2101"/>
      <c r="AE211" s="2102"/>
      <c r="AF211" s="2103"/>
      <c r="AG211" s="3346">
        <f>ROUNDDOWN(+BH211+BH212+BH213+BH214+BH215+BH216,2)</f>
        <v>0</v>
      </c>
      <c r="AH211" s="2104"/>
      <c r="AI211" s="2099"/>
      <c r="AJ211" s="2100"/>
      <c r="AK211" s="2101"/>
      <c r="AL211" s="2102"/>
      <c r="AM211" s="2103"/>
      <c r="AN211" s="3343">
        <f>ROUNDDOWN(+BI211+BI212+BI213+BI214+BI215+BI216,2)</f>
        <v>0</v>
      </c>
      <c r="AO211" s="2105"/>
      <c r="AP211" s="2099"/>
      <c r="AQ211" s="2100"/>
      <c r="AR211" s="2106"/>
      <c r="AS211" s="2102"/>
      <c r="AT211" s="2103"/>
      <c r="AU211" s="3344">
        <f>ROUNDDOWN(+BJ211+BJ212+BJ213+BJ214+BJ215+BJ216,2)</f>
        <v>0</v>
      </c>
      <c r="AV211" s="3337">
        <f>+AU211+AN211+AG211+Z211+S211</f>
        <v>0</v>
      </c>
      <c r="AW211" s="3339">
        <f>IF(L211=0,0,ROUNDDOWN(+AV211/+L211,2))</f>
        <v>0</v>
      </c>
      <c r="AX211" s="3340" t="str">
        <f>IF(S211=0,"-",ROUNDDOWN(+S211/+AV211,2))</f>
        <v>-</v>
      </c>
      <c r="AY211" s="3341" t="str">
        <f>IF(Z211=0,"-",ROUNDDOWN(+Z211/+AV211,2))</f>
        <v>-</v>
      </c>
      <c r="AZ211" s="3341" t="str">
        <f>IF(AG211=0,"-",ROUNDDOWN(+AG211/+AV211,2))</f>
        <v>-</v>
      </c>
      <c r="BA211" s="3341" t="str">
        <f>IF(AN211=0,"-",ROUNDDOWN(+AN211/+AV211,2))</f>
        <v>-</v>
      </c>
      <c r="BB211" s="3328" t="str">
        <f>IF(AU211=0,"-",ROUNDDOWN(+AU211/+AV211,2))</f>
        <v>-</v>
      </c>
      <c r="BC211" s="2071"/>
      <c r="BD211" s="2043"/>
      <c r="BF211" s="2072">
        <f t="shared" si="39"/>
        <v>0</v>
      </c>
      <c r="BG211" s="2072">
        <f t="shared" si="30"/>
        <v>0</v>
      </c>
      <c r="BH211" s="2072">
        <f t="shared" si="31"/>
        <v>0</v>
      </c>
      <c r="BI211" s="2072">
        <f t="shared" si="32"/>
        <v>0</v>
      </c>
      <c r="BJ211" s="2072">
        <f t="shared" si="33"/>
        <v>0</v>
      </c>
      <c r="BL211" s="2072">
        <f t="shared" si="34"/>
        <v>0</v>
      </c>
      <c r="BM211" s="2072">
        <f t="shared" si="35"/>
        <v>0</v>
      </c>
      <c r="BN211" s="2072">
        <f t="shared" si="36"/>
        <v>0</v>
      </c>
      <c r="BO211" s="2072">
        <f t="shared" si="37"/>
        <v>0</v>
      </c>
      <c r="BP211" s="2072">
        <f t="shared" si="38"/>
        <v>0</v>
      </c>
    </row>
    <row r="212" spans="2:68" s="2022" customFormat="1" ht="15" customHeight="1" x14ac:dyDescent="0.15">
      <c r="B212" s="3350"/>
      <c r="C212" s="3353"/>
      <c r="D212" s="2073"/>
      <c r="E212" s="3356"/>
      <c r="F212" s="3359"/>
      <c r="G212" s="3361"/>
      <c r="H212" s="3361"/>
      <c r="I212" s="3361"/>
      <c r="J212" s="3361"/>
      <c r="K212" s="3361"/>
      <c r="L212" s="3312"/>
      <c r="M212" s="2074"/>
      <c r="N212" s="2075"/>
      <c r="O212" s="2075"/>
      <c r="P212" s="2076"/>
      <c r="Q212" s="2077"/>
      <c r="R212" s="2077"/>
      <c r="S212" s="3315"/>
      <c r="T212" s="2078"/>
      <c r="U212" s="2075"/>
      <c r="V212" s="2075"/>
      <c r="W212" s="2076"/>
      <c r="X212" s="2077"/>
      <c r="Y212" s="2077"/>
      <c r="Z212" s="3315"/>
      <c r="AA212" s="2079"/>
      <c r="AB212" s="2075"/>
      <c r="AC212" s="2075"/>
      <c r="AD212" s="2076"/>
      <c r="AE212" s="2077"/>
      <c r="AF212" s="2077"/>
      <c r="AG212" s="3347"/>
      <c r="AH212" s="2079"/>
      <c r="AI212" s="2075"/>
      <c r="AJ212" s="2075"/>
      <c r="AK212" s="2076"/>
      <c r="AL212" s="2077"/>
      <c r="AM212" s="2077"/>
      <c r="AN212" s="3315"/>
      <c r="AO212" s="2080"/>
      <c r="AP212" s="2075"/>
      <c r="AQ212" s="2075"/>
      <c r="AR212" s="2081"/>
      <c r="AS212" s="2077"/>
      <c r="AT212" s="2077"/>
      <c r="AU212" s="3345"/>
      <c r="AV212" s="3338"/>
      <c r="AW212" s="3303"/>
      <c r="AX212" s="3333"/>
      <c r="AY212" s="3335"/>
      <c r="AZ212" s="3335"/>
      <c r="BA212" s="3335"/>
      <c r="BB212" s="3329"/>
      <c r="BC212" s="2082"/>
      <c r="BD212" s="2043"/>
      <c r="BF212" s="2072">
        <f t="shared" si="39"/>
        <v>0</v>
      </c>
      <c r="BG212" s="2072">
        <f t="shared" si="30"/>
        <v>0</v>
      </c>
      <c r="BH212" s="2072">
        <f t="shared" si="31"/>
        <v>0</v>
      </c>
      <c r="BI212" s="2072">
        <f t="shared" si="32"/>
        <v>0</v>
      </c>
      <c r="BJ212" s="2072">
        <f t="shared" si="33"/>
        <v>0</v>
      </c>
      <c r="BL212" s="2072">
        <f t="shared" si="34"/>
        <v>0</v>
      </c>
      <c r="BM212" s="2072">
        <f t="shared" si="35"/>
        <v>0</v>
      </c>
      <c r="BN212" s="2072">
        <f t="shared" si="36"/>
        <v>0</v>
      </c>
      <c r="BO212" s="2072">
        <f t="shared" si="37"/>
        <v>0</v>
      </c>
      <c r="BP212" s="2072">
        <f t="shared" si="38"/>
        <v>0</v>
      </c>
    </row>
    <row r="213" spans="2:68" s="2022" customFormat="1" ht="15" customHeight="1" x14ac:dyDescent="0.15">
      <c r="B213" s="3350"/>
      <c r="C213" s="3353"/>
      <c r="D213" s="2073"/>
      <c r="E213" s="3356"/>
      <c r="F213" s="3359"/>
      <c r="G213" s="3361"/>
      <c r="H213" s="3361"/>
      <c r="I213" s="3361"/>
      <c r="J213" s="3361"/>
      <c r="K213" s="3361"/>
      <c r="L213" s="3312"/>
      <c r="M213" s="2074"/>
      <c r="N213" s="2083"/>
      <c r="O213" s="2075"/>
      <c r="P213" s="2084"/>
      <c r="Q213" s="2085"/>
      <c r="R213" s="2077"/>
      <c r="S213" s="3315"/>
      <c r="T213" s="2078"/>
      <c r="U213" s="2083"/>
      <c r="V213" s="2075"/>
      <c r="W213" s="2084"/>
      <c r="X213" s="2085"/>
      <c r="Y213" s="2077"/>
      <c r="Z213" s="3315"/>
      <c r="AA213" s="2078"/>
      <c r="AB213" s="2083"/>
      <c r="AC213" s="2075"/>
      <c r="AD213" s="2084"/>
      <c r="AE213" s="2085"/>
      <c r="AF213" s="2077"/>
      <c r="AG213" s="3315"/>
      <c r="AH213" s="2078"/>
      <c r="AI213" s="2083"/>
      <c r="AJ213" s="2075"/>
      <c r="AK213" s="2084"/>
      <c r="AL213" s="2085"/>
      <c r="AM213" s="2077"/>
      <c r="AN213" s="3315"/>
      <c r="AO213" s="2080"/>
      <c r="AP213" s="2083"/>
      <c r="AQ213" s="2075"/>
      <c r="AR213" s="2086"/>
      <c r="AS213" s="2085"/>
      <c r="AT213" s="2077"/>
      <c r="AU213" s="3345"/>
      <c r="AV213" s="3338"/>
      <c r="AW213" s="3330">
        <f>IF(AW211-$BA$5/100&lt;0,0,AW211-$BA$5/100)</f>
        <v>0</v>
      </c>
      <c r="AX213" s="3332" t="str">
        <f>IF(AX211="-","-",IF(AX211-$BA$5/100&lt;0,0,IF(AX211=1,1,AX211-$BA$5/100)))</f>
        <v>-</v>
      </c>
      <c r="AY213" s="3334" t="str">
        <f>IF(AY211="-","-",IF(AY211-$BA$5/100&lt;0,0,IF(AY211=1,1,AY211-$BA$5/100)))</f>
        <v>-</v>
      </c>
      <c r="AZ213" s="3334" t="str">
        <f>IF(AZ211="-","-",IF(AZ211-$BA$5/100&lt;0,0,IF(AZ211=1,1,AZ211-$BA$5/100)))</f>
        <v>-</v>
      </c>
      <c r="BA213" s="3334" t="str">
        <f>IF(BA211="-","-",IF(BA211-$BA$5/100&lt;0,0,IF(BA211=1,1,BA211-$BA$5/100)))</f>
        <v>-</v>
      </c>
      <c r="BB213" s="3336" t="str">
        <f>IF(BB211="-","-",IF(BB211-$BA$5/100&lt;0,0,IF(BB211=1,1,BB211-$BA$5/100)))</f>
        <v>-</v>
      </c>
      <c r="BC213" s="2082"/>
      <c r="BD213" s="2043"/>
      <c r="BF213" s="2072">
        <f t="shared" si="39"/>
        <v>0</v>
      </c>
      <c r="BG213" s="2072">
        <f t="shared" si="30"/>
        <v>0</v>
      </c>
      <c r="BH213" s="2072">
        <f t="shared" si="31"/>
        <v>0</v>
      </c>
      <c r="BI213" s="2072">
        <f t="shared" si="32"/>
        <v>0</v>
      </c>
      <c r="BJ213" s="2072">
        <f t="shared" si="33"/>
        <v>0</v>
      </c>
      <c r="BL213" s="2072">
        <f t="shared" si="34"/>
        <v>0</v>
      </c>
      <c r="BM213" s="2072">
        <f t="shared" si="35"/>
        <v>0</v>
      </c>
      <c r="BN213" s="2072">
        <f t="shared" si="36"/>
        <v>0</v>
      </c>
      <c r="BO213" s="2072">
        <f t="shared" si="37"/>
        <v>0</v>
      </c>
      <c r="BP213" s="2072">
        <f t="shared" si="38"/>
        <v>0</v>
      </c>
    </row>
    <row r="214" spans="2:68" s="2022" customFormat="1" ht="15" customHeight="1" x14ac:dyDescent="0.15">
      <c r="B214" s="3350"/>
      <c r="C214" s="3353"/>
      <c r="D214" s="2073"/>
      <c r="E214" s="3356"/>
      <c r="F214" s="3320"/>
      <c r="G214" s="3323"/>
      <c r="H214" s="3323"/>
      <c r="I214" s="3323"/>
      <c r="J214" s="3323"/>
      <c r="K214" s="3323"/>
      <c r="L214" s="3311">
        <f>SUM(F214:K216)</f>
        <v>0</v>
      </c>
      <c r="M214" s="2074"/>
      <c r="N214" s="2083"/>
      <c r="O214" s="2075"/>
      <c r="P214" s="2084"/>
      <c r="Q214" s="2085"/>
      <c r="R214" s="2077"/>
      <c r="S214" s="3314">
        <f>ROUNDDOWN(+BL211+BL212+BL213+BL214+BL215+BL216,2)</f>
        <v>0</v>
      </c>
      <c r="T214" s="2078"/>
      <c r="U214" s="2083"/>
      <c r="V214" s="2075"/>
      <c r="W214" s="2084"/>
      <c r="X214" s="2085"/>
      <c r="Y214" s="2077"/>
      <c r="Z214" s="3314">
        <f>ROUNDDOWN(+BM211+BM212+BM213+BM214+BM215+BM216,2)</f>
        <v>0</v>
      </c>
      <c r="AA214" s="2078"/>
      <c r="AB214" s="2083"/>
      <c r="AC214" s="2075"/>
      <c r="AD214" s="2084"/>
      <c r="AE214" s="2085"/>
      <c r="AF214" s="2077"/>
      <c r="AG214" s="3314">
        <f>ROUNDDOWN(+BN211+BN212+BN213+BN214+BN215+BN216,2)</f>
        <v>0</v>
      </c>
      <c r="AH214" s="2078"/>
      <c r="AI214" s="2083"/>
      <c r="AJ214" s="2075"/>
      <c r="AK214" s="2084"/>
      <c r="AL214" s="2085"/>
      <c r="AM214" s="2077"/>
      <c r="AN214" s="3314">
        <f>ROUNDDOWN(+BO211+BO212+BO213+BO214+BO215+BO216,2)</f>
        <v>0</v>
      </c>
      <c r="AO214" s="2080"/>
      <c r="AP214" s="2083"/>
      <c r="AQ214" s="2075"/>
      <c r="AR214" s="2086"/>
      <c r="AS214" s="2085"/>
      <c r="AT214" s="2077"/>
      <c r="AU214" s="3317">
        <f>ROUNDDOWN(+BP211+BP212+BP213+BP214+BP215+BP216,2)</f>
        <v>0</v>
      </c>
      <c r="AV214" s="3302">
        <f>+AU214+AN214+AG214+Z214+S214</f>
        <v>0</v>
      </c>
      <c r="AW214" s="3331"/>
      <c r="AX214" s="3333"/>
      <c r="AY214" s="3335"/>
      <c r="AZ214" s="3335"/>
      <c r="BA214" s="3335"/>
      <c r="BB214" s="3329"/>
      <c r="BC214" s="2071"/>
      <c r="BD214" s="2043"/>
      <c r="BF214" s="2072">
        <f t="shared" si="39"/>
        <v>0</v>
      </c>
      <c r="BG214" s="2072">
        <f t="shared" si="30"/>
        <v>0</v>
      </c>
      <c r="BH214" s="2072">
        <f t="shared" si="31"/>
        <v>0</v>
      </c>
      <c r="BI214" s="2072">
        <f t="shared" si="32"/>
        <v>0</v>
      </c>
      <c r="BJ214" s="2072">
        <f t="shared" si="33"/>
        <v>0</v>
      </c>
      <c r="BL214" s="2072">
        <f t="shared" si="34"/>
        <v>0</v>
      </c>
      <c r="BM214" s="2072">
        <f t="shared" si="35"/>
        <v>0</v>
      </c>
      <c r="BN214" s="2072">
        <f t="shared" si="36"/>
        <v>0</v>
      </c>
      <c r="BO214" s="2072">
        <f t="shared" si="37"/>
        <v>0</v>
      </c>
      <c r="BP214" s="2072">
        <f t="shared" si="38"/>
        <v>0</v>
      </c>
    </row>
    <row r="215" spans="2:68" s="2022" customFormat="1" ht="15" customHeight="1" x14ac:dyDescent="0.15">
      <c r="B215" s="3350"/>
      <c r="C215" s="3353"/>
      <c r="D215" s="2073"/>
      <c r="E215" s="3356"/>
      <c r="F215" s="3321"/>
      <c r="G215" s="3324"/>
      <c r="H215" s="3324"/>
      <c r="I215" s="3324"/>
      <c r="J215" s="3324"/>
      <c r="K215" s="3324"/>
      <c r="L215" s="3312"/>
      <c r="M215" s="2074"/>
      <c r="N215" s="2083"/>
      <c r="O215" s="2075"/>
      <c r="P215" s="2084"/>
      <c r="Q215" s="2085"/>
      <c r="R215" s="2077"/>
      <c r="S215" s="3315"/>
      <c r="T215" s="2078"/>
      <c r="U215" s="2083"/>
      <c r="V215" s="2075"/>
      <c r="W215" s="2084"/>
      <c r="X215" s="2085"/>
      <c r="Y215" s="2077"/>
      <c r="Z215" s="3315"/>
      <c r="AA215" s="2078"/>
      <c r="AB215" s="2083"/>
      <c r="AC215" s="2075"/>
      <c r="AD215" s="2084"/>
      <c r="AE215" s="2085"/>
      <c r="AF215" s="2077"/>
      <c r="AG215" s="3315"/>
      <c r="AH215" s="2078"/>
      <c r="AI215" s="2083"/>
      <c r="AJ215" s="2075"/>
      <c r="AK215" s="2084"/>
      <c r="AL215" s="2085"/>
      <c r="AM215" s="2077"/>
      <c r="AN215" s="3315"/>
      <c r="AO215" s="2087"/>
      <c r="AP215" s="2083"/>
      <c r="AQ215" s="2075"/>
      <c r="AR215" s="2086"/>
      <c r="AS215" s="2085"/>
      <c r="AT215" s="2077"/>
      <c r="AU215" s="3318"/>
      <c r="AV215" s="3303"/>
      <c r="AW215" s="3305">
        <f>IF(L214=0,0,ROUNDDOWN(+AV214/+L214,2))</f>
        <v>0</v>
      </c>
      <c r="AX215" s="3307" t="str">
        <f>IF(S214=0,"-",ROUNDDOWN(+S214/+AV214,2))</f>
        <v>-</v>
      </c>
      <c r="AY215" s="3309" t="str">
        <f>IF(Z214=0,"-",ROUNDDOWN(+Z214/+AV214,2))</f>
        <v>-</v>
      </c>
      <c r="AZ215" s="3309" t="str">
        <f>IF(AG214=0,"-",ROUNDDOWN(+AG214/+AV214,2))</f>
        <v>-</v>
      </c>
      <c r="BA215" s="3309" t="str">
        <f>IF(AN214=0,"-",ROUNDDOWN(+AN214/+AV214,2))</f>
        <v>-</v>
      </c>
      <c r="BB215" s="3300" t="str">
        <f>IF(AU214=0,"-",ROUNDDOWN(+AU214/+AV214,2))</f>
        <v>-</v>
      </c>
      <c r="BC215" s="2082"/>
      <c r="BD215" s="2043"/>
      <c r="BF215" s="2072">
        <f t="shared" si="39"/>
        <v>0</v>
      </c>
      <c r="BG215" s="2072">
        <f t="shared" si="30"/>
        <v>0</v>
      </c>
      <c r="BH215" s="2072">
        <f t="shared" si="31"/>
        <v>0</v>
      </c>
      <c r="BI215" s="2072">
        <f t="shared" si="32"/>
        <v>0</v>
      </c>
      <c r="BJ215" s="2072">
        <f t="shared" si="33"/>
        <v>0</v>
      </c>
      <c r="BL215" s="2072">
        <f t="shared" si="34"/>
        <v>0</v>
      </c>
      <c r="BM215" s="2072">
        <f t="shared" si="35"/>
        <v>0</v>
      </c>
      <c r="BN215" s="2072">
        <f t="shared" si="36"/>
        <v>0</v>
      </c>
      <c r="BO215" s="2072">
        <f t="shared" si="37"/>
        <v>0</v>
      </c>
      <c r="BP215" s="2072">
        <f t="shared" si="38"/>
        <v>0</v>
      </c>
    </row>
    <row r="216" spans="2:68" s="2022" customFormat="1" ht="15" customHeight="1" thickBot="1" x14ac:dyDescent="0.2">
      <c r="B216" s="3350"/>
      <c r="C216" s="3367"/>
      <c r="D216" s="2107"/>
      <c r="E216" s="3368"/>
      <c r="F216" s="3321"/>
      <c r="G216" s="3324"/>
      <c r="H216" s="3324"/>
      <c r="I216" s="3324"/>
      <c r="J216" s="3324"/>
      <c r="K216" s="3324"/>
      <c r="L216" s="3366"/>
      <c r="M216" s="2108"/>
      <c r="N216" s="2109"/>
      <c r="O216" s="2110"/>
      <c r="P216" s="2111"/>
      <c r="Q216" s="2112"/>
      <c r="R216" s="2113"/>
      <c r="S216" s="3326"/>
      <c r="T216" s="2114"/>
      <c r="U216" s="2109"/>
      <c r="V216" s="2110"/>
      <c r="W216" s="2111"/>
      <c r="X216" s="2112"/>
      <c r="Y216" s="2113"/>
      <c r="Z216" s="3326"/>
      <c r="AA216" s="2114"/>
      <c r="AB216" s="2109"/>
      <c r="AC216" s="2110"/>
      <c r="AD216" s="2111"/>
      <c r="AE216" s="2112"/>
      <c r="AF216" s="2113"/>
      <c r="AG216" s="3326"/>
      <c r="AH216" s="2114"/>
      <c r="AI216" s="2109"/>
      <c r="AJ216" s="2110"/>
      <c r="AK216" s="2111"/>
      <c r="AL216" s="2112"/>
      <c r="AM216" s="2113"/>
      <c r="AN216" s="3326"/>
      <c r="AO216" s="2115"/>
      <c r="AP216" s="2109"/>
      <c r="AQ216" s="2110"/>
      <c r="AR216" s="2116"/>
      <c r="AS216" s="2112"/>
      <c r="AT216" s="2113"/>
      <c r="AU216" s="3327"/>
      <c r="AV216" s="3362"/>
      <c r="AW216" s="3363"/>
      <c r="AX216" s="3364"/>
      <c r="AY216" s="3365"/>
      <c r="AZ216" s="3365"/>
      <c r="BA216" s="3365"/>
      <c r="BB216" s="3348"/>
      <c r="BC216" s="2082"/>
      <c r="BD216" s="2043"/>
      <c r="BF216" s="2072">
        <f t="shared" si="39"/>
        <v>0</v>
      </c>
      <c r="BG216" s="2072">
        <f t="shared" si="30"/>
        <v>0</v>
      </c>
      <c r="BH216" s="2072">
        <f t="shared" si="31"/>
        <v>0</v>
      </c>
      <c r="BI216" s="2072">
        <f t="shared" si="32"/>
        <v>0</v>
      </c>
      <c r="BJ216" s="2072">
        <f t="shared" si="33"/>
        <v>0</v>
      </c>
      <c r="BL216" s="2072">
        <f t="shared" si="34"/>
        <v>0</v>
      </c>
      <c r="BM216" s="2072">
        <f t="shared" si="35"/>
        <v>0</v>
      </c>
      <c r="BN216" s="2072">
        <f t="shared" si="36"/>
        <v>0</v>
      </c>
      <c r="BO216" s="2072">
        <f t="shared" si="37"/>
        <v>0</v>
      </c>
      <c r="BP216" s="2072">
        <f t="shared" si="38"/>
        <v>0</v>
      </c>
    </row>
    <row r="217" spans="2:68" s="2022" customFormat="1" ht="15" customHeight="1" thickTop="1" x14ac:dyDescent="0.15">
      <c r="B217" s="3349">
        <f>B211+1</f>
        <v>35</v>
      </c>
      <c r="C217" s="3352"/>
      <c r="D217" s="2097"/>
      <c r="E217" s="3355"/>
      <c r="F217" s="3358"/>
      <c r="G217" s="3360"/>
      <c r="H217" s="3360"/>
      <c r="I217" s="3360"/>
      <c r="J217" s="3360"/>
      <c r="K217" s="3360"/>
      <c r="L217" s="3342">
        <f>SUM(F217:K219)</f>
        <v>0</v>
      </c>
      <c r="M217" s="2098"/>
      <c r="N217" s="2099"/>
      <c r="O217" s="2100"/>
      <c r="P217" s="2101"/>
      <c r="Q217" s="2102"/>
      <c r="R217" s="2103"/>
      <c r="S217" s="3343">
        <f>ROUNDDOWN(+BF217+BF218+BF219+BF220+BF221+BF222,2)</f>
        <v>0</v>
      </c>
      <c r="T217" s="2117"/>
      <c r="U217" s="2099"/>
      <c r="V217" s="2100"/>
      <c r="W217" s="2118"/>
      <c r="X217" s="2102"/>
      <c r="Y217" s="2103"/>
      <c r="Z217" s="3343">
        <f>ROUNDDOWN(+BG217+BG218+BG219+BG220+BG221+BG222,2)</f>
        <v>0</v>
      </c>
      <c r="AA217" s="2104"/>
      <c r="AB217" s="2099"/>
      <c r="AC217" s="2100"/>
      <c r="AD217" s="2101"/>
      <c r="AE217" s="2102"/>
      <c r="AF217" s="2103"/>
      <c r="AG217" s="3343">
        <f>ROUNDDOWN(+BH217+BH218+BH219+BH220+BH221+BH222,2)</f>
        <v>0</v>
      </c>
      <c r="AH217" s="2104"/>
      <c r="AI217" s="2099"/>
      <c r="AJ217" s="2100"/>
      <c r="AK217" s="2101"/>
      <c r="AL217" s="2102"/>
      <c r="AM217" s="2103"/>
      <c r="AN217" s="3343">
        <f>ROUNDDOWN(+BI217+BI218+BI219+BI220+BI221+BI222,2)</f>
        <v>0</v>
      </c>
      <c r="AO217" s="2105"/>
      <c r="AP217" s="2099"/>
      <c r="AQ217" s="2100"/>
      <c r="AR217" s="2106"/>
      <c r="AS217" s="2102"/>
      <c r="AT217" s="2103"/>
      <c r="AU217" s="3344">
        <f>ROUNDDOWN(+BJ217+BJ218+BJ219+BJ220+BJ221+BJ222,2)</f>
        <v>0</v>
      </c>
      <c r="AV217" s="3337">
        <f>+AU217+AN217+AG217+Z217+S217</f>
        <v>0</v>
      </c>
      <c r="AW217" s="3339">
        <f>IF(L217=0,0,ROUNDDOWN(+AV217/+L217,2))</f>
        <v>0</v>
      </c>
      <c r="AX217" s="3340" t="str">
        <f>IF(S217=0,"-",ROUNDDOWN(+S217/+AV217,2))</f>
        <v>-</v>
      </c>
      <c r="AY217" s="3341" t="str">
        <f>IF(Z217=0,"-",ROUNDDOWN(+Z217/+AV217,2))</f>
        <v>-</v>
      </c>
      <c r="AZ217" s="3341" t="str">
        <f>IF(AG217=0,"-",ROUNDDOWN(+AG217/+AV217,2))</f>
        <v>-</v>
      </c>
      <c r="BA217" s="3341" t="str">
        <f>IF(AN217=0,"-",ROUNDDOWN(+AN217/+AV217,2))</f>
        <v>-</v>
      </c>
      <c r="BB217" s="3328" t="str">
        <f>IF(AU217=0,"-",ROUNDDOWN(+AU217/+AV217,2))</f>
        <v>-</v>
      </c>
      <c r="BC217" s="2071"/>
      <c r="BD217" s="2043"/>
      <c r="BF217" s="2072">
        <f t="shared" si="39"/>
        <v>0</v>
      </c>
      <c r="BG217" s="2072">
        <f t="shared" si="30"/>
        <v>0</v>
      </c>
      <c r="BH217" s="2072">
        <f t="shared" si="31"/>
        <v>0</v>
      </c>
      <c r="BI217" s="2072">
        <f t="shared" si="32"/>
        <v>0</v>
      </c>
      <c r="BJ217" s="2072">
        <f t="shared" si="33"/>
        <v>0</v>
      </c>
      <c r="BL217" s="2072">
        <f t="shared" si="34"/>
        <v>0</v>
      </c>
      <c r="BM217" s="2072">
        <f t="shared" si="35"/>
        <v>0</v>
      </c>
      <c r="BN217" s="2072">
        <f t="shared" si="36"/>
        <v>0</v>
      </c>
      <c r="BO217" s="2072">
        <f t="shared" si="37"/>
        <v>0</v>
      </c>
      <c r="BP217" s="2072">
        <f t="shared" si="38"/>
        <v>0</v>
      </c>
    </row>
    <row r="218" spans="2:68" s="2022" customFormat="1" ht="15" customHeight="1" x14ac:dyDescent="0.15">
      <c r="B218" s="3350"/>
      <c r="C218" s="3353"/>
      <c r="D218" s="2073"/>
      <c r="E218" s="3356"/>
      <c r="F218" s="3359"/>
      <c r="G218" s="3361"/>
      <c r="H218" s="3361"/>
      <c r="I218" s="3361"/>
      <c r="J218" s="3361"/>
      <c r="K218" s="3361"/>
      <c r="L218" s="3312"/>
      <c r="M218" s="2074"/>
      <c r="N218" s="2075"/>
      <c r="O218" s="2075"/>
      <c r="P218" s="2076"/>
      <c r="Q218" s="2077"/>
      <c r="R218" s="2077"/>
      <c r="S218" s="3315"/>
      <c r="T218" s="2079"/>
      <c r="U218" s="2075"/>
      <c r="V218" s="2075"/>
      <c r="W218" s="2076"/>
      <c r="X218" s="2077"/>
      <c r="Y218" s="2077"/>
      <c r="Z218" s="3315"/>
      <c r="AA218" s="2079"/>
      <c r="AB218" s="2075"/>
      <c r="AC218" s="2075"/>
      <c r="AD218" s="2076"/>
      <c r="AE218" s="2077"/>
      <c r="AF218" s="2077"/>
      <c r="AG218" s="3315"/>
      <c r="AH218" s="2079"/>
      <c r="AI218" s="2075"/>
      <c r="AJ218" s="2075"/>
      <c r="AK218" s="2076"/>
      <c r="AL218" s="2077"/>
      <c r="AM218" s="2077"/>
      <c r="AN218" s="3315"/>
      <c r="AO218" s="2080"/>
      <c r="AP218" s="2075"/>
      <c r="AQ218" s="2075"/>
      <c r="AR218" s="2081"/>
      <c r="AS218" s="2077"/>
      <c r="AT218" s="2077"/>
      <c r="AU218" s="3345"/>
      <c r="AV218" s="3338"/>
      <c r="AW218" s="3303"/>
      <c r="AX218" s="3333"/>
      <c r="AY218" s="3335"/>
      <c r="AZ218" s="3335"/>
      <c r="BA218" s="3335"/>
      <c r="BB218" s="3329"/>
      <c r="BC218" s="2082"/>
      <c r="BD218" s="2043"/>
      <c r="BF218" s="2072">
        <f t="shared" si="39"/>
        <v>0</v>
      </c>
      <c r="BG218" s="2072">
        <f t="shared" si="30"/>
        <v>0</v>
      </c>
      <c r="BH218" s="2072">
        <f t="shared" si="31"/>
        <v>0</v>
      </c>
      <c r="BI218" s="2072">
        <f t="shared" si="32"/>
        <v>0</v>
      </c>
      <c r="BJ218" s="2072">
        <f t="shared" si="33"/>
        <v>0</v>
      </c>
      <c r="BL218" s="2072">
        <f t="shared" si="34"/>
        <v>0</v>
      </c>
      <c r="BM218" s="2072">
        <f t="shared" si="35"/>
        <v>0</v>
      </c>
      <c r="BN218" s="2072">
        <f t="shared" si="36"/>
        <v>0</v>
      </c>
      <c r="BO218" s="2072">
        <f t="shared" si="37"/>
        <v>0</v>
      </c>
      <c r="BP218" s="2072">
        <f t="shared" si="38"/>
        <v>0</v>
      </c>
    </row>
    <row r="219" spans="2:68" s="2022" customFormat="1" ht="15" customHeight="1" x14ac:dyDescent="0.15">
      <c r="B219" s="3350"/>
      <c r="C219" s="3353"/>
      <c r="D219" s="2073"/>
      <c r="E219" s="3356"/>
      <c r="F219" s="3359"/>
      <c r="G219" s="3361"/>
      <c r="H219" s="3361"/>
      <c r="I219" s="3361"/>
      <c r="J219" s="3361"/>
      <c r="K219" s="3361"/>
      <c r="L219" s="3312"/>
      <c r="M219" s="2074"/>
      <c r="N219" s="2083"/>
      <c r="O219" s="2075"/>
      <c r="P219" s="2084"/>
      <c r="Q219" s="2085"/>
      <c r="R219" s="2077"/>
      <c r="S219" s="3315"/>
      <c r="T219" s="2078"/>
      <c r="U219" s="2083"/>
      <c r="V219" s="2075"/>
      <c r="W219" s="2084"/>
      <c r="X219" s="2085"/>
      <c r="Y219" s="2077"/>
      <c r="Z219" s="3315"/>
      <c r="AA219" s="2078"/>
      <c r="AB219" s="2083"/>
      <c r="AC219" s="2075"/>
      <c r="AD219" s="2084"/>
      <c r="AE219" s="2085"/>
      <c r="AF219" s="2077"/>
      <c r="AG219" s="3315"/>
      <c r="AH219" s="2078"/>
      <c r="AI219" s="2083"/>
      <c r="AJ219" s="2075"/>
      <c r="AK219" s="2084"/>
      <c r="AL219" s="2085"/>
      <c r="AM219" s="2077"/>
      <c r="AN219" s="3315"/>
      <c r="AO219" s="2080"/>
      <c r="AP219" s="2083"/>
      <c r="AQ219" s="2075"/>
      <c r="AR219" s="2086"/>
      <c r="AS219" s="2085"/>
      <c r="AT219" s="2077"/>
      <c r="AU219" s="3345"/>
      <c r="AV219" s="3338"/>
      <c r="AW219" s="3330">
        <f>IF(AW217-$BA$5/100&lt;0,0,AW217-$BA$5/100)</f>
        <v>0</v>
      </c>
      <c r="AX219" s="3332" t="str">
        <f>IF(AX217="-","-",IF(AX217-$BA$5/100&lt;0,0,IF(AX217=1,1,AX217-$BA$5/100)))</f>
        <v>-</v>
      </c>
      <c r="AY219" s="3334" t="str">
        <f>IF(AY217="-","-",IF(AY217-$BA$5/100&lt;0,0,IF(AY217=1,1,AY217-$BA$5/100)))</f>
        <v>-</v>
      </c>
      <c r="AZ219" s="3334" t="str">
        <f>IF(AZ217="-","-",IF(AZ217-$BA$5/100&lt;0,0,IF(AZ217=1,1,AZ217-$BA$5/100)))</f>
        <v>-</v>
      </c>
      <c r="BA219" s="3334" t="str">
        <f>IF(BA217="-","-",IF(BA217-$BA$5/100&lt;0,0,IF(BA217=1,1,BA217-$BA$5/100)))</f>
        <v>-</v>
      </c>
      <c r="BB219" s="3336" t="str">
        <f>IF(BB217="-","-",IF(BB217-$BA$5/100&lt;0,0,IF(BB217=1,1,BB217-$BA$5/100)))</f>
        <v>-</v>
      </c>
      <c r="BC219" s="2082"/>
      <c r="BD219" s="2043"/>
      <c r="BF219" s="2072">
        <f t="shared" si="39"/>
        <v>0</v>
      </c>
      <c r="BG219" s="2072">
        <f t="shared" si="30"/>
        <v>0</v>
      </c>
      <c r="BH219" s="2072">
        <f t="shared" si="31"/>
        <v>0</v>
      </c>
      <c r="BI219" s="2072">
        <f t="shared" si="32"/>
        <v>0</v>
      </c>
      <c r="BJ219" s="2072">
        <f t="shared" si="33"/>
        <v>0</v>
      </c>
      <c r="BL219" s="2072">
        <f t="shared" si="34"/>
        <v>0</v>
      </c>
      <c r="BM219" s="2072">
        <f t="shared" si="35"/>
        <v>0</v>
      </c>
      <c r="BN219" s="2072">
        <f t="shared" si="36"/>
        <v>0</v>
      </c>
      <c r="BO219" s="2072">
        <f t="shared" si="37"/>
        <v>0</v>
      </c>
      <c r="BP219" s="2072">
        <f t="shared" si="38"/>
        <v>0</v>
      </c>
    </row>
    <row r="220" spans="2:68" s="2022" customFormat="1" ht="15" customHeight="1" x14ac:dyDescent="0.15">
      <c r="B220" s="3350"/>
      <c r="C220" s="3353"/>
      <c r="D220" s="2073"/>
      <c r="E220" s="3356"/>
      <c r="F220" s="3320"/>
      <c r="G220" s="3323"/>
      <c r="H220" s="3323"/>
      <c r="I220" s="3323"/>
      <c r="J220" s="3323"/>
      <c r="K220" s="3323"/>
      <c r="L220" s="3311">
        <f>SUM(F220:K222)</f>
        <v>0</v>
      </c>
      <c r="M220" s="2074"/>
      <c r="N220" s="2083"/>
      <c r="O220" s="2075"/>
      <c r="P220" s="2084"/>
      <c r="Q220" s="2085"/>
      <c r="R220" s="2077"/>
      <c r="S220" s="3314">
        <f>ROUNDDOWN(+BL217+BL218+BL219+BL220+BL221+BL222,2)</f>
        <v>0</v>
      </c>
      <c r="T220" s="2078"/>
      <c r="U220" s="2083"/>
      <c r="V220" s="2075"/>
      <c r="W220" s="2084"/>
      <c r="X220" s="2085"/>
      <c r="Y220" s="2077"/>
      <c r="Z220" s="3314">
        <f>ROUNDDOWN(+BM217+BM218+BM219+BM220+BM221+BM222,2)</f>
        <v>0</v>
      </c>
      <c r="AA220" s="2078"/>
      <c r="AB220" s="2083"/>
      <c r="AC220" s="2075"/>
      <c r="AD220" s="2084"/>
      <c r="AE220" s="2085"/>
      <c r="AF220" s="2077"/>
      <c r="AG220" s="3314">
        <f>ROUNDDOWN(+BN217+BN218+BN219+BN220+BN221+BN222,2)</f>
        <v>0</v>
      </c>
      <c r="AH220" s="2078"/>
      <c r="AI220" s="2083"/>
      <c r="AJ220" s="2075"/>
      <c r="AK220" s="2084"/>
      <c r="AL220" s="2085"/>
      <c r="AM220" s="2077"/>
      <c r="AN220" s="3314">
        <f>ROUNDDOWN(+BO217+BO218+BO219+BO220+BO221+BO222,2)</f>
        <v>0</v>
      </c>
      <c r="AO220" s="2080"/>
      <c r="AP220" s="2083"/>
      <c r="AQ220" s="2075"/>
      <c r="AR220" s="2086"/>
      <c r="AS220" s="2085"/>
      <c r="AT220" s="2077"/>
      <c r="AU220" s="3317">
        <f>ROUNDDOWN(+BP217+BP218+BP219+BP220+BP221+BP222,2)</f>
        <v>0</v>
      </c>
      <c r="AV220" s="3302">
        <f>+AU220+AN220+AG220+Z220+S220</f>
        <v>0</v>
      </c>
      <c r="AW220" s="3331"/>
      <c r="AX220" s="3333"/>
      <c r="AY220" s="3335"/>
      <c r="AZ220" s="3335"/>
      <c r="BA220" s="3335"/>
      <c r="BB220" s="3329"/>
      <c r="BC220" s="2071"/>
      <c r="BD220" s="2043"/>
      <c r="BF220" s="2072">
        <f t="shared" si="39"/>
        <v>0</v>
      </c>
      <c r="BG220" s="2072">
        <f t="shared" si="30"/>
        <v>0</v>
      </c>
      <c r="BH220" s="2072">
        <f t="shared" si="31"/>
        <v>0</v>
      </c>
      <c r="BI220" s="2072">
        <f t="shared" si="32"/>
        <v>0</v>
      </c>
      <c r="BJ220" s="2072">
        <f t="shared" si="33"/>
        <v>0</v>
      </c>
      <c r="BL220" s="2072">
        <f t="shared" si="34"/>
        <v>0</v>
      </c>
      <c r="BM220" s="2072">
        <f t="shared" si="35"/>
        <v>0</v>
      </c>
      <c r="BN220" s="2072">
        <f t="shared" si="36"/>
        <v>0</v>
      </c>
      <c r="BO220" s="2072">
        <f t="shared" si="37"/>
        <v>0</v>
      </c>
      <c r="BP220" s="2072">
        <f t="shared" si="38"/>
        <v>0</v>
      </c>
    </row>
    <row r="221" spans="2:68" s="2022" customFormat="1" ht="15" customHeight="1" x14ac:dyDescent="0.15">
      <c r="B221" s="3350"/>
      <c r="C221" s="3353"/>
      <c r="D221" s="2073"/>
      <c r="E221" s="3356"/>
      <c r="F221" s="3321"/>
      <c r="G221" s="3324"/>
      <c r="H221" s="3324"/>
      <c r="I221" s="3324"/>
      <c r="J221" s="3324"/>
      <c r="K221" s="3324"/>
      <c r="L221" s="3312"/>
      <c r="M221" s="2074"/>
      <c r="N221" s="2083"/>
      <c r="O221" s="2075"/>
      <c r="P221" s="2084"/>
      <c r="Q221" s="2085"/>
      <c r="R221" s="2077"/>
      <c r="S221" s="3315"/>
      <c r="T221" s="2078"/>
      <c r="U221" s="2083"/>
      <c r="V221" s="2075"/>
      <c r="W221" s="2084"/>
      <c r="X221" s="2085"/>
      <c r="Y221" s="2077"/>
      <c r="Z221" s="3315"/>
      <c r="AA221" s="2078"/>
      <c r="AB221" s="2083"/>
      <c r="AC221" s="2075"/>
      <c r="AD221" s="2084"/>
      <c r="AE221" s="2085"/>
      <c r="AF221" s="2077"/>
      <c r="AG221" s="3315"/>
      <c r="AH221" s="2078"/>
      <c r="AI221" s="2083"/>
      <c r="AJ221" s="2075"/>
      <c r="AK221" s="2084"/>
      <c r="AL221" s="2085"/>
      <c r="AM221" s="2077"/>
      <c r="AN221" s="3315"/>
      <c r="AO221" s="2087"/>
      <c r="AP221" s="2083"/>
      <c r="AQ221" s="2075"/>
      <c r="AR221" s="2086"/>
      <c r="AS221" s="2085"/>
      <c r="AT221" s="2077"/>
      <c r="AU221" s="3318"/>
      <c r="AV221" s="3303"/>
      <c r="AW221" s="3305">
        <f>IF(L220=0,0,ROUNDDOWN(+AV220/+L220,2))</f>
        <v>0</v>
      </c>
      <c r="AX221" s="3307" t="str">
        <f>IF(S220=0,"-",ROUNDDOWN(+S220/+AV220,2))</f>
        <v>-</v>
      </c>
      <c r="AY221" s="3309" t="str">
        <f>IF(Z220=0,"-",ROUNDDOWN(+Z220/+AV220,2))</f>
        <v>-</v>
      </c>
      <c r="AZ221" s="3309" t="str">
        <f>IF(AG220=0,"-",ROUNDDOWN(+AG220/+AV220,2))</f>
        <v>-</v>
      </c>
      <c r="BA221" s="3309" t="str">
        <f>IF(AN220=0,"-",ROUNDDOWN(+AN220/+AV220,2))</f>
        <v>-</v>
      </c>
      <c r="BB221" s="3300" t="str">
        <f>IF(AU220=0,"-",ROUNDDOWN(+AU220/+AV220,2))</f>
        <v>-</v>
      </c>
      <c r="BC221" s="2082"/>
      <c r="BD221" s="2043"/>
      <c r="BF221" s="2072">
        <f t="shared" si="39"/>
        <v>0</v>
      </c>
      <c r="BG221" s="2072">
        <f t="shared" si="30"/>
        <v>0</v>
      </c>
      <c r="BH221" s="2072">
        <f t="shared" si="31"/>
        <v>0</v>
      </c>
      <c r="BI221" s="2072">
        <f t="shared" si="32"/>
        <v>0</v>
      </c>
      <c r="BJ221" s="2072">
        <f t="shared" si="33"/>
        <v>0</v>
      </c>
      <c r="BL221" s="2072">
        <f t="shared" si="34"/>
        <v>0</v>
      </c>
      <c r="BM221" s="2072">
        <f t="shared" si="35"/>
        <v>0</v>
      </c>
      <c r="BN221" s="2072">
        <f t="shared" si="36"/>
        <v>0</v>
      </c>
      <c r="BO221" s="2072">
        <f t="shared" si="37"/>
        <v>0</v>
      </c>
      <c r="BP221" s="2072">
        <f t="shared" si="38"/>
        <v>0</v>
      </c>
    </row>
    <row r="222" spans="2:68" s="2022" customFormat="1" ht="15" customHeight="1" thickBot="1" x14ac:dyDescent="0.2">
      <c r="B222" s="3351"/>
      <c r="C222" s="3354"/>
      <c r="D222" s="2119"/>
      <c r="E222" s="3357"/>
      <c r="F222" s="3322"/>
      <c r="G222" s="3325"/>
      <c r="H222" s="3325"/>
      <c r="I222" s="3325"/>
      <c r="J222" s="3325"/>
      <c r="K222" s="3325"/>
      <c r="L222" s="3313"/>
      <c r="M222" s="2120"/>
      <c r="N222" s="2121"/>
      <c r="O222" s="2122"/>
      <c r="P222" s="2123"/>
      <c r="Q222" s="2124"/>
      <c r="R222" s="2125"/>
      <c r="S222" s="3316"/>
      <c r="T222" s="2126"/>
      <c r="U222" s="2121"/>
      <c r="V222" s="2122"/>
      <c r="W222" s="2123"/>
      <c r="X222" s="2124"/>
      <c r="Y222" s="2125"/>
      <c r="Z222" s="3316"/>
      <c r="AA222" s="2126"/>
      <c r="AB222" s="2121"/>
      <c r="AC222" s="2122"/>
      <c r="AD222" s="2123"/>
      <c r="AE222" s="2124"/>
      <c r="AF222" s="2125"/>
      <c r="AG222" s="3316"/>
      <c r="AH222" s="2126"/>
      <c r="AI222" s="2121"/>
      <c r="AJ222" s="2122"/>
      <c r="AK222" s="2123"/>
      <c r="AL222" s="2124"/>
      <c r="AM222" s="2125"/>
      <c r="AN222" s="3316"/>
      <c r="AO222" s="2127"/>
      <c r="AP222" s="2121"/>
      <c r="AQ222" s="2122"/>
      <c r="AR222" s="2128"/>
      <c r="AS222" s="2124"/>
      <c r="AT222" s="2125"/>
      <c r="AU222" s="3319"/>
      <c r="AV222" s="3304"/>
      <c r="AW222" s="3306"/>
      <c r="AX222" s="3308"/>
      <c r="AY222" s="3310"/>
      <c r="AZ222" s="3310"/>
      <c r="BA222" s="3310"/>
      <c r="BB222" s="3301"/>
      <c r="BC222" s="2082"/>
      <c r="BD222" s="2043"/>
      <c r="BF222" s="2072">
        <f t="shared" si="39"/>
        <v>0</v>
      </c>
      <c r="BG222" s="2072">
        <f t="shared" si="30"/>
        <v>0</v>
      </c>
      <c r="BH222" s="2072">
        <f t="shared" si="31"/>
        <v>0</v>
      </c>
      <c r="BI222" s="2072">
        <f t="shared" si="32"/>
        <v>0</v>
      </c>
      <c r="BJ222" s="2072">
        <f t="shared" si="33"/>
        <v>0</v>
      </c>
      <c r="BL222" s="2072">
        <f t="shared" si="34"/>
        <v>0</v>
      </c>
      <c r="BM222" s="2072">
        <f t="shared" si="35"/>
        <v>0</v>
      </c>
      <c r="BN222" s="2072">
        <f t="shared" si="36"/>
        <v>0</v>
      </c>
      <c r="BO222" s="2072">
        <f t="shared" si="37"/>
        <v>0</v>
      </c>
      <c r="BP222" s="2072">
        <f t="shared" si="38"/>
        <v>0</v>
      </c>
    </row>
    <row r="223" spans="2:68" s="2022" customFormat="1" ht="15" customHeight="1" thickTop="1" x14ac:dyDescent="0.15">
      <c r="B223" s="3376">
        <f>B217+1</f>
        <v>36</v>
      </c>
      <c r="C223" s="3378"/>
      <c r="D223" s="2062"/>
      <c r="E223" s="3355"/>
      <c r="F223" s="3379"/>
      <c r="G223" s="3380"/>
      <c r="H223" s="3380"/>
      <c r="I223" s="3380"/>
      <c r="J223" s="3380"/>
      <c r="K223" s="3380"/>
      <c r="L223" s="3373">
        <f>SUM(F223:K225)</f>
        <v>0</v>
      </c>
      <c r="M223" s="2063"/>
      <c r="N223" s="2064"/>
      <c r="O223" s="2064"/>
      <c r="P223" s="2065"/>
      <c r="Q223" s="2066"/>
      <c r="R223" s="2066"/>
      <c r="S223" s="3374">
        <f>ROUNDDOWN(+BF223+BF224+BF225+BF226+BF227+BF228,2)</f>
        <v>0</v>
      </c>
      <c r="T223" s="2067"/>
      <c r="U223" s="2068"/>
      <c r="V223" s="2068"/>
      <c r="W223" s="2065"/>
      <c r="X223" s="2066"/>
      <c r="Y223" s="2066"/>
      <c r="Z223" s="3374">
        <f>ROUNDDOWN(+BG223+BG224+BG225+BG226+BG227+BG228,2)</f>
        <v>0</v>
      </c>
      <c r="AA223" s="2067"/>
      <c r="AB223" s="2068"/>
      <c r="AC223" s="2068"/>
      <c r="AD223" s="2065"/>
      <c r="AE223" s="2066"/>
      <c r="AF223" s="2066"/>
      <c r="AG223" s="3374">
        <f>ROUNDDOWN(+BH223+BH224+BH225+BH226+BH227+BH228,2)</f>
        <v>0</v>
      </c>
      <c r="AH223" s="2067"/>
      <c r="AI223" s="2068"/>
      <c r="AJ223" s="2068"/>
      <c r="AK223" s="2065"/>
      <c r="AL223" s="2066"/>
      <c r="AM223" s="2066"/>
      <c r="AN223" s="3374">
        <f>ROUNDDOWN(+BI223+BI224+BI225+BI226+BI227+BI228,2)</f>
        <v>0</v>
      </c>
      <c r="AO223" s="2069"/>
      <c r="AP223" s="2068"/>
      <c r="AQ223" s="2068"/>
      <c r="AR223" s="2070"/>
      <c r="AS223" s="2066"/>
      <c r="AT223" s="2066"/>
      <c r="AU223" s="3375">
        <f>ROUNDDOWN(+BJ223+BJ224+BJ225+BJ226+BJ227+BJ228,2)</f>
        <v>0</v>
      </c>
      <c r="AV223" s="3370">
        <f>+AU223+AN223+AG223+Z223+S223</f>
        <v>0</v>
      </c>
      <c r="AW223" s="3339">
        <f>IF(L223=0,0,ROUNDDOWN(+AV223/+L223,2))</f>
        <v>0</v>
      </c>
      <c r="AX223" s="3371" t="str">
        <f>IF(S223=0,"-",ROUNDDOWN(+S223/+AV223,2))</f>
        <v>-</v>
      </c>
      <c r="AY223" s="3372" t="str">
        <f>IF(Z223=0,"-",ROUNDDOWN(+Z223/+AV223,2))</f>
        <v>-</v>
      </c>
      <c r="AZ223" s="3372" t="str">
        <f>IF(AG223=0,"-",ROUNDDOWN(+AG223/+AV223,2))</f>
        <v>-</v>
      </c>
      <c r="BA223" s="3372" t="str">
        <f>IF(AN223=0,"-",ROUNDDOWN(+AN223/+AV223,2))</f>
        <v>-</v>
      </c>
      <c r="BB223" s="3369" t="str">
        <f>IF(AU223=0,"-",ROUNDDOWN(+AU223/+AV223,2))</f>
        <v>-</v>
      </c>
      <c r="BC223" s="2071"/>
      <c r="BD223" s="2043"/>
      <c r="BF223" s="2072">
        <f t="shared" si="39"/>
        <v>0</v>
      </c>
      <c r="BG223" s="2072">
        <f t="shared" si="30"/>
        <v>0</v>
      </c>
      <c r="BH223" s="2072">
        <f t="shared" si="31"/>
        <v>0</v>
      </c>
      <c r="BI223" s="2072">
        <f t="shared" si="32"/>
        <v>0</v>
      </c>
      <c r="BJ223" s="2072">
        <f t="shared" si="33"/>
        <v>0</v>
      </c>
      <c r="BL223" s="2072">
        <f t="shared" si="34"/>
        <v>0</v>
      </c>
      <c r="BM223" s="2072">
        <f t="shared" si="35"/>
        <v>0</v>
      </c>
      <c r="BN223" s="2072">
        <f t="shared" si="36"/>
        <v>0</v>
      </c>
      <c r="BO223" s="2072">
        <f t="shared" si="37"/>
        <v>0</v>
      </c>
      <c r="BP223" s="2072">
        <f t="shared" si="38"/>
        <v>0</v>
      </c>
    </row>
    <row r="224" spans="2:68" s="2022" customFormat="1" ht="15" customHeight="1" x14ac:dyDescent="0.15">
      <c r="B224" s="3350"/>
      <c r="C224" s="3353"/>
      <c r="D224" s="2073"/>
      <c r="E224" s="3356"/>
      <c r="F224" s="3359"/>
      <c r="G224" s="3361"/>
      <c r="H224" s="3361"/>
      <c r="I224" s="3361"/>
      <c r="J224" s="3361"/>
      <c r="K224" s="3361"/>
      <c r="L224" s="3312"/>
      <c r="M224" s="2074"/>
      <c r="N224" s="2075"/>
      <c r="O224" s="2075"/>
      <c r="P224" s="2076"/>
      <c r="Q224" s="2077"/>
      <c r="R224" s="2077"/>
      <c r="S224" s="3315"/>
      <c r="T224" s="2078"/>
      <c r="U224" s="2075"/>
      <c r="V224" s="2075"/>
      <c r="W224" s="2076"/>
      <c r="X224" s="2077"/>
      <c r="Y224" s="2077"/>
      <c r="Z224" s="3315"/>
      <c r="AA224" s="2079"/>
      <c r="AB224" s="2075"/>
      <c r="AC224" s="2075"/>
      <c r="AD224" s="2076"/>
      <c r="AE224" s="2077"/>
      <c r="AF224" s="2077"/>
      <c r="AG224" s="3315"/>
      <c r="AH224" s="2079"/>
      <c r="AI224" s="2075"/>
      <c r="AJ224" s="2075"/>
      <c r="AK224" s="2076"/>
      <c r="AL224" s="2077"/>
      <c r="AM224" s="2077"/>
      <c r="AN224" s="3315"/>
      <c r="AO224" s="2080"/>
      <c r="AP224" s="2075"/>
      <c r="AQ224" s="2075"/>
      <c r="AR224" s="2081"/>
      <c r="AS224" s="2077"/>
      <c r="AT224" s="2077"/>
      <c r="AU224" s="3345"/>
      <c r="AV224" s="3338"/>
      <c r="AW224" s="3303"/>
      <c r="AX224" s="3333"/>
      <c r="AY224" s="3335"/>
      <c r="AZ224" s="3335"/>
      <c r="BA224" s="3335"/>
      <c r="BB224" s="3329"/>
      <c r="BC224" s="2082"/>
      <c r="BD224" s="2043"/>
      <c r="BF224" s="2072">
        <f t="shared" si="39"/>
        <v>0</v>
      </c>
      <c r="BG224" s="2072">
        <f t="shared" si="30"/>
        <v>0</v>
      </c>
      <c r="BH224" s="2072">
        <f t="shared" si="31"/>
        <v>0</v>
      </c>
      <c r="BI224" s="2072">
        <f t="shared" si="32"/>
        <v>0</v>
      </c>
      <c r="BJ224" s="2072">
        <f t="shared" si="33"/>
        <v>0</v>
      </c>
      <c r="BL224" s="2072">
        <f t="shared" si="34"/>
        <v>0</v>
      </c>
      <c r="BM224" s="2072">
        <f t="shared" si="35"/>
        <v>0</v>
      </c>
      <c r="BN224" s="2072">
        <f t="shared" si="36"/>
        <v>0</v>
      </c>
      <c r="BO224" s="2072">
        <f t="shared" si="37"/>
        <v>0</v>
      </c>
      <c r="BP224" s="2072">
        <f t="shared" si="38"/>
        <v>0</v>
      </c>
    </row>
    <row r="225" spans="2:68" s="2022" customFormat="1" ht="15" customHeight="1" x14ac:dyDescent="0.15">
      <c r="B225" s="3350"/>
      <c r="C225" s="3353"/>
      <c r="D225" s="2073"/>
      <c r="E225" s="3356"/>
      <c r="F225" s="3359"/>
      <c r="G225" s="3361"/>
      <c r="H225" s="3361"/>
      <c r="I225" s="3361"/>
      <c r="J225" s="3361"/>
      <c r="K225" s="3361"/>
      <c r="L225" s="3312"/>
      <c r="M225" s="2074"/>
      <c r="N225" s="2083"/>
      <c r="O225" s="2075"/>
      <c r="P225" s="2084"/>
      <c r="Q225" s="2085"/>
      <c r="R225" s="2077"/>
      <c r="S225" s="3315"/>
      <c r="T225" s="2078"/>
      <c r="U225" s="2083"/>
      <c r="V225" s="2075"/>
      <c r="W225" s="2084"/>
      <c r="X225" s="2085"/>
      <c r="Y225" s="2077"/>
      <c r="Z225" s="3315"/>
      <c r="AA225" s="2078"/>
      <c r="AB225" s="2083"/>
      <c r="AC225" s="2075"/>
      <c r="AD225" s="2084"/>
      <c r="AE225" s="2085"/>
      <c r="AF225" s="2077"/>
      <c r="AG225" s="3315"/>
      <c r="AH225" s="2078"/>
      <c r="AI225" s="2083"/>
      <c r="AJ225" s="2075"/>
      <c r="AK225" s="2084"/>
      <c r="AL225" s="2085"/>
      <c r="AM225" s="2077"/>
      <c r="AN225" s="3315"/>
      <c r="AO225" s="2080"/>
      <c r="AP225" s="2083"/>
      <c r="AQ225" s="2075"/>
      <c r="AR225" s="2086"/>
      <c r="AS225" s="2085"/>
      <c r="AT225" s="2077"/>
      <c r="AU225" s="3345"/>
      <c r="AV225" s="3338"/>
      <c r="AW225" s="3330">
        <f>IF(AW223-$BA$5/100&lt;0,0,AW223-$BA$5/100)</f>
        <v>0</v>
      </c>
      <c r="AX225" s="3332" t="str">
        <f>IF(AX223="-","-",IF(AX223-$BA$5/100&lt;0,0,IF(AX223=1,1,AX223-$BA$5/100)))</f>
        <v>-</v>
      </c>
      <c r="AY225" s="3334" t="str">
        <f>IF(AY223="-","-",IF(AY223-$BA$5/100&lt;0,0,IF(AY223=1,1,AY223-$BA$5/100)))</f>
        <v>-</v>
      </c>
      <c r="AZ225" s="3334" t="str">
        <f>IF(AZ223="-","-",IF(AZ223-$BA$5/100&lt;0,0,IF(AZ223=1,1,AZ223-$BA$5/100)))</f>
        <v>-</v>
      </c>
      <c r="BA225" s="3334" t="str">
        <f>IF(BA223="-","-",IF(BA223-$BA$5/100&lt;0,0,IF(BA223=1,1,BA223-$BA$5/100)))</f>
        <v>-</v>
      </c>
      <c r="BB225" s="3336" t="str">
        <f>IF(BB223="-","-",IF(BB223-$BA$5/100&lt;0,0,IF(BB223=1,1,BB223-$BA$5/100)))</f>
        <v>-</v>
      </c>
      <c r="BC225" s="2082"/>
      <c r="BD225" s="2043"/>
      <c r="BF225" s="2072">
        <f t="shared" si="39"/>
        <v>0</v>
      </c>
      <c r="BG225" s="2072">
        <f t="shared" si="30"/>
        <v>0</v>
      </c>
      <c r="BH225" s="2072">
        <f t="shared" si="31"/>
        <v>0</v>
      </c>
      <c r="BI225" s="2072">
        <f t="shared" si="32"/>
        <v>0</v>
      </c>
      <c r="BJ225" s="2072">
        <f t="shared" si="33"/>
        <v>0</v>
      </c>
      <c r="BL225" s="2072">
        <f t="shared" si="34"/>
        <v>0</v>
      </c>
      <c r="BM225" s="2072">
        <f t="shared" si="35"/>
        <v>0</v>
      </c>
      <c r="BN225" s="2072">
        <f t="shared" si="36"/>
        <v>0</v>
      </c>
      <c r="BO225" s="2072">
        <f t="shared" si="37"/>
        <v>0</v>
      </c>
      <c r="BP225" s="2072">
        <f t="shared" si="38"/>
        <v>0</v>
      </c>
    </row>
    <row r="226" spans="2:68" s="2022" customFormat="1" ht="15" customHeight="1" x14ac:dyDescent="0.15">
      <c r="B226" s="3350"/>
      <c r="C226" s="3353"/>
      <c r="D226" s="2073"/>
      <c r="E226" s="3356"/>
      <c r="F226" s="3320"/>
      <c r="G226" s="3323"/>
      <c r="H226" s="3323"/>
      <c r="I226" s="3323"/>
      <c r="J226" s="3323"/>
      <c r="K226" s="3323"/>
      <c r="L226" s="3311">
        <f>SUM(F226:K228)</f>
        <v>0</v>
      </c>
      <c r="M226" s="2074"/>
      <c r="N226" s="2083"/>
      <c r="O226" s="2075"/>
      <c r="P226" s="2084"/>
      <c r="Q226" s="2085"/>
      <c r="R226" s="2077"/>
      <c r="S226" s="3314">
        <f>ROUNDDOWN(+BL223+BL224+BL225+BL226+BL227+BL228,2)</f>
        <v>0</v>
      </c>
      <c r="T226" s="2078"/>
      <c r="U226" s="2083"/>
      <c r="V226" s="2075"/>
      <c r="W226" s="2084"/>
      <c r="X226" s="2085"/>
      <c r="Y226" s="2077"/>
      <c r="Z226" s="3314">
        <f>ROUNDDOWN(+BM223+BM224+BM225+BM226+BM227+BM228,2)</f>
        <v>0</v>
      </c>
      <c r="AA226" s="2078"/>
      <c r="AB226" s="2083"/>
      <c r="AC226" s="2075"/>
      <c r="AD226" s="2084"/>
      <c r="AE226" s="2085"/>
      <c r="AF226" s="2077"/>
      <c r="AG226" s="3314">
        <f>ROUNDDOWN(+BN223+BN224+BN225+BN226+BN227+BN228,2)</f>
        <v>0</v>
      </c>
      <c r="AH226" s="2078"/>
      <c r="AI226" s="2083"/>
      <c r="AJ226" s="2075"/>
      <c r="AK226" s="2084"/>
      <c r="AL226" s="2085"/>
      <c r="AM226" s="2077"/>
      <c r="AN226" s="3314">
        <f>ROUNDDOWN(+BO223+BO224+BO225+BO226+BO227+BO228,2)</f>
        <v>0</v>
      </c>
      <c r="AO226" s="2080"/>
      <c r="AP226" s="2083"/>
      <c r="AQ226" s="2075"/>
      <c r="AR226" s="2086"/>
      <c r="AS226" s="2085"/>
      <c r="AT226" s="2077"/>
      <c r="AU226" s="3317">
        <f>ROUNDDOWN(+BP223+BP224+BP225+BP226+BP227+BP228,2)</f>
        <v>0</v>
      </c>
      <c r="AV226" s="3302">
        <f>+AU226+AN226+AG226+Z226+S226</f>
        <v>0</v>
      </c>
      <c r="AW226" s="3331"/>
      <c r="AX226" s="3333"/>
      <c r="AY226" s="3335"/>
      <c r="AZ226" s="3335"/>
      <c r="BA226" s="3335"/>
      <c r="BB226" s="3329"/>
      <c r="BC226" s="2071"/>
      <c r="BD226" s="2043"/>
      <c r="BF226" s="2072">
        <f t="shared" si="39"/>
        <v>0</v>
      </c>
      <c r="BG226" s="2072">
        <f t="shared" si="30"/>
        <v>0</v>
      </c>
      <c r="BH226" s="2072">
        <f t="shared" si="31"/>
        <v>0</v>
      </c>
      <c r="BI226" s="2072">
        <f t="shared" si="32"/>
        <v>0</v>
      </c>
      <c r="BJ226" s="2072">
        <f t="shared" si="33"/>
        <v>0</v>
      </c>
      <c r="BL226" s="2072">
        <f t="shared" si="34"/>
        <v>0</v>
      </c>
      <c r="BM226" s="2072">
        <f t="shared" si="35"/>
        <v>0</v>
      </c>
      <c r="BN226" s="2072">
        <f t="shared" si="36"/>
        <v>0</v>
      </c>
      <c r="BO226" s="2072">
        <f t="shared" si="37"/>
        <v>0</v>
      </c>
      <c r="BP226" s="2072">
        <f t="shared" si="38"/>
        <v>0</v>
      </c>
    </row>
    <row r="227" spans="2:68" s="2022" customFormat="1" ht="15" customHeight="1" x14ac:dyDescent="0.15">
      <c r="B227" s="3350"/>
      <c r="C227" s="3353"/>
      <c r="D227" s="2073"/>
      <c r="E227" s="3356"/>
      <c r="F227" s="3321"/>
      <c r="G227" s="3324"/>
      <c r="H227" s="3324"/>
      <c r="I227" s="3324"/>
      <c r="J227" s="3324"/>
      <c r="K227" s="3324"/>
      <c r="L227" s="3312"/>
      <c r="M227" s="2074"/>
      <c r="N227" s="2083"/>
      <c r="O227" s="2075"/>
      <c r="P227" s="2084"/>
      <c r="Q227" s="2085"/>
      <c r="R227" s="2077"/>
      <c r="S227" s="3315"/>
      <c r="T227" s="2078"/>
      <c r="U227" s="2083"/>
      <c r="V227" s="2075"/>
      <c r="W227" s="2084"/>
      <c r="X227" s="2085"/>
      <c r="Y227" s="2077"/>
      <c r="Z227" s="3315"/>
      <c r="AA227" s="2078"/>
      <c r="AB227" s="2083"/>
      <c r="AC227" s="2075"/>
      <c r="AD227" s="2084"/>
      <c r="AE227" s="2085"/>
      <c r="AF227" s="2077"/>
      <c r="AG227" s="3315"/>
      <c r="AH227" s="2078"/>
      <c r="AI227" s="2083"/>
      <c r="AJ227" s="2075"/>
      <c r="AK227" s="2084"/>
      <c r="AL227" s="2085"/>
      <c r="AM227" s="2077"/>
      <c r="AN227" s="3315"/>
      <c r="AO227" s="2087"/>
      <c r="AP227" s="2083"/>
      <c r="AQ227" s="2075"/>
      <c r="AR227" s="2086"/>
      <c r="AS227" s="2085"/>
      <c r="AT227" s="2077"/>
      <c r="AU227" s="3318"/>
      <c r="AV227" s="3303"/>
      <c r="AW227" s="3305">
        <f>IF(L226=0,0,ROUNDDOWN(+AV226/+L226,2))</f>
        <v>0</v>
      </c>
      <c r="AX227" s="3307" t="str">
        <f>IF(S226=0,"-",ROUNDDOWN(+S226/+AV226,2))</f>
        <v>-</v>
      </c>
      <c r="AY227" s="3309" t="str">
        <f>IF(Z226=0,"-",ROUNDDOWN(+Z226/+AV226,2))</f>
        <v>-</v>
      </c>
      <c r="AZ227" s="3309" t="str">
        <f>IF(AG226=0,"-",ROUNDDOWN(+AG226/+AV226,2))</f>
        <v>-</v>
      </c>
      <c r="BA227" s="3309" t="str">
        <f>IF(AN226=0,"-",ROUNDDOWN(+AN226/+AV226,2))</f>
        <v>-</v>
      </c>
      <c r="BB227" s="3300" t="str">
        <f>IF(AU226=0,"-",ROUNDDOWN(+AU226/+AV226,2))</f>
        <v>-</v>
      </c>
      <c r="BC227" s="2082"/>
      <c r="BD227" s="2043"/>
      <c r="BF227" s="2072">
        <f t="shared" si="39"/>
        <v>0</v>
      </c>
      <c r="BG227" s="2072">
        <f t="shared" si="30"/>
        <v>0</v>
      </c>
      <c r="BH227" s="2072">
        <f t="shared" si="31"/>
        <v>0</v>
      </c>
      <c r="BI227" s="2072">
        <f t="shared" si="32"/>
        <v>0</v>
      </c>
      <c r="BJ227" s="2072">
        <f t="shared" si="33"/>
        <v>0</v>
      </c>
      <c r="BL227" s="2072">
        <f t="shared" si="34"/>
        <v>0</v>
      </c>
      <c r="BM227" s="2072">
        <f t="shared" si="35"/>
        <v>0</v>
      </c>
      <c r="BN227" s="2072">
        <f t="shared" si="36"/>
        <v>0</v>
      </c>
      <c r="BO227" s="2072">
        <f t="shared" si="37"/>
        <v>0</v>
      </c>
      <c r="BP227" s="2072">
        <f t="shared" si="38"/>
        <v>0</v>
      </c>
    </row>
    <row r="228" spans="2:68" s="2022" customFormat="1" ht="15" customHeight="1" thickBot="1" x14ac:dyDescent="0.2">
      <c r="B228" s="3377"/>
      <c r="C228" s="3367"/>
      <c r="D228" s="2073"/>
      <c r="E228" s="3368"/>
      <c r="F228" s="3321"/>
      <c r="G228" s="3324"/>
      <c r="H228" s="3324"/>
      <c r="I228" s="3324"/>
      <c r="J228" s="3324"/>
      <c r="K228" s="3324"/>
      <c r="L228" s="3312"/>
      <c r="M228" s="2088"/>
      <c r="N228" s="2089"/>
      <c r="O228" s="2090"/>
      <c r="P228" s="2091"/>
      <c r="Q228" s="2092"/>
      <c r="R228" s="2093"/>
      <c r="S228" s="3315"/>
      <c r="T228" s="2094"/>
      <c r="U228" s="2089"/>
      <c r="V228" s="2090"/>
      <c r="W228" s="2091"/>
      <c r="X228" s="2092"/>
      <c r="Y228" s="2093"/>
      <c r="Z228" s="3315"/>
      <c r="AA228" s="2094"/>
      <c r="AB228" s="2089"/>
      <c r="AC228" s="2090"/>
      <c r="AD228" s="2091"/>
      <c r="AE228" s="2092"/>
      <c r="AF228" s="2093"/>
      <c r="AG228" s="3315"/>
      <c r="AH228" s="2094"/>
      <c r="AI228" s="2089"/>
      <c r="AJ228" s="2090"/>
      <c r="AK228" s="2091"/>
      <c r="AL228" s="2092"/>
      <c r="AM228" s="2093"/>
      <c r="AN228" s="3315"/>
      <c r="AO228" s="2095"/>
      <c r="AP228" s="2089"/>
      <c r="AQ228" s="2090"/>
      <c r="AR228" s="2096"/>
      <c r="AS228" s="2092"/>
      <c r="AT228" s="2093"/>
      <c r="AU228" s="3318"/>
      <c r="AV228" s="3303"/>
      <c r="AW228" s="3363"/>
      <c r="AX228" s="3364"/>
      <c r="AY228" s="3365"/>
      <c r="AZ228" s="3365"/>
      <c r="BA228" s="3365"/>
      <c r="BB228" s="3348"/>
      <c r="BC228" s="2082"/>
      <c r="BD228" s="2043"/>
      <c r="BF228" s="2072">
        <f t="shared" si="39"/>
        <v>0</v>
      </c>
      <c r="BG228" s="2072">
        <f t="shared" si="30"/>
        <v>0</v>
      </c>
      <c r="BH228" s="2072">
        <f t="shared" si="31"/>
        <v>0</v>
      </c>
      <c r="BI228" s="2072">
        <f t="shared" si="32"/>
        <v>0</v>
      </c>
      <c r="BJ228" s="2072">
        <f t="shared" si="33"/>
        <v>0</v>
      </c>
      <c r="BL228" s="2072">
        <f t="shared" si="34"/>
        <v>0</v>
      </c>
      <c r="BM228" s="2072">
        <f t="shared" si="35"/>
        <v>0</v>
      </c>
      <c r="BN228" s="2072">
        <f t="shared" si="36"/>
        <v>0</v>
      </c>
      <c r="BO228" s="2072">
        <f t="shared" si="37"/>
        <v>0</v>
      </c>
      <c r="BP228" s="2072">
        <f t="shared" si="38"/>
        <v>0</v>
      </c>
    </row>
    <row r="229" spans="2:68" s="2022" customFormat="1" ht="15" customHeight="1" thickTop="1" x14ac:dyDescent="0.15">
      <c r="B229" s="3349">
        <f>B223+1</f>
        <v>37</v>
      </c>
      <c r="C229" s="3352"/>
      <c r="D229" s="2097"/>
      <c r="E229" s="3355"/>
      <c r="F229" s="3358"/>
      <c r="G229" s="3360"/>
      <c r="H229" s="3360"/>
      <c r="I229" s="3360"/>
      <c r="J229" s="3360"/>
      <c r="K229" s="3360"/>
      <c r="L229" s="3342">
        <f>SUM(F229:K231)</f>
        <v>0</v>
      </c>
      <c r="M229" s="2098"/>
      <c r="N229" s="2099"/>
      <c r="O229" s="2100"/>
      <c r="P229" s="2101"/>
      <c r="Q229" s="2102"/>
      <c r="R229" s="2103"/>
      <c r="S229" s="3343">
        <f>ROUNDDOWN(+BF229+BF230+BF231+BF232+BF233+BF234,2)</f>
        <v>0</v>
      </c>
      <c r="T229" s="2104"/>
      <c r="U229" s="2099"/>
      <c r="V229" s="2100"/>
      <c r="W229" s="2101"/>
      <c r="X229" s="2102"/>
      <c r="Y229" s="2103"/>
      <c r="Z229" s="3343">
        <f>ROUNDDOWN(+BG229+BG230+BG231+BG232+BG233+BG234,2)</f>
        <v>0</v>
      </c>
      <c r="AA229" s="2104"/>
      <c r="AB229" s="2099"/>
      <c r="AC229" s="2100"/>
      <c r="AD229" s="2101"/>
      <c r="AE229" s="2102"/>
      <c r="AF229" s="2103"/>
      <c r="AG229" s="3343">
        <f>ROUNDDOWN(+BH229+BH230+BH231+BH232+BH233+BH234,2)</f>
        <v>0</v>
      </c>
      <c r="AH229" s="2104"/>
      <c r="AI229" s="2099"/>
      <c r="AJ229" s="2100"/>
      <c r="AK229" s="2101"/>
      <c r="AL229" s="2102"/>
      <c r="AM229" s="2103"/>
      <c r="AN229" s="3343">
        <f>ROUNDDOWN(+BI229+BI230+BI231+BI232+BI233+BI234,2)</f>
        <v>0</v>
      </c>
      <c r="AO229" s="2105"/>
      <c r="AP229" s="2099"/>
      <c r="AQ229" s="2100"/>
      <c r="AR229" s="2106"/>
      <c r="AS229" s="2102"/>
      <c r="AT229" s="2103"/>
      <c r="AU229" s="3344">
        <f>ROUNDDOWN(+BJ229+BJ230+BJ231+BJ232+BJ233+BJ234,2)</f>
        <v>0</v>
      </c>
      <c r="AV229" s="3337">
        <f>+AU229+AN229+AG229+Z229+S229</f>
        <v>0</v>
      </c>
      <c r="AW229" s="3339">
        <f>IF(L229=0,0,ROUNDDOWN(+AV229/+L229,2))</f>
        <v>0</v>
      </c>
      <c r="AX229" s="3340" t="str">
        <f>IF(S229=0,"-",ROUNDDOWN(+S229/+AV229,2))</f>
        <v>-</v>
      </c>
      <c r="AY229" s="3341" t="str">
        <f>IF(Z229=0,"-",ROUNDDOWN(+Z229/+AV229,2))</f>
        <v>-</v>
      </c>
      <c r="AZ229" s="3341" t="str">
        <f>IF(AG229=0,"-",ROUNDDOWN(+AG229/+AV229,2))</f>
        <v>-</v>
      </c>
      <c r="BA229" s="3341" t="str">
        <f>IF(AN229=0,"-",ROUNDDOWN(+AN229/+AV229,2))</f>
        <v>-</v>
      </c>
      <c r="BB229" s="3328" t="str">
        <f>IF(AU229=0,"-",ROUNDDOWN(+AU229/+AV229,2))</f>
        <v>-</v>
      </c>
      <c r="BC229" s="2071"/>
      <c r="BD229" s="2043"/>
      <c r="BF229" s="2072">
        <f t="shared" si="39"/>
        <v>0</v>
      </c>
      <c r="BG229" s="2072">
        <f t="shared" si="30"/>
        <v>0</v>
      </c>
      <c r="BH229" s="2072">
        <f t="shared" si="31"/>
        <v>0</v>
      </c>
      <c r="BI229" s="2072">
        <f t="shared" si="32"/>
        <v>0</v>
      </c>
      <c r="BJ229" s="2072">
        <f t="shared" si="33"/>
        <v>0</v>
      </c>
      <c r="BL229" s="2072">
        <f t="shared" si="34"/>
        <v>0</v>
      </c>
      <c r="BM229" s="2072">
        <f t="shared" si="35"/>
        <v>0</v>
      </c>
      <c r="BN229" s="2072">
        <f t="shared" si="36"/>
        <v>0</v>
      </c>
      <c r="BO229" s="2072">
        <f t="shared" si="37"/>
        <v>0</v>
      </c>
      <c r="BP229" s="2072">
        <f t="shared" si="38"/>
        <v>0</v>
      </c>
    </row>
    <row r="230" spans="2:68" s="2022" customFormat="1" ht="15" customHeight="1" x14ac:dyDescent="0.15">
      <c r="B230" s="3350"/>
      <c r="C230" s="3353"/>
      <c r="D230" s="2073"/>
      <c r="E230" s="3356"/>
      <c r="F230" s="3359"/>
      <c r="G230" s="3361"/>
      <c r="H230" s="3361"/>
      <c r="I230" s="3361"/>
      <c r="J230" s="3361"/>
      <c r="K230" s="3361"/>
      <c r="L230" s="3312"/>
      <c r="M230" s="2074"/>
      <c r="N230" s="2075"/>
      <c r="O230" s="2075"/>
      <c r="P230" s="2076"/>
      <c r="Q230" s="2077"/>
      <c r="R230" s="2077"/>
      <c r="S230" s="3315"/>
      <c r="T230" s="2078"/>
      <c r="U230" s="2075"/>
      <c r="V230" s="2075"/>
      <c r="W230" s="2076"/>
      <c r="X230" s="2077"/>
      <c r="Y230" s="2077"/>
      <c r="Z230" s="3315"/>
      <c r="AA230" s="2079"/>
      <c r="AB230" s="2075"/>
      <c r="AC230" s="2075"/>
      <c r="AD230" s="2076"/>
      <c r="AE230" s="2077"/>
      <c r="AF230" s="2077"/>
      <c r="AG230" s="3315"/>
      <c r="AH230" s="2079"/>
      <c r="AI230" s="2075"/>
      <c r="AJ230" s="2075"/>
      <c r="AK230" s="2076"/>
      <c r="AL230" s="2077"/>
      <c r="AM230" s="2077"/>
      <c r="AN230" s="3315"/>
      <c r="AO230" s="2080"/>
      <c r="AP230" s="2075"/>
      <c r="AQ230" s="2075"/>
      <c r="AR230" s="2081"/>
      <c r="AS230" s="2077"/>
      <c r="AT230" s="2077"/>
      <c r="AU230" s="3345"/>
      <c r="AV230" s="3338"/>
      <c r="AW230" s="3303"/>
      <c r="AX230" s="3333"/>
      <c r="AY230" s="3335"/>
      <c r="AZ230" s="3335"/>
      <c r="BA230" s="3335"/>
      <c r="BB230" s="3329"/>
      <c r="BC230" s="2082"/>
      <c r="BD230" s="2043"/>
      <c r="BF230" s="2072">
        <f t="shared" si="39"/>
        <v>0</v>
      </c>
      <c r="BG230" s="2072">
        <f t="shared" si="30"/>
        <v>0</v>
      </c>
      <c r="BH230" s="2072">
        <f t="shared" si="31"/>
        <v>0</v>
      </c>
      <c r="BI230" s="2072">
        <f t="shared" si="32"/>
        <v>0</v>
      </c>
      <c r="BJ230" s="2072">
        <f t="shared" si="33"/>
        <v>0</v>
      </c>
      <c r="BL230" s="2072">
        <f t="shared" si="34"/>
        <v>0</v>
      </c>
      <c r="BM230" s="2072">
        <f t="shared" si="35"/>
        <v>0</v>
      </c>
      <c r="BN230" s="2072">
        <f t="shared" si="36"/>
        <v>0</v>
      </c>
      <c r="BO230" s="2072">
        <f t="shared" si="37"/>
        <v>0</v>
      </c>
      <c r="BP230" s="2072">
        <f t="shared" si="38"/>
        <v>0</v>
      </c>
    </row>
    <row r="231" spans="2:68" s="2022" customFormat="1" ht="15" customHeight="1" x14ac:dyDescent="0.15">
      <c r="B231" s="3350"/>
      <c r="C231" s="3353"/>
      <c r="D231" s="2073"/>
      <c r="E231" s="3356"/>
      <c r="F231" s="3359"/>
      <c r="G231" s="3361"/>
      <c r="H231" s="3361"/>
      <c r="I231" s="3361"/>
      <c r="J231" s="3361"/>
      <c r="K231" s="3361"/>
      <c r="L231" s="3312"/>
      <c r="M231" s="2074"/>
      <c r="N231" s="2083"/>
      <c r="O231" s="2075"/>
      <c r="P231" s="2084"/>
      <c r="Q231" s="2085"/>
      <c r="R231" s="2077"/>
      <c r="S231" s="3315"/>
      <c r="T231" s="2078"/>
      <c r="U231" s="2083"/>
      <c r="V231" s="2075"/>
      <c r="W231" s="2084"/>
      <c r="X231" s="2085"/>
      <c r="Y231" s="2077"/>
      <c r="Z231" s="3315"/>
      <c r="AA231" s="2078"/>
      <c r="AB231" s="2083"/>
      <c r="AC231" s="2075"/>
      <c r="AD231" s="2084"/>
      <c r="AE231" s="2085"/>
      <c r="AF231" s="2077"/>
      <c r="AG231" s="3315"/>
      <c r="AH231" s="2078"/>
      <c r="AI231" s="2083"/>
      <c r="AJ231" s="2075"/>
      <c r="AK231" s="2084"/>
      <c r="AL231" s="2085"/>
      <c r="AM231" s="2077"/>
      <c r="AN231" s="3315"/>
      <c r="AO231" s="2080"/>
      <c r="AP231" s="2083"/>
      <c r="AQ231" s="2075"/>
      <c r="AR231" s="2086"/>
      <c r="AS231" s="2085"/>
      <c r="AT231" s="2077"/>
      <c r="AU231" s="3345"/>
      <c r="AV231" s="3338"/>
      <c r="AW231" s="3330">
        <f>IF(AW229-$BA$5/100&lt;0,0,AW229-$BA$5/100)</f>
        <v>0</v>
      </c>
      <c r="AX231" s="3332" t="str">
        <f>IF(AX229="-","-",IF(AX229-$BA$5/100&lt;0,0,IF(AX229=1,1,AX229-$BA$5/100)))</f>
        <v>-</v>
      </c>
      <c r="AY231" s="3334" t="str">
        <f>IF(AY229="-","-",IF(AY229-$BA$5/100&lt;0,0,IF(AY229=1,1,AY229-$BA$5/100)))</f>
        <v>-</v>
      </c>
      <c r="AZ231" s="3334" t="str">
        <f>IF(AZ229="-","-",IF(AZ229-$BA$5/100&lt;0,0,IF(AZ229=1,1,AZ229-$BA$5/100)))</f>
        <v>-</v>
      </c>
      <c r="BA231" s="3334" t="str">
        <f>IF(BA229="-","-",IF(BA229-$BA$5/100&lt;0,0,IF(BA229=1,1,BA229-$BA$5/100)))</f>
        <v>-</v>
      </c>
      <c r="BB231" s="3336" t="str">
        <f>IF(BB229="-","-",IF(BB229-$BA$5/100&lt;0,0,IF(BB229=1,1,BB229-$BA$5/100)))</f>
        <v>-</v>
      </c>
      <c r="BC231" s="2082"/>
      <c r="BD231" s="2043"/>
      <c r="BF231" s="2072">
        <f t="shared" si="39"/>
        <v>0</v>
      </c>
      <c r="BG231" s="2072">
        <f t="shared" si="30"/>
        <v>0</v>
      </c>
      <c r="BH231" s="2072">
        <f t="shared" si="31"/>
        <v>0</v>
      </c>
      <c r="BI231" s="2072">
        <f t="shared" si="32"/>
        <v>0</v>
      </c>
      <c r="BJ231" s="2072">
        <f t="shared" si="33"/>
        <v>0</v>
      </c>
      <c r="BL231" s="2072">
        <f t="shared" si="34"/>
        <v>0</v>
      </c>
      <c r="BM231" s="2072">
        <f t="shared" si="35"/>
        <v>0</v>
      </c>
      <c r="BN231" s="2072">
        <f t="shared" si="36"/>
        <v>0</v>
      </c>
      <c r="BO231" s="2072">
        <f t="shared" si="37"/>
        <v>0</v>
      </c>
      <c r="BP231" s="2072">
        <f t="shared" si="38"/>
        <v>0</v>
      </c>
    </row>
    <row r="232" spans="2:68" s="2022" customFormat="1" ht="15" customHeight="1" x14ac:dyDescent="0.15">
      <c r="B232" s="3350"/>
      <c r="C232" s="3353"/>
      <c r="D232" s="2073"/>
      <c r="E232" s="3356"/>
      <c r="F232" s="3320"/>
      <c r="G232" s="3323"/>
      <c r="H232" s="3323"/>
      <c r="I232" s="3323"/>
      <c r="J232" s="3323"/>
      <c r="K232" s="3323"/>
      <c r="L232" s="3311">
        <f>SUM(F232:K234)</f>
        <v>0</v>
      </c>
      <c r="M232" s="2074"/>
      <c r="N232" s="2083"/>
      <c r="O232" s="2075"/>
      <c r="P232" s="2084"/>
      <c r="Q232" s="2085"/>
      <c r="R232" s="2077"/>
      <c r="S232" s="3314">
        <f>ROUNDDOWN(+BL229+BL230+BL231+BL232+BL233+BL234,2)</f>
        <v>0</v>
      </c>
      <c r="T232" s="2078"/>
      <c r="U232" s="2083"/>
      <c r="V232" s="2075"/>
      <c r="W232" s="2084"/>
      <c r="X232" s="2085"/>
      <c r="Y232" s="2077"/>
      <c r="Z232" s="3314">
        <f>ROUNDDOWN(+BM229+BM230+BM231+BM232+BM233+BM234,2)</f>
        <v>0</v>
      </c>
      <c r="AA232" s="2078"/>
      <c r="AB232" s="2083"/>
      <c r="AC232" s="2075"/>
      <c r="AD232" s="2084"/>
      <c r="AE232" s="2085"/>
      <c r="AF232" s="2077"/>
      <c r="AG232" s="3314">
        <f>ROUNDDOWN(+BN229+BN230+BN231+BN232+BN233+BN234,2)</f>
        <v>0</v>
      </c>
      <c r="AH232" s="2078"/>
      <c r="AI232" s="2083"/>
      <c r="AJ232" s="2075"/>
      <c r="AK232" s="2084"/>
      <c r="AL232" s="2085"/>
      <c r="AM232" s="2077"/>
      <c r="AN232" s="3314">
        <f>ROUNDDOWN(+BO229+BO230+BO231+BO232+BO233+BO234,2)</f>
        <v>0</v>
      </c>
      <c r="AO232" s="2080"/>
      <c r="AP232" s="2083"/>
      <c r="AQ232" s="2075"/>
      <c r="AR232" s="2086"/>
      <c r="AS232" s="2085"/>
      <c r="AT232" s="2077"/>
      <c r="AU232" s="3317">
        <f>ROUNDDOWN(+BP229+BP230+BP231+BP232+BP233+BP234,2)</f>
        <v>0</v>
      </c>
      <c r="AV232" s="3302">
        <f>+AU232+AN232+AG232+Z232+S232</f>
        <v>0</v>
      </c>
      <c r="AW232" s="3331"/>
      <c r="AX232" s="3333"/>
      <c r="AY232" s="3335"/>
      <c r="AZ232" s="3335"/>
      <c r="BA232" s="3335"/>
      <c r="BB232" s="3329"/>
      <c r="BC232" s="2071"/>
      <c r="BD232" s="2043"/>
      <c r="BF232" s="2072">
        <f t="shared" si="39"/>
        <v>0</v>
      </c>
      <c r="BG232" s="2072">
        <f t="shared" si="30"/>
        <v>0</v>
      </c>
      <c r="BH232" s="2072">
        <f t="shared" si="31"/>
        <v>0</v>
      </c>
      <c r="BI232" s="2072">
        <f t="shared" si="32"/>
        <v>0</v>
      </c>
      <c r="BJ232" s="2072">
        <f t="shared" si="33"/>
        <v>0</v>
      </c>
      <c r="BL232" s="2072">
        <f t="shared" si="34"/>
        <v>0</v>
      </c>
      <c r="BM232" s="2072">
        <f t="shared" si="35"/>
        <v>0</v>
      </c>
      <c r="BN232" s="2072">
        <f t="shared" si="36"/>
        <v>0</v>
      </c>
      <c r="BO232" s="2072">
        <f t="shared" si="37"/>
        <v>0</v>
      </c>
      <c r="BP232" s="2072">
        <f t="shared" si="38"/>
        <v>0</v>
      </c>
    </row>
    <row r="233" spans="2:68" s="2022" customFormat="1" ht="15" customHeight="1" x14ac:dyDescent="0.15">
      <c r="B233" s="3350"/>
      <c r="C233" s="3353"/>
      <c r="D233" s="2073"/>
      <c r="E233" s="3356"/>
      <c r="F233" s="3321"/>
      <c r="G233" s="3324"/>
      <c r="H233" s="3324"/>
      <c r="I233" s="3324"/>
      <c r="J233" s="3324"/>
      <c r="K233" s="3324"/>
      <c r="L233" s="3312"/>
      <c r="M233" s="2074"/>
      <c r="N233" s="2083"/>
      <c r="O233" s="2075"/>
      <c r="P233" s="2084"/>
      <c r="Q233" s="2085"/>
      <c r="R233" s="2077"/>
      <c r="S233" s="3315"/>
      <c r="T233" s="2078"/>
      <c r="U233" s="2083"/>
      <c r="V233" s="2075"/>
      <c r="W233" s="2084"/>
      <c r="X233" s="2085"/>
      <c r="Y233" s="2077"/>
      <c r="Z233" s="3315"/>
      <c r="AA233" s="2078"/>
      <c r="AB233" s="2083"/>
      <c r="AC233" s="2075"/>
      <c r="AD233" s="2084"/>
      <c r="AE233" s="2085"/>
      <c r="AF233" s="2077"/>
      <c r="AG233" s="3315"/>
      <c r="AH233" s="2078"/>
      <c r="AI233" s="2083"/>
      <c r="AJ233" s="2075"/>
      <c r="AK233" s="2084"/>
      <c r="AL233" s="2085"/>
      <c r="AM233" s="2077"/>
      <c r="AN233" s="3315"/>
      <c r="AO233" s="2087"/>
      <c r="AP233" s="2083"/>
      <c r="AQ233" s="2075"/>
      <c r="AR233" s="2086"/>
      <c r="AS233" s="2085"/>
      <c r="AT233" s="2077"/>
      <c r="AU233" s="3318"/>
      <c r="AV233" s="3303"/>
      <c r="AW233" s="3305">
        <f>IF(L232=0,0,ROUNDDOWN(+AV232/+L232,2))</f>
        <v>0</v>
      </c>
      <c r="AX233" s="3307" t="str">
        <f>IF(S232=0,"-",ROUNDDOWN(+S232/+AV232,2))</f>
        <v>-</v>
      </c>
      <c r="AY233" s="3309" t="str">
        <f>IF(Z232=0,"-",ROUNDDOWN(+Z232/+AV232,2))</f>
        <v>-</v>
      </c>
      <c r="AZ233" s="3309" t="str">
        <f>IF(AG232=0,"-",ROUNDDOWN(+AG232/+AV232,2))</f>
        <v>-</v>
      </c>
      <c r="BA233" s="3309" t="str">
        <f>IF(AN232=0,"-",ROUNDDOWN(+AN232/+AV232,2))</f>
        <v>-</v>
      </c>
      <c r="BB233" s="3300" t="str">
        <f>IF(AU232=0,"-",ROUNDDOWN(+AU232/+AV232,2))</f>
        <v>-</v>
      </c>
      <c r="BC233" s="2082"/>
      <c r="BD233" s="2043"/>
      <c r="BF233" s="2072">
        <f t="shared" si="39"/>
        <v>0</v>
      </c>
      <c r="BG233" s="2072">
        <f t="shared" si="30"/>
        <v>0</v>
      </c>
      <c r="BH233" s="2072">
        <f t="shared" si="31"/>
        <v>0</v>
      </c>
      <c r="BI233" s="2072">
        <f t="shared" si="32"/>
        <v>0</v>
      </c>
      <c r="BJ233" s="2072">
        <f t="shared" si="33"/>
        <v>0</v>
      </c>
      <c r="BL233" s="2072">
        <f t="shared" si="34"/>
        <v>0</v>
      </c>
      <c r="BM233" s="2072">
        <f t="shared" si="35"/>
        <v>0</v>
      </c>
      <c r="BN233" s="2072">
        <f t="shared" si="36"/>
        <v>0</v>
      </c>
      <c r="BO233" s="2072">
        <f t="shared" si="37"/>
        <v>0</v>
      </c>
      <c r="BP233" s="2072">
        <f t="shared" si="38"/>
        <v>0</v>
      </c>
    </row>
    <row r="234" spans="2:68" s="2022" customFormat="1" ht="15" customHeight="1" thickBot="1" x14ac:dyDescent="0.2">
      <c r="B234" s="3350"/>
      <c r="C234" s="3367"/>
      <c r="D234" s="2107"/>
      <c r="E234" s="3368"/>
      <c r="F234" s="3321"/>
      <c r="G234" s="3324"/>
      <c r="H234" s="3324"/>
      <c r="I234" s="3324"/>
      <c r="J234" s="3324"/>
      <c r="K234" s="3324"/>
      <c r="L234" s="3366"/>
      <c r="M234" s="2108"/>
      <c r="N234" s="2109"/>
      <c r="O234" s="2110"/>
      <c r="P234" s="2111"/>
      <c r="Q234" s="2112"/>
      <c r="R234" s="2113"/>
      <c r="S234" s="3326"/>
      <c r="T234" s="2114"/>
      <c r="U234" s="2109"/>
      <c r="V234" s="2110"/>
      <c r="W234" s="2111"/>
      <c r="X234" s="2112"/>
      <c r="Y234" s="2113"/>
      <c r="Z234" s="3326"/>
      <c r="AA234" s="2114"/>
      <c r="AB234" s="2109"/>
      <c r="AC234" s="2110"/>
      <c r="AD234" s="2111"/>
      <c r="AE234" s="2112"/>
      <c r="AF234" s="2113"/>
      <c r="AG234" s="3326"/>
      <c r="AH234" s="2114"/>
      <c r="AI234" s="2109"/>
      <c r="AJ234" s="2110"/>
      <c r="AK234" s="2111"/>
      <c r="AL234" s="2112"/>
      <c r="AM234" s="2113"/>
      <c r="AN234" s="3326"/>
      <c r="AO234" s="2115"/>
      <c r="AP234" s="2109"/>
      <c r="AQ234" s="2110"/>
      <c r="AR234" s="2116"/>
      <c r="AS234" s="2112"/>
      <c r="AT234" s="2113"/>
      <c r="AU234" s="3327"/>
      <c r="AV234" s="3362"/>
      <c r="AW234" s="3363"/>
      <c r="AX234" s="3364"/>
      <c r="AY234" s="3365"/>
      <c r="AZ234" s="3365"/>
      <c r="BA234" s="3365"/>
      <c r="BB234" s="3348"/>
      <c r="BC234" s="2082"/>
      <c r="BD234" s="2043"/>
      <c r="BF234" s="2072">
        <f t="shared" si="39"/>
        <v>0</v>
      </c>
      <c r="BG234" s="2072">
        <f t="shared" si="30"/>
        <v>0</v>
      </c>
      <c r="BH234" s="2072">
        <f t="shared" si="31"/>
        <v>0</v>
      </c>
      <c r="BI234" s="2072">
        <f t="shared" si="32"/>
        <v>0</v>
      </c>
      <c r="BJ234" s="2072">
        <f t="shared" si="33"/>
        <v>0</v>
      </c>
      <c r="BL234" s="2072">
        <f t="shared" si="34"/>
        <v>0</v>
      </c>
      <c r="BM234" s="2072">
        <f t="shared" si="35"/>
        <v>0</v>
      </c>
      <c r="BN234" s="2072">
        <f t="shared" si="36"/>
        <v>0</v>
      </c>
      <c r="BO234" s="2072">
        <f t="shared" si="37"/>
        <v>0</v>
      </c>
      <c r="BP234" s="2072">
        <f t="shared" si="38"/>
        <v>0</v>
      </c>
    </row>
    <row r="235" spans="2:68" s="2022" customFormat="1" ht="15" customHeight="1" thickTop="1" x14ac:dyDescent="0.15">
      <c r="B235" s="3349">
        <f>B229+1</f>
        <v>38</v>
      </c>
      <c r="C235" s="3352"/>
      <c r="D235" s="2097"/>
      <c r="E235" s="3355"/>
      <c r="F235" s="3358"/>
      <c r="G235" s="3360"/>
      <c r="H235" s="3360"/>
      <c r="I235" s="3360"/>
      <c r="J235" s="3360"/>
      <c r="K235" s="3360"/>
      <c r="L235" s="3342">
        <f>SUM(F235:K237)</f>
        <v>0</v>
      </c>
      <c r="M235" s="2098"/>
      <c r="N235" s="2099"/>
      <c r="O235" s="2100"/>
      <c r="P235" s="2101"/>
      <c r="Q235" s="2102"/>
      <c r="R235" s="2103"/>
      <c r="S235" s="3343">
        <f>ROUNDDOWN(+BF235+BF236+BF237+BF238+BF239+BF240,2)</f>
        <v>0</v>
      </c>
      <c r="T235" s="2104"/>
      <c r="U235" s="2099"/>
      <c r="V235" s="2100"/>
      <c r="W235" s="2101"/>
      <c r="X235" s="2102"/>
      <c r="Y235" s="2103"/>
      <c r="Z235" s="3343">
        <f>ROUNDDOWN(+BG235+BG236+BG237+BG238+BG239+BG240,2)</f>
        <v>0</v>
      </c>
      <c r="AA235" s="2104"/>
      <c r="AB235" s="2099"/>
      <c r="AC235" s="2100"/>
      <c r="AD235" s="2101"/>
      <c r="AE235" s="2102"/>
      <c r="AF235" s="2103"/>
      <c r="AG235" s="3343">
        <f>ROUNDDOWN(+BH235+BH236+BH237+BH238+BH239+BH240,2)</f>
        <v>0</v>
      </c>
      <c r="AH235" s="2104"/>
      <c r="AI235" s="2099"/>
      <c r="AJ235" s="2100"/>
      <c r="AK235" s="2101"/>
      <c r="AL235" s="2102"/>
      <c r="AM235" s="2103"/>
      <c r="AN235" s="3343">
        <f>ROUNDDOWN(+BI235+BI236+BI237+BI238+BI239+BI240,2)</f>
        <v>0</v>
      </c>
      <c r="AO235" s="2105"/>
      <c r="AP235" s="2099"/>
      <c r="AQ235" s="2100"/>
      <c r="AR235" s="2106"/>
      <c r="AS235" s="2102"/>
      <c r="AT235" s="2103"/>
      <c r="AU235" s="3344">
        <f>ROUNDDOWN(+BJ235+BJ236+BJ237+BJ238+BJ239+BJ240,2)</f>
        <v>0</v>
      </c>
      <c r="AV235" s="3337">
        <f>+AU235+AN235+AG235+Z235+S235</f>
        <v>0</v>
      </c>
      <c r="AW235" s="3339">
        <f>IF(L235=0,0,ROUNDDOWN(+AV235/+L235,2))</f>
        <v>0</v>
      </c>
      <c r="AX235" s="3340" t="str">
        <f>IF(S235=0,"-",ROUNDDOWN(+S235/+AV235,2))</f>
        <v>-</v>
      </c>
      <c r="AY235" s="3341" t="str">
        <f>IF(Z235=0,"-",ROUNDDOWN(+Z235/+AV235,2))</f>
        <v>-</v>
      </c>
      <c r="AZ235" s="3341" t="str">
        <f>IF(AG235=0,"-",ROUNDDOWN(+AG235/+AV235,2))</f>
        <v>-</v>
      </c>
      <c r="BA235" s="3341" t="str">
        <f>IF(AN235=0,"-",ROUNDDOWN(+AN235/+AV235,2))</f>
        <v>-</v>
      </c>
      <c r="BB235" s="3328" t="str">
        <f>IF(AU235=0,"-",ROUNDDOWN(+AU235/+AV235,2))</f>
        <v>-</v>
      </c>
      <c r="BC235" s="2071"/>
      <c r="BD235" s="2043"/>
      <c r="BF235" s="2072">
        <f t="shared" si="39"/>
        <v>0</v>
      </c>
      <c r="BG235" s="2072">
        <f t="shared" si="30"/>
        <v>0</v>
      </c>
      <c r="BH235" s="2072">
        <f t="shared" si="31"/>
        <v>0</v>
      </c>
      <c r="BI235" s="2072">
        <f t="shared" si="32"/>
        <v>0</v>
      </c>
      <c r="BJ235" s="2072">
        <f t="shared" si="33"/>
        <v>0</v>
      </c>
      <c r="BL235" s="2072">
        <f t="shared" si="34"/>
        <v>0</v>
      </c>
      <c r="BM235" s="2072">
        <f t="shared" si="35"/>
        <v>0</v>
      </c>
      <c r="BN235" s="2072">
        <f t="shared" si="36"/>
        <v>0</v>
      </c>
      <c r="BO235" s="2072">
        <f t="shared" si="37"/>
        <v>0</v>
      </c>
      <c r="BP235" s="2072">
        <f t="shared" si="38"/>
        <v>0</v>
      </c>
    </row>
    <row r="236" spans="2:68" s="2022" customFormat="1" ht="15" customHeight="1" x14ac:dyDescent="0.15">
      <c r="B236" s="3350"/>
      <c r="C236" s="3353"/>
      <c r="D236" s="2073"/>
      <c r="E236" s="3356"/>
      <c r="F236" s="3359"/>
      <c r="G236" s="3361"/>
      <c r="H236" s="3361"/>
      <c r="I236" s="3361"/>
      <c r="J236" s="3361"/>
      <c r="K236" s="3361"/>
      <c r="L236" s="3312"/>
      <c r="M236" s="2074"/>
      <c r="N236" s="2075"/>
      <c r="O236" s="2075"/>
      <c r="P236" s="2076"/>
      <c r="Q236" s="2077"/>
      <c r="R236" s="2077"/>
      <c r="S236" s="3315"/>
      <c r="T236" s="2078"/>
      <c r="U236" s="2075"/>
      <c r="V236" s="2075"/>
      <c r="W236" s="2076"/>
      <c r="X236" s="2077"/>
      <c r="Y236" s="2077"/>
      <c r="Z236" s="3315"/>
      <c r="AA236" s="2079"/>
      <c r="AB236" s="2075"/>
      <c r="AC236" s="2075"/>
      <c r="AD236" s="2076"/>
      <c r="AE236" s="2077"/>
      <c r="AF236" s="2077"/>
      <c r="AG236" s="3315"/>
      <c r="AH236" s="2079"/>
      <c r="AI236" s="2075"/>
      <c r="AJ236" s="2075"/>
      <c r="AK236" s="2076"/>
      <c r="AL236" s="2077"/>
      <c r="AM236" s="2077"/>
      <c r="AN236" s="3315"/>
      <c r="AO236" s="2080"/>
      <c r="AP236" s="2075"/>
      <c r="AQ236" s="2075"/>
      <c r="AR236" s="2081"/>
      <c r="AS236" s="2077"/>
      <c r="AT236" s="2077"/>
      <c r="AU236" s="3345"/>
      <c r="AV236" s="3338"/>
      <c r="AW236" s="3303"/>
      <c r="AX236" s="3333"/>
      <c r="AY236" s="3335"/>
      <c r="AZ236" s="3335"/>
      <c r="BA236" s="3335"/>
      <c r="BB236" s="3329"/>
      <c r="BC236" s="2082"/>
      <c r="BD236" s="2043"/>
      <c r="BF236" s="2072">
        <f t="shared" si="39"/>
        <v>0</v>
      </c>
      <c r="BG236" s="2072">
        <f t="shared" si="30"/>
        <v>0</v>
      </c>
      <c r="BH236" s="2072">
        <f t="shared" si="31"/>
        <v>0</v>
      </c>
      <c r="BI236" s="2072">
        <f t="shared" si="32"/>
        <v>0</v>
      </c>
      <c r="BJ236" s="2072">
        <f t="shared" si="33"/>
        <v>0</v>
      </c>
      <c r="BL236" s="2072">
        <f t="shared" si="34"/>
        <v>0</v>
      </c>
      <c r="BM236" s="2072">
        <f t="shared" si="35"/>
        <v>0</v>
      </c>
      <c r="BN236" s="2072">
        <f t="shared" si="36"/>
        <v>0</v>
      </c>
      <c r="BO236" s="2072">
        <f t="shared" si="37"/>
        <v>0</v>
      </c>
      <c r="BP236" s="2072">
        <f t="shared" si="38"/>
        <v>0</v>
      </c>
    </row>
    <row r="237" spans="2:68" s="2022" customFormat="1" ht="15" customHeight="1" x14ac:dyDescent="0.15">
      <c r="B237" s="3350"/>
      <c r="C237" s="3353"/>
      <c r="D237" s="2073"/>
      <c r="E237" s="3356"/>
      <c r="F237" s="3359"/>
      <c r="G237" s="3361"/>
      <c r="H237" s="3361"/>
      <c r="I237" s="3361"/>
      <c r="J237" s="3361"/>
      <c r="K237" s="3361"/>
      <c r="L237" s="3312"/>
      <c r="M237" s="2074"/>
      <c r="N237" s="2083"/>
      <c r="O237" s="2075"/>
      <c r="P237" s="2084"/>
      <c r="Q237" s="2085"/>
      <c r="R237" s="2077"/>
      <c r="S237" s="3315"/>
      <c r="T237" s="2078"/>
      <c r="U237" s="2083"/>
      <c r="V237" s="2075"/>
      <c r="W237" s="2084"/>
      <c r="X237" s="2085"/>
      <c r="Y237" s="2077"/>
      <c r="Z237" s="3315"/>
      <c r="AA237" s="2078"/>
      <c r="AB237" s="2083"/>
      <c r="AC237" s="2075"/>
      <c r="AD237" s="2084"/>
      <c r="AE237" s="2085"/>
      <c r="AF237" s="2077"/>
      <c r="AG237" s="3315"/>
      <c r="AH237" s="2078"/>
      <c r="AI237" s="2083"/>
      <c r="AJ237" s="2075"/>
      <c r="AK237" s="2084"/>
      <c r="AL237" s="2085"/>
      <c r="AM237" s="2077"/>
      <c r="AN237" s="3315"/>
      <c r="AO237" s="2080"/>
      <c r="AP237" s="2083"/>
      <c r="AQ237" s="2075"/>
      <c r="AR237" s="2086"/>
      <c r="AS237" s="2085"/>
      <c r="AT237" s="2077"/>
      <c r="AU237" s="3345"/>
      <c r="AV237" s="3338"/>
      <c r="AW237" s="3330">
        <f>IF(AW235-$BA$5/100&lt;0,0,AW235-$BA$5/100)</f>
        <v>0</v>
      </c>
      <c r="AX237" s="3332" t="str">
        <f>IF(AX235="-","-",IF(AX235-$BA$5/100&lt;0,0,IF(AX235=1,1,AX235-$BA$5/100)))</f>
        <v>-</v>
      </c>
      <c r="AY237" s="3334" t="str">
        <f>IF(AY235="-","-",IF(AY235-$BA$5/100&lt;0,0,IF(AY235=1,1,AY235-$BA$5/100)))</f>
        <v>-</v>
      </c>
      <c r="AZ237" s="3334" t="str">
        <f>IF(AZ235="-","-",IF(AZ235-$BA$5/100&lt;0,0,IF(AZ235=1,1,AZ235-$BA$5/100)))</f>
        <v>-</v>
      </c>
      <c r="BA237" s="3334" t="str">
        <f>IF(BA235="-","-",IF(BA235-$BA$5/100&lt;0,0,IF(BA235=1,1,BA235-$BA$5/100)))</f>
        <v>-</v>
      </c>
      <c r="BB237" s="3336" t="str">
        <f>IF(BB235="-","-",IF(BB235-$BA$5/100&lt;0,0,IF(BB235=1,1,BB235-$BA$5/100)))</f>
        <v>-</v>
      </c>
      <c r="BC237" s="2082"/>
      <c r="BD237" s="2043"/>
      <c r="BF237" s="2072">
        <f t="shared" si="39"/>
        <v>0</v>
      </c>
      <c r="BG237" s="2072">
        <f t="shared" si="30"/>
        <v>0</v>
      </c>
      <c r="BH237" s="2072">
        <f t="shared" si="31"/>
        <v>0</v>
      </c>
      <c r="BI237" s="2072">
        <f t="shared" si="32"/>
        <v>0</v>
      </c>
      <c r="BJ237" s="2072">
        <f t="shared" si="33"/>
        <v>0</v>
      </c>
      <c r="BL237" s="2072">
        <f t="shared" si="34"/>
        <v>0</v>
      </c>
      <c r="BM237" s="2072">
        <f t="shared" si="35"/>
        <v>0</v>
      </c>
      <c r="BN237" s="2072">
        <f t="shared" si="36"/>
        <v>0</v>
      </c>
      <c r="BO237" s="2072">
        <f t="shared" si="37"/>
        <v>0</v>
      </c>
      <c r="BP237" s="2072">
        <f t="shared" si="38"/>
        <v>0</v>
      </c>
    </row>
    <row r="238" spans="2:68" s="2022" customFormat="1" ht="15" customHeight="1" x14ac:dyDescent="0.15">
      <c r="B238" s="3350"/>
      <c r="C238" s="3353"/>
      <c r="D238" s="2073"/>
      <c r="E238" s="3356"/>
      <c r="F238" s="3320"/>
      <c r="G238" s="3323"/>
      <c r="H238" s="3323"/>
      <c r="I238" s="3323"/>
      <c r="J238" s="3323"/>
      <c r="K238" s="3323"/>
      <c r="L238" s="3311">
        <f>SUM(F238:K240)</f>
        <v>0</v>
      </c>
      <c r="M238" s="2074"/>
      <c r="N238" s="2083"/>
      <c r="O238" s="2075"/>
      <c r="P238" s="2084"/>
      <c r="Q238" s="2085"/>
      <c r="R238" s="2077"/>
      <c r="S238" s="3314">
        <f>ROUNDDOWN(+BL235+BL236+BL237+BL238+BL239+BL240,2)</f>
        <v>0</v>
      </c>
      <c r="T238" s="2078"/>
      <c r="U238" s="2083"/>
      <c r="V238" s="2075"/>
      <c r="W238" s="2084"/>
      <c r="X238" s="2085"/>
      <c r="Y238" s="2077"/>
      <c r="Z238" s="3314">
        <f>ROUNDDOWN(+BM235+BM236+BM237+BM238+BM239+BM240,2)</f>
        <v>0</v>
      </c>
      <c r="AA238" s="2078"/>
      <c r="AB238" s="2083"/>
      <c r="AC238" s="2075"/>
      <c r="AD238" s="2084"/>
      <c r="AE238" s="2085"/>
      <c r="AF238" s="2077"/>
      <c r="AG238" s="3314">
        <f>ROUNDDOWN(+BN235+BN236+BN237+BN238+BN239+BN240,2)</f>
        <v>0</v>
      </c>
      <c r="AH238" s="2078"/>
      <c r="AI238" s="2083"/>
      <c r="AJ238" s="2075"/>
      <c r="AK238" s="2084"/>
      <c r="AL238" s="2085"/>
      <c r="AM238" s="2077"/>
      <c r="AN238" s="3314">
        <f>ROUNDDOWN(+BO235+BO236+BO237+BO238+BO239+BO240,2)</f>
        <v>0</v>
      </c>
      <c r="AO238" s="2080"/>
      <c r="AP238" s="2083"/>
      <c r="AQ238" s="2075"/>
      <c r="AR238" s="2086"/>
      <c r="AS238" s="2085"/>
      <c r="AT238" s="2077"/>
      <c r="AU238" s="3317">
        <f>ROUNDDOWN(+BP235+BP236+BP237+BP238+BP239+BP240,2)</f>
        <v>0</v>
      </c>
      <c r="AV238" s="3302">
        <f>+AU238+AN238+AG238+Z238+S238</f>
        <v>0</v>
      </c>
      <c r="AW238" s="3331"/>
      <c r="AX238" s="3333"/>
      <c r="AY238" s="3335"/>
      <c r="AZ238" s="3335"/>
      <c r="BA238" s="3335"/>
      <c r="BB238" s="3329"/>
      <c r="BC238" s="2071"/>
      <c r="BD238" s="2043"/>
      <c r="BF238" s="2072">
        <f t="shared" si="39"/>
        <v>0</v>
      </c>
      <c r="BG238" s="2072">
        <f t="shared" si="30"/>
        <v>0</v>
      </c>
      <c r="BH238" s="2072">
        <f t="shared" si="31"/>
        <v>0</v>
      </c>
      <c r="BI238" s="2072">
        <f t="shared" si="32"/>
        <v>0</v>
      </c>
      <c r="BJ238" s="2072">
        <f t="shared" si="33"/>
        <v>0</v>
      </c>
      <c r="BL238" s="2072">
        <f t="shared" si="34"/>
        <v>0</v>
      </c>
      <c r="BM238" s="2072">
        <f t="shared" si="35"/>
        <v>0</v>
      </c>
      <c r="BN238" s="2072">
        <f t="shared" si="36"/>
        <v>0</v>
      </c>
      <c r="BO238" s="2072">
        <f t="shared" si="37"/>
        <v>0</v>
      </c>
      <c r="BP238" s="2072">
        <f t="shared" si="38"/>
        <v>0</v>
      </c>
    </row>
    <row r="239" spans="2:68" s="2022" customFormat="1" ht="15" customHeight="1" x14ac:dyDescent="0.15">
      <c r="B239" s="3350"/>
      <c r="C239" s="3353"/>
      <c r="D239" s="2073"/>
      <c r="E239" s="3356"/>
      <c r="F239" s="3321"/>
      <c r="G239" s="3324"/>
      <c r="H239" s="3324"/>
      <c r="I239" s="3324"/>
      <c r="J239" s="3324"/>
      <c r="K239" s="3324"/>
      <c r="L239" s="3312"/>
      <c r="M239" s="2074"/>
      <c r="N239" s="2083"/>
      <c r="O239" s="2075"/>
      <c r="P239" s="2084"/>
      <c r="Q239" s="2085"/>
      <c r="R239" s="2077"/>
      <c r="S239" s="3315"/>
      <c r="T239" s="2078"/>
      <c r="U239" s="2083"/>
      <c r="V239" s="2075"/>
      <c r="W239" s="2084"/>
      <c r="X239" s="2085"/>
      <c r="Y239" s="2077"/>
      <c r="Z239" s="3315"/>
      <c r="AA239" s="2078"/>
      <c r="AB239" s="2083"/>
      <c r="AC239" s="2075"/>
      <c r="AD239" s="2084"/>
      <c r="AE239" s="2085"/>
      <c r="AF239" s="2077"/>
      <c r="AG239" s="3315"/>
      <c r="AH239" s="2078"/>
      <c r="AI239" s="2083"/>
      <c r="AJ239" s="2075"/>
      <c r="AK239" s="2084"/>
      <c r="AL239" s="2085"/>
      <c r="AM239" s="2077"/>
      <c r="AN239" s="3315"/>
      <c r="AO239" s="2087"/>
      <c r="AP239" s="2083"/>
      <c r="AQ239" s="2075"/>
      <c r="AR239" s="2086"/>
      <c r="AS239" s="2085"/>
      <c r="AT239" s="2077"/>
      <c r="AU239" s="3318"/>
      <c r="AV239" s="3303"/>
      <c r="AW239" s="3305">
        <f>IF(L238=0,0,ROUNDDOWN(+AV238/+L238,2))</f>
        <v>0</v>
      </c>
      <c r="AX239" s="3307" t="str">
        <f>IF(S238=0,"-",ROUNDDOWN(+S238/+AV238,2))</f>
        <v>-</v>
      </c>
      <c r="AY239" s="3309" t="str">
        <f>IF(Z238=0,"-",ROUNDDOWN(+Z238/+AV238,2))</f>
        <v>-</v>
      </c>
      <c r="AZ239" s="3309" t="str">
        <f>IF(AG238=0,"-",ROUNDDOWN(+AG238/+AV238,2))</f>
        <v>-</v>
      </c>
      <c r="BA239" s="3309" t="str">
        <f>IF(AN238=0,"-",ROUNDDOWN(+AN238/+AV238,2))</f>
        <v>-</v>
      </c>
      <c r="BB239" s="3300" t="str">
        <f>IF(AU238=0,"-",ROUNDDOWN(+AU238/+AV238,2))</f>
        <v>-</v>
      </c>
      <c r="BC239" s="2082"/>
      <c r="BD239" s="2043"/>
      <c r="BF239" s="2072">
        <f t="shared" si="39"/>
        <v>0</v>
      </c>
      <c r="BG239" s="2072">
        <f t="shared" si="30"/>
        <v>0</v>
      </c>
      <c r="BH239" s="2072">
        <f t="shared" si="31"/>
        <v>0</v>
      </c>
      <c r="BI239" s="2072">
        <f t="shared" si="32"/>
        <v>0</v>
      </c>
      <c r="BJ239" s="2072">
        <f t="shared" si="33"/>
        <v>0</v>
      </c>
      <c r="BL239" s="2072">
        <f t="shared" si="34"/>
        <v>0</v>
      </c>
      <c r="BM239" s="2072">
        <f t="shared" si="35"/>
        <v>0</v>
      </c>
      <c r="BN239" s="2072">
        <f t="shared" si="36"/>
        <v>0</v>
      </c>
      <c r="BO239" s="2072">
        <f t="shared" si="37"/>
        <v>0</v>
      </c>
      <c r="BP239" s="2072">
        <f t="shared" si="38"/>
        <v>0</v>
      </c>
    </row>
    <row r="240" spans="2:68" s="2022" customFormat="1" ht="15" customHeight="1" thickBot="1" x14ac:dyDescent="0.2">
      <c r="B240" s="3350"/>
      <c r="C240" s="3367"/>
      <c r="D240" s="2107"/>
      <c r="E240" s="3368"/>
      <c r="F240" s="3321"/>
      <c r="G240" s="3324"/>
      <c r="H240" s="3324"/>
      <c r="I240" s="3324"/>
      <c r="J240" s="3324"/>
      <c r="K240" s="3324"/>
      <c r="L240" s="3366"/>
      <c r="M240" s="2108"/>
      <c r="N240" s="2109"/>
      <c r="O240" s="2110"/>
      <c r="P240" s="2111"/>
      <c r="Q240" s="2112"/>
      <c r="R240" s="2113"/>
      <c r="S240" s="3326"/>
      <c r="T240" s="2114"/>
      <c r="U240" s="2109"/>
      <c r="V240" s="2110"/>
      <c r="W240" s="2111"/>
      <c r="X240" s="2112"/>
      <c r="Y240" s="2113"/>
      <c r="Z240" s="3326"/>
      <c r="AA240" s="2114"/>
      <c r="AB240" s="2109"/>
      <c r="AC240" s="2110"/>
      <c r="AD240" s="2111"/>
      <c r="AE240" s="2112"/>
      <c r="AF240" s="2113"/>
      <c r="AG240" s="3326"/>
      <c r="AH240" s="2114"/>
      <c r="AI240" s="2109"/>
      <c r="AJ240" s="2110"/>
      <c r="AK240" s="2111"/>
      <c r="AL240" s="2112"/>
      <c r="AM240" s="2113"/>
      <c r="AN240" s="3326"/>
      <c r="AO240" s="2115"/>
      <c r="AP240" s="2109"/>
      <c r="AQ240" s="2110"/>
      <c r="AR240" s="2116"/>
      <c r="AS240" s="2112"/>
      <c r="AT240" s="2113"/>
      <c r="AU240" s="3327"/>
      <c r="AV240" s="3362"/>
      <c r="AW240" s="3363"/>
      <c r="AX240" s="3364"/>
      <c r="AY240" s="3365"/>
      <c r="AZ240" s="3365"/>
      <c r="BA240" s="3365"/>
      <c r="BB240" s="3348"/>
      <c r="BC240" s="2082"/>
      <c r="BD240" s="2043"/>
      <c r="BF240" s="2072">
        <f t="shared" si="39"/>
        <v>0</v>
      </c>
      <c r="BG240" s="2072">
        <f t="shared" si="30"/>
        <v>0</v>
      </c>
      <c r="BH240" s="2072">
        <f t="shared" si="31"/>
        <v>0</v>
      </c>
      <c r="BI240" s="2072">
        <f t="shared" si="32"/>
        <v>0</v>
      </c>
      <c r="BJ240" s="2072">
        <f t="shared" si="33"/>
        <v>0</v>
      </c>
      <c r="BL240" s="2072">
        <f t="shared" si="34"/>
        <v>0</v>
      </c>
      <c r="BM240" s="2072">
        <f t="shared" si="35"/>
        <v>0</v>
      </c>
      <c r="BN240" s="2072">
        <f t="shared" si="36"/>
        <v>0</v>
      </c>
      <c r="BO240" s="2072">
        <f t="shared" si="37"/>
        <v>0</v>
      </c>
      <c r="BP240" s="2072">
        <f t="shared" si="38"/>
        <v>0</v>
      </c>
    </row>
    <row r="241" spans="2:68" s="2022" customFormat="1" ht="15" customHeight="1" thickTop="1" x14ac:dyDescent="0.15">
      <c r="B241" s="3349">
        <f>B235+1</f>
        <v>39</v>
      </c>
      <c r="C241" s="3352"/>
      <c r="D241" s="2097"/>
      <c r="E241" s="3355"/>
      <c r="F241" s="3358"/>
      <c r="G241" s="3360"/>
      <c r="H241" s="3360"/>
      <c r="I241" s="3360"/>
      <c r="J241" s="3360"/>
      <c r="K241" s="3360"/>
      <c r="L241" s="3342">
        <f>SUM(F241:K243)</f>
        <v>0</v>
      </c>
      <c r="M241" s="2098"/>
      <c r="N241" s="2099"/>
      <c r="O241" s="2100"/>
      <c r="P241" s="2101"/>
      <c r="Q241" s="2102"/>
      <c r="R241" s="2103"/>
      <c r="S241" s="3343">
        <f>ROUNDDOWN(+BF241+BF242+BF243+BF244+BF245+BF246,2)</f>
        <v>0</v>
      </c>
      <c r="T241" s="2104"/>
      <c r="U241" s="2099"/>
      <c r="V241" s="2100"/>
      <c r="W241" s="2101"/>
      <c r="X241" s="2102"/>
      <c r="Y241" s="2103"/>
      <c r="Z241" s="3343">
        <f>ROUNDDOWN(+BG241+BG242+BG243+BG244+BG245+BG246,2)</f>
        <v>0</v>
      </c>
      <c r="AA241" s="2104"/>
      <c r="AB241" s="2099"/>
      <c r="AC241" s="2100"/>
      <c r="AD241" s="2101"/>
      <c r="AE241" s="2102"/>
      <c r="AF241" s="2103"/>
      <c r="AG241" s="3346">
        <f>ROUNDDOWN(+BH241+BH242+BH243+BH244+BH245+BH246,2)</f>
        <v>0</v>
      </c>
      <c r="AH241" s="2104"/>
      <c r="AI241" s="2099"/>
      <c r="AJ241" s="2100"/>
      <c r="AK241" s="2101"/>
      <c r="AL241" s="2102"/>
      <c r="AM241" s="2103"/>
      <c r="AN241" s="3343">
        <f>ROUNDDOWN(+BI241+BI242+BI243+BI244+BI245+BI246,2)</f>
        <v>0</v>
      </c>
      <c r="AO241" s="2105"/>
      <c r="AP241" s="2099"/>
      <c r="AQ241" s="2100"/>
      <c r="AR241" s="2106"/>
      <c r="AS241" s="2102"/>
      <c r="AT241" s="2103"/>
      <c r="AU241" s="3344">
        <f>ROUNDDOWN(+BJ241+BJ242+BJ243+BJ244+BJ245+BJ246,2)</f>
        <v>0</v>
      </c>
      <c r="AV241" s="3337">
        <f>+AU241+AN241+AG241+Z241+S241</f>
        <v>0</v>
      </c>
      <c r="AW241" s="3339">
        <f>IF(L241=0,0,ROUNDDOWN(+AV241/+L241,2))</f>
        <v>0</v>
      </c>
      <c r="AX241" s="3340" t="str">
        <f>IF(S241=0,"-",ROUNDDOWN(+S241/+AV241,2))</f>
        <v>-</v>
      </c>
      <c r="AY241" s="3341" t="str">
        <f>IF(Z241=0,"-",ROUNDDOWN(+Z241/+AV241,2))</f>
        <v>-</v>
      </c>
      <c r="AZ241" s="3341" t="str">
        <f>IF(AG241=0,"-",ROUNDDOWN(+AG241/+AV241,2))</f>
        <v>-</v>
      </c>
      <c r="BA241" s="3341" t="str">
        <f>IF(AN241=0,"-",ROUNDDOWN(+AN241/+AV241,2))</f>
        <v>-</v>
      </c>
      <c r="BB241" s="3328" t="str">
        <f>IF(AU241=0,"-",ROUNDDOWN(+AU241/+AV241,2))</f>
        <v>-</v>
      </c>
      <c r="BC241" s="2071"/>
      <c r="BD241" s="2043"/>
      <c r="BF241" s="2072">
        <f t="shared" si="39"/>
        <v>0</v>
      </c>
      <c r="BG241" s="2072">
        <f t="shared" si="30"/>
        <v>0</v>
      </c>
      <c r="BH241" s="2072">
        <f t="shared" si="31"/>
        <v>0</v>
      </c>
      <c r="BI241" s="2072">
        <f t="shared" si="32"/>
        <v>0</v>
      </c>
      <c r="BJ241" s="2072">
        <f t="shared" si="33"/>
        <v>0</v>
      </c>
      <c r="BL241" s="2072">
        <f t="shared" si="34"/>
        <v>0</v>
      </c>
      <c r="BM241" s="2072">
        <f t="shared" si="35"/>
        <v>0</v>
      </c>
      <c r="BN241" s="2072">
        <f t="shared" si="36"/>
        <v>0</v>
      </c>
      <c r="BO241" s="2072">
        <f t="shared" si="37"/>
        <v>0</v>
      </c>
      <c r="BP241" s="2072">
        <f t="shared" si="38"/>
        <v>0</v>
      </c>
    </row>
    <row r="242" spans="2:68" s="2022" customFormat="1" ht="15" customHeight="1" x14ac:dyDescent="0.15">
      <c r="B242" s="3350"/>
      <c r="C242" s="3353"/>
      <c r="D242" s="2073"/>
      <c r="E242" s="3356"/>
      <c r="F242" s="3359"/>
      <c r="G242" s="3361"/>
      <c r="H242" s="3361"/>
      <c r="I242" s="3361"/>
      <c r="J242" s="3361"/>
      <c r="K242" s="3361"/>
      <c r="L242" s="3312"/>
      <c r="M242" s="2074"/>
      <c r="N242" s="2075"/>
      <c r="O242" s="2075"/>
      <c r="P242" s="2076"/>
      <c r="Q242" s="2077"/>
      <c r="R242" s="2077"/>
      <c r="S242" s="3315"/>
      <c r="T242" s="2078"/>
      <c r="U242" s="2075"/>
      <c r="V242" s="2075"/>
      <c r="W242" s="2076"/>
      <c r="X242" s="2077"/>
      <c r="Y242" s="2077"/>
      <c r="Z242" s="3315"/>
      <c r="AA242" s="2079"/>
      <c r="AB242" s="2075"/>
      <c r="AC242" s="2075"/>
      <c r="AD242" s="2076"/>
      <c r="AE242" s="2077"/>
      <c r="AF242" s="2077"/>
      <c r="AG242" s="3347"/>
      <c r="AH242" s="2079"/>
      <c r="AI242" s="2075"/>
      <c r="AJ242" s="2075"/>
      <c r="AK242" s="2076"/>
      <c r="AL242" s="2077"/>
      <c r="AM242" s="2077"/>
      <c r="AN242" s="3315"/>
      <c r="AO242" s="2080"/>
      <c r="AP242" s="2075"/>
      <c r="AQ242" s="2075"/>
      <c r="AR242" s="2081"/>
      <c r="AS242" s="2077"/>
      <c r="AT242" s="2077"/>
      <c r="AU242" s="3345"/>
      <c r="AV242" s="3338"/>
      <c r="AW242" s="3303"/>
      <c r="AX242" s="3333"/>
      <c r="AY242" s="3335"/>
      <c r="AZ242" s="3335"/>
      <c r="BA242" s="3335"/>
      <c r="BB242" s="3329"/>
      <c r="BC242" s="2082"/>
      <c r="BD242" s="2043"/>
      <c r="BF242" s="2072">
        <f t="shared" si="39"/>
        <v>0</v>
      </c>
      <c r="BG242" s="2072">
        <f t="shared" si="30"/>
        <v>0</v>
      </c>
      <c r="BH242" s="2072">
        <f t="shared" si="31"/>
        <v>0</v>
      </c>
      <c r="BI242" s="2072">
        <f t="shared" si="32"/>
        <v>0</v>
      </c>
      <c r="BJ242" s="2072">
        <f t="shared" si="33"/>
        <v>0</v>
      </c>
      <c r="BL242" s="2072">
        <f t="shared" si="34"/>
        <v>0</v>
      </c>
      <c r="BM242" s="2072">
        <f t="shared" si="35"/>
        <v>0</v>
      </c>
      <c r="BN242" s="2072">
        <f t="shared" si="36"/>
        <v>0</v>
      </c>
      <c r="BO242" s="2072">
        <f t="shared" si="37"/>
        <v>0</v>
      </c>
      <c r="BP242" s="2072">
        <f t="shared" si="38"/>
        <v>0</v>
      </c>
    </row>
    <row r="243" spans="2:68" s="2022" customFormat="1" ht="15" customHeight="1" x14ac:dyDescent="0.15">
      <c r="B243" s="3350"/>
      <c r="C243" s="3353"/>
      <c r="D243" s="2073"/>
      <c r="E243" s="3356"/>
      <c r="F243" s="3359"/>
      <c r="G243" s="3361"/>
      <c r="H243" s="3361"/>
      <c r="I243" s="3361"/>
      <c r="J243" s="3361"/>
      <c r="K243" s="3361"/>
      <c r="L243" s="3312"/>
      <c r="M243" s="2074"/>
      <c r="N243" s="2083"/>
      <c r="O243" s="2075"/>
      <c r="P243" s="2084"/>
      <c r="Q243" s="2085"/>
      <c r="R243" s="2077"/>
      <c r="S243" s="3315"/>
      <c r="T243" s="2078"/>
      <c r="U243" s="2083"/>
      <c r="V243" s="2075"/>
      <c r="W243" s="2084"/>
      <c r="X243" s="2085"/>
      <c r="Y243" s="2077"/>
      <c r="Z243" s="3315"/>
      <c r="AA243" s="2078"/>
      <c r="AB243" s="2083"/>
      <c r="AC243" s="2075"/>
      <c r="AD243" s="2084"/>
      <c r="AE243" s="2085"/>
      <c r="AF243" s="2077"/>
      <c r="AG243" s="3315"/>
      <c r="AH243" s="2078"/>
      <c r="AI243" s="2083"/>
      <c r="AJ243" s="2075"/>
      <c r="AK243" s="2084"/>
      <c r="AL243" s="2085"/>
      <c r="AM243" s="2077"/>
      <c r="AN243" s="3315"/>
      <c r="AO243" s="2080"/>
      <c r="AP243" s="2083"/>
      <c r="AQ243" s="2075"/>
      <c r="AR243" s="2086"/>
      <c r="AS243" s="2085"/>
      <c r="AT243" s="2077"/>
      <c r="AU243" s="3345"/>
      <c r="AV243" s="3338"/>
      <c r="AW243" s="3330">
        <f>IF(AW241-$BA$5/100&lt;0,0,AW241-$BA$5/100)</f>
        <v>0</v>
      </c>
      <c r="AX243" s="3332" t="str">
        <f>IF(AX241="-","-",IF(AX241-$BA$5/100&lt;0,0,IF(AX241=1,1,AX241-$BA$5/100)))</f>
        <v>-</v>
      </c>
      <c r="AY243" s="3334" t="str">
        <f>IF(AY241="-","-",IF(AY241-$BA$5/100&lt;0,0,IF(AY241=1,1,AY241-$BA$5/100)))</f>
        <v>-</v>
      </c>
      <c r="AZ243" s="3334" t="str">
        <f>IF(AZ241="-","-",IF(AZ241-$BA$5/100&lt;0,0,IF(AZ241=1,1,AZ241-$BA$5/100)))</f>
        <v>-</v>
      </c>
      <c r="BA243" s="3334" t="str">
        <f>IF(BA241="-","-",IF(BA241-$BA$5/100&lt;0,0,IF(BA241=1,1,BA241-$BA$5/100)))</f>
        <v>-</v>
      </c>
      <c r="BB243" s="3336" t="str">
        <f>IF(BB241="-","-",IF(BB241-$BA$5/100&lt;0,0,IF(BB241=1,1,BB241-$BA$5/100)))</f>
        <v>-</v>
      </c>
      <c r="BC243" s="2082"/>
      <c r="BD243" s="2043"/>
      <c r="BF243" s="2072">
        <f t="shared" si="39"/>
        <v>0</v>
      </c>
      <c r="BG243" s="2072">
        <f t="shared" si="30"/>
        <v>0</v>
      </c>
      <c r="BH243" s="2072">
        <f t="shared" si="31"/>
        <v>0</v>
      </c>
      <c r="BI243" s="2072">
        <f t="shared" si="32"/>
        <v>0</v>
      </c>
      <c r="BJ243" s="2072">
        <f t="shared" si="33"/>
        <v>0</v>
      </c>
      <c r="BL243" s="2072">
        <f t="shared" si="34"/>
        <v>0</v>
      </c>
      <c r="BM243" s="2072">
        <f t="shared" si="35"/>
        <v>0</v>
      </c>
      <c r="BN243" s="2072">
        <f t="shared" si="36"/>
        <v>0</v>
      </c>
      <c r="BO243" s="2072">
        <f t="shared" si="37"/>
        <v>0</v>
      </c>
      <c r="BP243" s="2072">
        <f t="shared" si="38"/>
        <v>0</v>
      </c>
    </row>
    <row r="244" spans="2:68" s="2022" customFormat="1" ht="15" customHeight="1" x14ac:dyDescent="0.15">
      <c r="B244" s="3350"/>
      <c r="C244" s="3353"/>
      <c r="D244" s="2073"/>
      <c r="E244" s="3356"/>
      <c r="F244" s="3320"/>
      <c r="G244" s="3323"/>
      <c r="H244" s="3323"/>
      <c r="I244" s="3323"/>
      <c r="J244" s="3323"/>
      <c r="K244" s="3323"/>
      <c r="L244" s="3311">
        <f>SUM(F244:K246)</f>
        <v>0</v>
      </c>
      <c r="M244" s="2074"/>
      <c r="N244" s="2083"/>
      <c r="O244" s="2075"/>
      <c r="P244" s="2084"/>
      <c r="Q244" s="2085"/>
      <c r="R244" s="2077"/>
      <c r="S244" s="3314">
        <f>ROUNDDOWN(+BL241+BL242+BL243+BL244+BL245+BL246,2)</f>
        <v>0</v>
      </c>
      <c r="T244" s="2078"/>
      <c r="U244" s="2083"/>
      <c r="V244" s="2075"/>
      <c r="W244" s="2084"/>
      <c r="X244" s="2085"/>
      <c r="Y244" s="2077"/>
      <c r="Z244" s="3314">
        <f>ROUNDDOWN(+BM241+BM242+BM243+BM244+BM245+BM246,2)</f>
        <v>0</v>
      </c>
      <c r="AA244" s="2078"/>
      <c r="AB244" s="2083"/>
      <c r="AC244" s="2075"/>
      <c r="AD244" s="2084"/>
      <c r="AE244" s="2085"/>
      <c r="AF244" s="2077"/>
      <c r="AG244" s="3314">
        <f>ROUNDDOWN(+BN241+BN242+BN243+BN244+BN245+BN246,2)</f>
        <v>0</v>
      </c>
      <c r="AH244" s="2078"/>
      <c r="AI244" s="2083"/>
      <c r="AJ244" s="2075"/>
      <c r="AK244" s="2084"/>
      <c r="AL244" s="2085"/>
      <c r="AM244" s="2077"/>
      <c r="AN244" s="3314">
        <f>ROUNDDOWN(+BO241+BO242+BO243+BO244+BO245+BO246,2)</f>
        <v>0</v>
      </c>
      <c r="AO244" s="2080"/>
      <c r="AP244" s="2083"/>
      <c r="AQ244" s="2075"/>
      <c r="AR244" s="2086"/>
      <c r="AS244" s="2085"/>
      <c r="AT244" s="2077"/>
      <c r="AU244" s="3317">
        <f>ROUNDDOWN(+BP241+BP242+BP243+BP244+BP245+BP246,2)</f>
        <v>0</v>
      </c>
      <c r="AV244" s="3302">
        <f>+AU244+AN244+AG244+Z244+S244</f>
        <v>0</v>
      </c>
      <c r="AW244" s="3331"/>
      <c r="AX244" s="3333"/>
      <c r="AY244" s="3335"/>
      <c r="AZ244" s="3335"/>
      <c r="BA244" s="3335"/>
      <c r="BB244" s="3329"/>
      <c r="BC244" s="2071"/>
      <c r="BD244" s="2043"/>
      <c r="BF244" s="2072">
        <f t="shared" si="39"/>
        <v>0</v>
      </c>
      <c r="BG244" s="2072">
        <f t="shared" si="30"/>
        <v>0</v>
      </c>
      <c r="BH244" s="2072">
        <f t="shared" si="31"/>
        <v>0</v>
      </c>
      <c r="BI244" s="2072">
        <f t="shared" si="32"/>
        <v>0</v>
      </c>
      <c r="BJ244" s="2072">
        <f t="shared" si="33"/>
        <v>0</v>
      </c>
      <c r="BL244" s="2072">
        <f t="shared" si="34"/>
        <v>0</v>
      </c>
      <c r="BM244" s="2072">
        <f t="shared" si="35"/>
        <v>0</v>
      </c>
      <c r="BN244" s="2072">
        <f t="shared" si="36"/>
        <v>0</v>
      </c>
      <c r="BO244" s="2072">
        <f t="shared" si="37"/>
        <v>0</v>
      </c>
      <c r="BP244" s="2072">
        <f t="shared" si="38"/>
        <v>0</v>
      </c>
    </row>
    <row r="245" spans="2:68" s="2022" customFormat="1" ht="15" customHeight="1" x14ac:dyDescent="0.15">
      <c r="B245" s="3350"/>
      <c r="C245" s="3353"/>
      <c r="D245" s="2073"/>
      <c r="E245" s="3356"/>
      <c r="F245" s="3321"/>
      <c r="G245" s="3324"/>
      <c r="H245" s="3324"/>
      <c r="I245" s="3324"/>
      <c r="J245" s="3324"/>
      <c r="K245" s="3324"/>
      <c r="L245" s="3312"/>
      <c r="M245" s="2074"/>
      <c r="N245" s="2083"/>
      <c r="O245" s="2075"/>
      <c r="P245" s="2084"/>
      <c r="Q245" s="2085"/>
      <c r="R245" s="2077"/>
      <c r="S245" s="3315"/>
      <c r="T245" s="2078"/>
      <c r="U245" s="2083"/>
      <c r="V245" s="2075"/>
      <c r="W245" s="2084"/>
      <c r="X245" s="2085"/>
      <c r="Y245" s="2077"/>
      <c r="Z245" s="3315"/>
      <c r="AA245" s="2078"/>
      <c r="AB245" s="2083"/>
      <c r="AC245" s="2075"/>
      <c r="AD245" s="2084"/>
      <c r="AE245" s="2085"/>
      <c r="AF245" s="2077"/>
      <c r="AG245" s="3315"/>
      <c r="AH245" s="2078"/>
      <c r="AI245" s="2083"/>
      <c r="AJ245" s="2075"/>
      <c r="AK245" s="2084"/>
      <c r="AL245" s="2085"/>
      <c r="AM245" s="2077"/>
      <c r="AN245" s="3315"/>
      <c r="AO245" s="2087"/>
      <c r="AP245" s="2083"/>
      <c r="AQ245" s="2075"/>
      <c r="AR245" s="2086"/>
      <c r="AS245" s="2085"/>
      <c r="AT245" s="2077"/>
      <c r="AU245" s="3318"/>
      <c r="AV245" s="3303"/>
      <c r="AW245" s="3305">
        <f>IF(L244=0,0,ROUNDDOWN(+AV244/+L244,2))</f>
        <v>0</v>
      </c>
      <c r="AX245" s="3307" t="str">
        <f>IF(S244=0,"-",ROUNDDOWN(+S244/+AV244,2))</f>
        <v>-</v>
      </c>
      <c r="AY245" s="3309" t="str">
        <f>IF(Z244=0,"-",ROUNDDOWN(+Z244/+AV244,2))</f>
        <v>-</v>
      </c>
      <c r="AZ245" s="3309" t="str">
        <f>IF(AG244=0,"-",ROUNDDOWN(+AG244/+AV244,2))</f>
        <v>-</v>
      </c>
      <c r="BA245" s="3309" t="str">
        <f>IF(AN244=0,"-",ROUNDDOWN(+AN244/+AV244,2))</f>
        <v>-</v>
      </c>
      <c r="BB245" s="3300" t="str">
        <f>IF(AU244=0,"-",ROUNDDOWN(+AU244/+AV244,2))</f>
        <v>-</v>
      </c>
      <c r="BC245" s="2082"/>
      <c r="BD245" s="2043"/>
      <c r="BF245" s="2072">
        <f t="shared" si="39"/>
        <v>0</v>
      </c>
      <c r="BG245" s="2072">
        <f t="shared" si="30"/>
        <v>0</v>
      </c>
      <c r="BH245" s="2072">
        <f t="shared" si="31"/>
        <v>0</v>
      </c>
      <c r="BI245" s="2072">
        <f t="shared" si="32"/>
        <v>0</v>
      </c>
      <c r="BJ245" s="2072">
        <f t="shared" si="33"/>
        <v>0</v>
      </c>
      <c r="BL245" s="2072">
        <f t="shared" si="34"/>
        <v>0</v>
      </c>
      <c r="BM245" s="2072">
        <f t="shared" si="35"/>
        <v>0</v>
      </c>
      <c r="BN245" s="2072">
        <f t="shared" si="36"/>
        <v>0</v>
      </c>
      <c r="BO245" s="2072">
        <f t="shared" si="37"/>
        <v>0</v>
      </c>
      <c r="BP245" s="2072">
        <f t="shared" si="38"/>
        <v>0</v>
      </c>
    </row>
    <row r="246" spans="2:68" s="2022" customFormat="1" ht="15" customHeight="1" thickBot="1" x14ac:dyDescent="0.2">
      <c r="B246" s="3350"/>
      <c r="C246" s="3367"/>
      <c r="D246" s="2107"/>
      <c r="E246" s="3368"/>
      <c r="F246" s="3321"/>
      <c r="G246" s="3324"/>
      <c r="H246" s="3324"/>
      <c r="I246" s="3324"/>
      <c r="J246" s="3324"/>
      <c r="K246" s="3324"/>
      <c r="L246" s="3366"/>
      <c r="M246" s="2108"/>
      <c r="N246" s="2109"/>
      <c r="O246" s="2110"/>
      <c r="P246" s="2111"/>
      <c r="Q246" s="2112"/>
      <c r="R246" s="2113"/>
      <c r="S246" s="3326"/>
      <c r="T246" s="2114"/>
      <c r="U246" s="2109"/>
      <c r="V246" s="2110"/>
      <c r="W246" s="2111"/>
      <c r="X246" s="2112"/>
      <c r="Y246" s="2113"/>
      <c r="Z246" s="3326"/>
      <c r="AA246" s="2114"/>
      <c r="AB246" s="2109"/>
      <c r="AC246" s="2110"/>
      <c r="AD246" s="2111"/>
      <c r="AE246" s="2112"/>
      <c r="AF246" s="2113"/>
      <c r="AG246" s="3326"/>
      <c r="AH246" s="2114"/>
      <c r="AI246" s="2109"/>
      <c r="AJ246" s="2110"/>
      <c r="AK246" s="2111"/>
      <c r="AL246" s="2112"/>
      <c r="AM246" s="2113"/>
      <c r="AN246" s="3326"/>
      <c r="AO246" s="2115"/>
      <c r="AP246" s="2109"/>
      <c r="AQ246" s="2110"/>
      <c r="AR246" s="2116"/>
      <c r="AS246" s="2112"/>
      <c r="AT246" s="2113"/>
      <c r="AU246" s="3327"/>
      <c r="AV246" s="3362"/>
      <c r="AW246" s="3363"/>
      <c r="AX246" s="3364"/>
      <c r="AY246" s="3365"/>
      <c r="AZ246" s="3365"/>
      <c r="BA246" s="3365"/>
      <c r="BB246" s="3348"/>
      <c r="BC246" s="2082"/>
      <c r="BD246" s="2043"/>
      <c r="BF246" s="2072">
        <f t="shared" si="39"/>
        <v>0</v>
      </c>
      <c r="BG246" s="2072">
        <f t="shared" si="30"/>
        <v>0</v>
      </c>
      <c r="BH246" s="2072">
        <f t="shared" si="31"/>
        <v>0</v>
      </c>
      <c r="BI246" s="2072">
        <f t="shared" si="32"/>
        <v>0</v>
      </c>
      <c r="BJ246" s="2072">
        <f t="shared" si="33"/>
        <v>0</v>
      </c>
      <c r="BL246" s="2072">
        <f t="shared" si="34"/>
        <v>0</v>
      </c>
      <c r="BM246" s="2072">
        <f t="shared" si="35"/>
        <v>0</v>
      </c>
      <c r="BN246" s="2072">
        <f t="shared" si="36"/>
        <v>0</v>
      </c>
      <c r="BO246" s="2072">
        <f t="shared" si="37"/>
        <v>0</v>
      </c>
      <c r="BP246" s="2072">
        <f t="shared" si="38"/>
        <v>0</v>
      </c>
    </row>
    <row r="247" spans="2:68" s="2022" customFormat="1" ht="15" customHeight="1" thickTop="1" x14ac:dyDescent="0.15">
      <c r="B247" s="3349">
        <f>B241+1</f>
        <v>40</v>
      </c>
      <c r="C247" s="3352"/>
      <c r="D247" s="2097"/>
      <c r="E247" s="3355"/>
      <c r="F247" s="3358"/>
      <c r="G247" s="3360"/>
      <c r="H247" s="3360"/>
      <c r="I247" s="3360"/>
      <c r="J247" s="3360"/>
      <c r="K247" s="3360"/>
      <c r="L247" s="3342">
        <f>SUM(F247:K249)</f>
        <v>0</v>
      </c>
      <c r="M247" s="2098"/>
      <c r="N247" s="2099"/>
      <c r="O247" s="2100"/>
      <c r="P247" s="2101"/>
      <c r="Q247" s="2102"/>
      <c r="R247" s="2103"/>
      <c r="S247" s="3343">
        <f>ROUNDDOWN(+BF247+BF248+BF249+BF250+BF251+BF252,2)</f>
        <v>0</v>
      </c>
      <c r="T247" s="2117"/>
      <c r="U247" s="2099"/>
      <c r="V247" s="2100"/>
      <c r="W247" s="2118"/>
      <c r="X247" s="2102"/>
      <c r="Y247" s="2103"/>
      <c r="Z247" s="3343">
        <f>ROUNDDOWN(+BG247+BG248+BG249+BG250+BG251+BG252,2)</f>
        <v>0</v>
      </c>
      <c r="AA247" s="2104"/>
      <c r="AB247" s="2099"/>
      <c r="AC247" s="2100"/>
      <c r="AD247" s="2101"/>
      <c r="AE247" s="2102"/>
      <c r="AF247" s="2103"/>
      <c r="AG247" s="3343">
        <f>ROUNDDOWN(+BH247+BH248+BH249+BH250+BH251+BH252,2)</f>
        <v>0</v>
      </c>
      <c r="AH247" s="2104"/>
      <c r="AI247" s="2099"/>
      <c r="AJ247" s="2100"/>
      <c r="AK247" s="2101"/>
      <c r="AL247" s="2102"/>
      <c r="AM247" s="2103"/>
      <c r="AN247" s="3343">
        <f>ROUNDDOWN(+BI247+BI248+BI249+BI250+BI251+BI252,2)</f>
        <v>0</v>
      </c>
      <c r="AO247" s="2105"/>
      <c r="AP247" s="2099"/>
      <c r="AQ247" s="2100"/>
      <c r="AR247" s="2106"/>
      <c r="AS247" s="2102"/>
      <c r="AT247" s="2103"/>
      <c r="AU247" s="3344">
        <f>ROUNDDOWN(+BJ247+BJ248+BJ249+BJ250+BJ251+BJ252,2)</f>
        <v>0</v>
      </c>
      <c r="AV247" s="3337">
        <f>+AU247+AN247+AG247+Z247+S247</f>
        <v>0</v>
      </c>
      <c r="AW247" s="3339">
        <f>IF(L247=0,0,ROUNDDOWN(+AV247/+L247,2))</f>
        <v>0</v>
      </c>
      <c r="AX247" s="3340" t="str">
        <f>IF(S247=0,"-",ROUNDDOWN(+S247/+AV247,2))</f>
        <v>-</v>
      </c>
      <c r="AY247" s="3341" t="str">
        <f>IF(Z247=0,"-",ROUNDDOWN(+Z247/+AV247,2))</f>
        <v>-</v>
      </c>
      <c r="AZ247" s="3341" t="str">
        <f>IF(AG247=0,"-",ROUNDDOWN(+AG247/+AV247,2))</f>
        <v>-</v>
      </c>
      <c r="BA247" s="3341" t="str">
        <f>IF(AN247=0,"-",ROUNDDOWN(+AN247/+AV247,2))</f>
        <v>-</v>
      </c>
      <c r="BB247" s="3328" t="str">
        <f>IF(AU247=0,"-",ROUNDDOWN(+AU247/+AV247,2))</f>
        <v>-</v>
      </c>
      <c r="BC247" s="2071"/>
      <c r="BD247" s="2043"/>
      <c r="BF247" s="2072">
        <f t="shared" si="39"/>
        <v>0</v>
      </c>
      <c r="BG247" s="2072">
        <f t="shared" si="30"/>
        <v>0</v>
      </c>
      <c r="BH247" s="2072">
        <f t="shared" si="31"/>
        <v>0</v>
      </c>
      <c r="BI247" s="2072">
        <f t="shared" si="32"/>
        <v>0</v>
      </c>
      <c r="BJ247" s="2072">
        <f t="shared" si="33"/>
        <v>0</v>
      </c>
      <c r="BL247" s="2072">
        <f t="shared" si="34"/>
        <v>0</v>
      </c>
      <c r="BM247" s="2072">
        <f t="shared" si="35"/>
        <v>0</v>
      </c>
      <c r="BN247" s="2072">
        <f t="shared" si="36"/>
        <v>0</v>
      </c>
      <c r="BO247" s="2072">
        <f t="shared" si="37"/>
        <v>0</v>
      </c>
      <c r="BP247" s="2072">
        <f t="shared" si="38"/>
        <v>0</v>
      </c>
    </row>
    <row r="248" spans="2:68" s="2022" customFormat="1" ht="15" customHeight="1" x14ac:dyDescent="0.15">
      <c r="B248" s="3350"/>
      <c r="C248" s="3353"/>
      <c r="D248" s="2073"/>
      <c r="E248" s="3356"/>
      <c r="F248" s="3359"/>
      <c r="G248" s="3361"/>
      <c r="H248" s="3361"/>
      <c r="I248" s="3361"/>
      <c r="J248" s="3361"/>
      <c r="K248" s="3361"/>
      <c r="L248" s="3312"/>
      <c r="M248" s="2074"/>
      <c r="N248" s="2075"/>
      <c r="O248" s="2075"/>
      <c r="P248" s="2076"/>
      <c r="Q248" s="2077"/>
      <c r="R248" s="2077"/>
      <c r="S248" s="3315"/>
      <c r="T248" s="2079"/>
      <c r="U248" s="2075"/>
      <c r="V248" s="2075"/>
      <c r="W248" s="2076"/>
      <c r="X248" s="2077"/>
      <c r="Y248" s="2077"/>
      <c r="Z248" s="3315"/>
      <c r="AA248" s="2079"/>
      <c r="AB248" s="2075"/>
      <c r="AC248" s="2075"/>
      <c r="AD248" s="2076"/>
      <c r="AE248" s="2077"/>
      <c r="AF248" s="2077"/>
      <c r="AG248" s="3315"/>
      <c r="AH248" s="2079"/>
      <c r="AI248" s="2075"/>
      <c r="AJ248" s="2075"/>
      <c r="AK248" s="2076"/>
      <c r="AL248" s="2077"/>
      <c r="AM248" s="2077"/>
      <c r="AN248" s="3315"/>
      <c r="AO248" s="2080"/>
      <c r="AP248" s="2075"/>
      <c r="AQ248" s="2075"/>
      <c r="AR248" s="2081"/>
      <c r="AS248" s="2077"/>
      <c r="AT248" s="2077"/>
      <c r="AU248" s="3345"/>
      <c r="AV248" s="3338"/>
      <c r="AW248" s="3303"/>
      <c r="AX248" s="3333"/>
      <c r="AY248" s="3335"/>
      <c r="AZ248" s="3335"/>
      <c r="BA248" s="3335"/>
      <c r="BB248" s="3329"/>
      <c r="BC248" s="2082"/>
      <c r="BD248" s="2043"/>
      <c r="BF248" s="2072">
        <f t="shared" si="39"/>
        <v>0</v>
      </c>
      <c r="BG248" s="2072">
        <f t="shared" si="30"/>
        <v>0</v>
      </c>
      <c r="BH248" s="2072">
        <f t="shared" si="31"/>
        <v>0</v>
      </c>
      <c r="BI248" s="2072">
        <f t="shared" si="32"/>
        <v>0</v>
      </c>
      <c r="BJ248" s="2072">
        <f t="shared" si="33"/>
        <v>0</v>
      </c>
      <c r="BL248" s="2072">
        <f t="shared" si="34"/>
        <v>0</v>
      </c>
      <c r="BM248" s="2072">
        <f t="shared" si="35"/>
        <v>0</v>
      </c>
      <c r="BN248" s="2072">
        <f t="shared" si="36"/>
        <v>0</v>
      </c>
      <c r="BO248" s="2072">
        <f t="shared" si="37"/>
        <v>0</v>
      </c>
      <c r="BP248" s="2072">
        <f t="shared" si="38"/>
        <v>0</v>
      </c>
    </row>
    <row r="249" spans="2:68" s="2022" customFormat="1" ht="15" customHeight="1" x14ac:dyDescent="0.15">
      <c r="B249" s="3350"/>
      <c r="C249" s="3353"/>
      <c r="D249" s="2073"/>
      <c r="E249" s="3356"/>
      <c r="F249" s="3359"/>
      <c r="G249" s="3361"/>
      <c r="H249" s="3361"/>
      <c r="I249" s="3361"/>
      <c r="J249" s="3361"/>
      <c r="K249" s="3361"/>
      <c r="L249" s="3312"/>
      <c r="M249" s="2074"/>
      <c r="N249" s="2083"/>
      <c r="O249" s="2075"/>
      <c r="P249" s="2084"/>
      <c r="Q249" s="2085"/>
      <c r="R249" s="2077"/>
      <c r="S249" s="3315"/>
      <c r="T249" s="2078"/>
      <c r="U249" s="2083"/>
      <c r="V249" s="2075"/>
      <c r="W249" s="2084"/>
      <c r="X249" s="2085"/>
      <c r="Y249" s="2077"/>
      <c r="Z249" s="3315"/>
      <c r="AA249" s="2078"/>
      <c r="AB249" s="2083"/>
      <c r="AC249" s="2075"/>
      <c r="AD249" s="2084"/>
      <c r="AE249" s="2085"/>
      <c r="AF249" s="2077"/>
      <c r="AG249" s="3315"/>
      <c r="AH249" s="2078"/>
      <c r="AI249" s="2083"/>
      <c r="AJ249" s="2075"/>
      <c r="AK249" s="2084"/>
      <c r="AL249" s="2085"/>
      <c r="AM249" s="2077"/>
      <c r="AN249" s="3315"/>
      <c r="AO249" s="2080"/>
      <c r="AP249" s="2083"/>
      <c r="AQ249" s="2075"/>
      <c r="AR249" s="2086"/>
      <c r="AS249" s="2085"/>
      <c r="AT249" s="2077"/>
      <c r="AU249" s="3345"/>
      <c r="AV249" s="3338"/>
      <c r="AW249" s="3330">
        <f>IF(AW247-$BA$5/100&lt;0,0,AW247-$BA$5/100)</f>
        <v>0</v>
      </c>
      <c r="AX249" s="3332" t="str">
        <f>IF(AX247="-","-",IF(AX247-$BA$5/100&lt;0,0,IF(AX247=1,1,AX247-$BA$5/100)))</f>
        <v>-</v>
      </c>
      <c r="AY249" s="3334" t="str">
        <f>IF(AY247="-","-",IF(AY247-$BA$5/100&lt;0,0,IF(AY247=1,1,AY247-$BA$5/100)))</f>
        <v>-</v>
      </c>
      <c r="AZ249" s="3334" t="str">
        <f>IF(AZ247="-","-",IF(AZ247-$BA$5/100&lt;0,0,IF(AZ247=1,1,AZ247-$BA$5/100)))</f>
        <v>-</v>
      </c>
      <c r="BA249" s="3334" t="str">
        <f>IF(BA247="-","-",IF(BA247-$BA$5/100&lt;0,0,IF(BA247=1,1,BA247-$BA$5/100)))</f>
        <v>-</v>
      </c>
      <c r="BB249" s="3336" t="str">
        <f>IF(BB247="-","-",IF(BB247-$BA$5/100&lt;0,0,IF(BB247=1,1,BB247-$BA$5/100)))</f>
        <v>-</v>
      </c>
      <c r="BC249" s="2082"/>
      <c r="BD249" s="2043"/>
      <c r="BF249" s="2072">
        <f t="shared" si="39"/>
        <v>0</v>
      </c>
      <c r="BG249" s="2072">
        <f t="shared" si="30"/>
        <v>0</v>
      </c>
      <c r="BH249" s="2072">
        <f t="shared" si="31"/>
        <v>0</v>
      </c>
      <c r="BI249" s="2072">
        <f t="shared" si="32"/>
        <v>0</v>
      </c>
      <c r="BJ249" s="2072">
        <f t="shared" si="33"/>
        <v>0</v>
      </c>
      <c r="BL249" s="2072">
        <f t="shared" si="34"/>
        <v>0</v>
      </c>
      <c r="BM249" s="2072">
        <f t="shared" si="35"/>
        <v>0</v>
      </c>
      <c r="BN249" s="2072">
        <f t="shared" si="36"/>
        <v>0</v>
      </c>
      <c r="BO249" s="2072">
        <f t="shared" si="37"/>
        <v>0</v>
      </c>
      <c r="BP249" s="2072">
        <f t="shared" si="38"/>
        <v>0</v>
      </c>
    </row>
    <row r="250" spans="2:68" s="2022" customFormat="1" ht="15" customHeight="1" x14ac:dyDescent="0.15">
      <c r="B250" s="3350"/>
      <c r="C250" s="3353"/>
      <c r="D250" s="2073"/>
      <c r="E250" s="3356"/>
      <c r="F250" s="3320"/>
      <c r="G250" s="3323"/>
      <c r="H250" s="3323"/>
      <c r="I250" s="3323"/>
      <c r="J250" s="3323"/>
      <c r="K250" s="3323"/>
      <c r="L250" s="3311">
        <f>SUM(F250:K252)</f>
        <v>0</v>
      </c>
      <c r="M250" s="2074"/>
      <c r="N250" s="2083"/>
      <c r="O250" s="2075"/>
      <c r="P250" s="2084"/>
      <c r="Q250" s="2085"/>
      <c r="R250" s="2077"/>
      <c r="S250" s="3314">
        <f>ROUNDDOWN(+BL247+BL248+BL249+BL250+BL251+BL252,2)</f>
        <v>0</v>
      </c>
      <c r="T250" s="2078"/>
      <c r="U250" s="2083"/>
      <c r="V250" s="2075"/>
      <c r="W250" s="2084"/>
      <c r="X250" s="2085"/>
      <c r="Y250" s="2077"/>
      <c r="Z250" s="3314">
        <f>ROUNDDOWN(+BM247+BM248+BM249+BM250+BM251+BM252,2)</f>
        <v>0</v>
      </c>
      <c r="AA250" s="2078"/>
      <c r="AB250" s="2083"/>
      <c r="AC250" s="2075"/>
      <c r="AD250" s="2084"/>
      <c r="AE250" s="2085"/>
      <c r="AF250" s="2077"/>
      <c r="AG250" s="3314">
        <f>ROUNDDOWN(+BN247+BN248+BN249+BN250+BN251+BN252,2)</f>
        <v>0</v>
      </c>
      <c r="AH250" s="2078"/>
      <c r="AI250" s="2083"/>
      <c r="AJ250" s="2075"/>
      <c r="AK250" s="2084"/>
      <c r="AL250" s="2085"/>
      <c r="AM250" s="2077"/>
      <c r="AN250" s="3314">
        <f>ROUNDDOWN(+BO247+BO248+BO249+BO250+BO251+BO252,2)</f>
        <v>0</v>
      </c>
      <c r="AO250" s="2080"/>
      <c r="AP250" s="2083"/>
      <c r="AQ250" s="2075"/>
      <c r="AR250" s="2086"/>
      <c r="AS250" s="2085"/>
      <c r="AT250" s="2077"/>
      <c r="AU250" s="3317">
        <f>ROUNDDOWN(+BP247+BP248+BP249+BP250+BP251+BP252,2)</f>
        <v>0</v>
      </c>
      <c r="AV250" s="3302">
        <f>+AU250+AN250+AG250+Z250+S250</f>
        <v>0</v>
      </c>
      <c r="AW250" s="3331"/>
      <c r="AX250" s="3333"/>
      <c r="AY250" s="3335"/>
      <c r="AZ250" s="3335"/>
      <c r="BA250" s="3335"/>
      <c r="BB250" s="3329"/>
      <c r="BC250" s="2071"/>
      <c r="BD250" s="2043"/>
      <c r="BF250" s="2072">
        <f t="shared" si="39"/>
        <v>0</v>
      </c>
      <c r="BG250" s="2072">
        <f t="shared" si="30"/>
        <v>0</v>
      </c>
      <c r="BH250" s="2072">
        <f t="shared" si="31"/>
        <v>0</v>
      </c>
      <c r="BI250" s="2072">
        <f t="shared" si="32"/>
        <v>0</v>
      </c>
      <c r="BJ250" s="2072">
        <f t="shared" si="33"/>
        <v>0</v>
      </c>
      <c r="BL250" s="2072">
        <f t="shared" si="34"/>
        <v>0</v>
      </c>
      <c r="BM250" s="2072">
        <f t="shared" si="35"/>
        <v>0</v>
      </c>
      <c r="BN250" s="2072">
        <f t="shared" si="36"/>
        <v>0</v>
      </c>
      <c r="BO250" s="2072">
        <f t="shared" si="37"/>
        <v>0</v>
      </c>
      <c r="BP250" s="2072">
        <f t="shared" si="38"/>
        <v>0</v>
      </c>
    </row>
    <row r="251" spans="2:68" s="2022" customFormat="1" ht="15" customHeight="1" x14ac:dyDescent="0.15">
      <c r="B251" s="3350"/>
      <c r="C251" s="3353"/>
      <c r="D251" s="2073"/>
      <c r="E251" s="3356"/>
      <c r="F251" s="3321"/>
      <c r="G251" s="3324"/>
      <c r="H251" s="3324"/>
      <c r="I251" s="3324"/>
      <c r="J251" s="3324"/>
      <c r="K251" s="3324"/>
      <c r="L251" s="3312"/>
      <c r="M251" s="2074"/>
      <c r="N251" s="2083"/>
      <c r="O251" s="2075"/>
      <c r="P251" s="2084"/>
      <c r="Q251" s="2085"/>
      <c r="R251" s="2077"/>
      <c r="S251" s="3315"/>
      <c r="T251" s="2078"/>
      <c r="U251" s="2083"/>
      <c r="V251" s="2075"/>
      <c r="W251" s="2084"/>
      <c r="X251" s="2085"/>
      <c r="Y251" s="2077"/>
      <c r="Z251" s="3315"/>
      <c r="AA251" s="2078"/>
      <c r="AB251" s="2083"/>
      <c r="AC251" s="2075"/>
      <c r="AD251" s="2084"/>
      <c r="AE251" s="2085"/>
      <c r="AF251" s="2077"/>
      <c r="AG251" s="3315"/>
      <c r="AH251" s="2078"/>
      <c r="AI251" s="2083"/>
      <c r="AJ251" s="2075"/>
      <c r="AK251" s="2084"/>
      <c r="AL251" s="2085"/>
      <c r="AM251" s="2077"/>
      <c r="AN251" s="3315"/>
      <c r="AO251" s="2087"/>
      <c r="AP251" s="2083"/>
      <c r="AQ251" s="2075"/>
      <c r="AR251" s="2086"/>
      <c r="AS251" s="2085"/>
      <c r="AT251" s="2077"/>
      <c r="AU251" s="3318"/>
      <c r="AV251" s="3303"/>
      <c r="AW251" s="3305">
        <f>IF(L250=0,0,ROUNDDOWN(+AV250/+L250,2))</f>
        <v>0</v>
      </c>
      <c r="AX251" s="3307" t="str">
        <f>IF(S250=0,"-",ROUNDDOWN(+S250/+AV250,2))</f>
        <v>-</v>
      </c>
      <c r="AY251" s="3309" t="str">
        <f>IF(Z250=0,"-",ROUNDDOWN(+Z250/+AV250,2))</f>
        <v>-</v>
      </c>
      <c r="AZ251" s="3309" t="str">
        <f>IF(AG250=0,"-",ROUNDDOWN(+AG250/+AV250,2))</f>
        <v>-</v>
      </c>
      <c r="BA251" s="3309" t="str">
        <f>IF(AN250=0,"-",ROUNDDOWN(+AN250/+AV250,2))</f>
        <v>-</v>
      </c>
      <c r="BB251" s="3300" t="str">
        <f>IF(AU250=0,"-",ROUNDDOWN(+AU250/+AV250,2))</f>
        <v>-</v>
      </c>
      <c r="BC251" s="2082"/>
      <c r="BD251" s="2043"/>
      <c r="BF251" s="2072">
        <f t="shared" si="39"/>
        <v>0</v>
      </c>
      <c r="BG251" s="2072">
        <f t="shared" si="30"/>
        <v>0</v>
      </c>
      <c r="BH251" s="2072">
        <f t="shared" si="31"/>
        <v>0</v>
      </c>
      <c r="BI251" s="2072">
        <f t="shared" si="32"/>
        <v>0</v>
      </c>
      <c r="BJ251" s="2072">
        <f t="shared" si="33"/>
        <v>0</v>
      </c>
      <c r="BL251" s="2072">
        <f t="shared" si="34"/>
        <v>0</v>
      </c>
      <c r="BM251" s="2072">
        <f t="shared" si="35"/>
        <v>0</v>
      </c>
      <c r="BN251" s="2072">
        <f t="shared" si="36"/>
        <v>0</v>
      </c>
      <c r="BO251" s="2072">
        <f t="shared" si="37"/>
        <v>0</v>
      </c>
      <c r="BP251" s="2072">
        <f t="shared" si="38"/>
        <v>0</v>
      </c>
    </row>
    <row r="252" spans="2:68" s="2022" customFormat="1" ht="15" customHeight="1" thickBot="1" x14ac:dyDescent="0.2">
      <c r="B252" s="3351"/>
      <c r="C252" s="3354"/>
      <c r="D252" s="2119"/>
      <c r="E252" s="3357"/>
      <c r="F252" s="3322"/>
      <c r="G252" s="3325"/>
      <c r="H252" s="3325"/>
      <c r="I252" s="3325"/>
      <c r="J252" s="3325"/>
      <c r="K252" s="3325"/>
      <c r="L252" s="3313"/>
      <c r="M252" s="2120"/>
      <c r="N252" s="2121"/>
      <c r="O252" s="2122"/>
      <c r="P252" s="2123"/>
      <c r="Q252" s="2124"/>
      <c r="R252" s="2125"/>
      <c r="S252" s="3316"/>
      <c r="T252" s="2126"/>
      <c r="U252" s="2121"/>
      <c r="V252" s="2122"/>
      <c r="W252" s="2123"/>
      <c r="X252" s="2124"/>
      <c r="Y252" s="2125"/>
      <c r="Z252" s="3316"/>
      <c r="AA252" s="2126"/>
      <c r="AB252" s="2121"/>
      <c r="AC252" s="2122"/>
      <c r="AD252" s="2123"/>
      <c r="AE252" s="2124"/>
      <c r="AF252" s="2125"/>
      <c r="AG252" s="3316"/>
      <c r="AH252" s="2126"/>
      <c r="AI252" s="2121"/>
      <c r="AJ252" s="2122"/>
      <c r="AK252" s="2123"/>
      <c r="AL252" s="2124"/>
      <c r="AM252" s="2125"/>
      <c r="AN252" s="3316"/>
      <c r="AO252" s="2127"/>
      <c r="AP252" s="2121"/>
      <c r="AQ252" s="2122"/>
      <c r="AR252" s="2128"/>
      <c r="AS252" s="2124"/>
      <c r="AT252" s="2125"/>
      <c r="AU252" s="3319"/>
      <c r="AV252" s="3304"/>
      <c r="AW252" s="3306"/>
      <c r="AX252" s="3308"/>
      <c r="AY252" s="3310"/>
      <c r="AZ252" s="3310"/>
      <c r="BA252" s="3310"/>
      <c r="BB252" s="3301"/>
      <c r="BC252" s="2082"/>
      <c r="BD252" s="2043"/>
      <c r="BF252" s="2072">
        <f t="shared" si="39"/>
        <v>0</v>
      </c>
      <c r="BG252" s="2072">
        <f t="shared" si="30"/>
        <v>0</v>
      </c>
      <c r="BH252" s="2072">
        <f t="shared" si="31"/>
        <v>0</v>
      </c>
      <c r="BI252" s="2072">
        <f t="shared" si="32"/>
        <v>0</v>
      </c>
      <c r="BJ252" s="2072">
        <f t="shared" si="33"/>
        <v>0</v>
      </c>
      <c r="BL252" s="2072">
        <f t="shared" si="34"/>
        <v>0</v>
      </c>
      <c r="BM252" s="2072">
        <f t="shared" si="35"/>
        <v>0</v>
      </c>
      <c r="BN252" s="2072">
        <f t="shared" si="36"/>
        <v>0</v>
      </c>
      <c r="BO252" s="2072">
        <f t="shared" si="37"/>
        <v>0</v>
      </c>
      <c r="BP252" s="2072">
        <f t="shared" si="38"/>
        <v>0</v>
      </c>
    </row>
    <row r="253" spans="2:68" s="2022" customFormat="1" ht="15" customHeight="1" thickTop="1" x14ac:dyDescent="0.15">
      <c r="B253" s="3376">
        <f>B247+1</f>
        <v>41</v>
      </c>
      <c r="C253" s="3378"/>
      <c r="D253" s="2062"/>
      <c r="E253" s="3355"/>
      <c r="F253" s="3379"/>
      <c r="G253" s="3380"/>
      <c r="H253" s="3380"/>
      <c r="I253" s="3380"/>
      <c r="J253" s="3380"/>
      <c r="K253" s="3380"/>
      <c r="L253" s="3373">
        <f>SUM(F253:K255)</f>
        <v>0</v>
      </c>
      <c r="M253" s="2063"/>
      <c r="N253" s="2064"/>
      <c r="O253" s="2064"/>
      <c r="P253" s="2065"/>
      <c r="Q253" s="2066"/>
      <c r="R253" s="2066"/>
      <c r="S253" s="3374">
        <f>ROUNDDOWN(+BF253+BF254+BF255+BF256+BF257+BF258,2)</f>
        <v>0</v>
      </c>
      <c r="T253" s="2067"/>
      <c r="U253" s="2068"/>
      <c r="V253" s="2068"/>
      <c r="W253" s="2065"/>
      <c r="X253" s="2066"/>
      <c r="Y253" s="2066"/>
      <c r="Z253" s="3374">
        <f>ROUNDDOWN(+BG253+BG254+BG255+BG256+BG257+BG258,2)</f>
        <v>0</v>
      </c>
      <c r="AA253" s="2067"/>
      <c r="AB253" s="2068"/>
      <c r="AC253" s="2068"/>
      <c r="AD253" s="2065"/>
      <c r="AE253" s="2066"/>
      <c r="AF253" s="2066"/>
      <c r="AG253" s="3374">
        <f>ROUNDDOWN(+BH253+BH254+BH255+BH256+BH257+BH258,2)</f>
        <v>0</v>
      </c>
      <c r="AH253" s="2067"/>
      <c r="AI253" s="2068"/>
      <c r="AJ253" s="2068"/>
      <c r="AK253" s="2065"/>
      <c r="AL253" s="2066"/>
      <c r="AM253" s="2066"/>
      <c r="AN253" s="3374">
        <f>ROUNDDOWN(+BI253+BI254+BI255+BI256+BI257+BI258,2)</f>
        <v>0</v>
      </c>
      <c r="AO253" s="2069"/>
      <c r="AP253" s="2068"/>
      <c r="AQ253" s="2068"/>
      <c r="AR253" s="2070"/>
      <c r="AS253" s="2066"/>
      <c r="AT253" s="2066"/>
      <c r="AU253" s="3375">
        <f>ROUNDDOWN(+BJ253+BJ254+BJ255+BJ256+BJ257+BJ258,2)</f>
        <v>0</v>
      </c>
      <c r="AV253" s="3370">
        <f>+AU253+AN253+AG253+Z253+S253</f>
        <v>0</v>
      </c>
      <c r="AW253" s="3339">
        <f>IF(L253=0,0,ROUNDDOWN(+AV253/+L253,2))</f>
        <v>0</v>
      </c>
      <c r="AX253" s="3371" t="str">
        <f>IF(S253=0,"-",ROUNDDOWN(+S253/+AV253,2))</f>
        <v>-</v>
      </c>
      <c r="AY253" s="3372" t="str">
        <f>IF(Z253=0,"-",ROUNDDOWN(+Z253/+AV253,2))</f>
        <v>-</v>
      </c>
      <c r="AZ253" s="3372" t="str">
        <f>IF(AG253=0,"-",ROUNDDOWN(+AG253/+AV253,2))</f>
        <v>-</v>
      </c>
      <c r="BA253" s="3372" t="str">
        <f>IF(AN253=0,"-",ROUNDDOWN(+AN253/+AV253,2))</f>
        <v>-</v>
      </c>
      <c r="BB253" s="3369" t="str">
        <f>IF(AU253=0,"-",ROUNDDOWN(+AU253/+AV253,2))</f>
        <v>-</v>
      </c>
      <c r="BC253" s="2071"/>
      <c r="BD253" s="2043"/>
      <c r="BF253" s="2072">
        <f t="shared" si="39"/>
        <v>0</v>
      </c>
      <c r="BG253" s="2072">
        <f t="shared" si="30"/>
        <v>0</v>
      </c>
      <c r="BH253" s="2072">
        <f t="shared" si="31"/>
        <v>0</v>
      </c>
      <c r="BI253" s="2072">
        <f t="shared" si="32"/>
        <v>0</v>
      </c>
      <c r="BJ253" s="2072">
        <f t="shared" si="33"/>
        <v>0</v>
      </c>
      <c r="BL253" s="2072">
        <f t="shared" si="34"/>
        <v>0</v>
      </c>
      <c r="BM253" s="2072">
        <f t="shared" si="35"/>
        <v>0</v>
      </c>
      <c r="BN253" s="2072">
        <f t="shared" si="36"/>
        <v>0</v>
      </c>
      <c r="BO253" s="2072">
        <f t="shared" si="37"/>
        <v>0</v>
      </c>
      <c r="BP253" s="2072">
        <f t="shared" si="38"/>
        <v>0</v>
      </c>
    </row>
    <row r="254" spans="2:68" s="2022" customFormat="1" ht="15" customHeight="1" x14ac:dyDescent="0.15">
      <c r="B254" s="3350"/>
      <c r="C254" s="3353"/>
      <c r="D254" s="2073"/>
      <c r="E254" s="3356"/>
      <c r="F254" s="3359"/>
      <c r="G254" s="3361"/>
      <c r="H254" s="3361"/>
      <c r="I254" s="3361"/>
      <c r="J254" s="3361"/>
      <c r="K254" s="3361"/>
      <c r="L254" s="3312"/>
      <c r="M254" s="2074"/>
      <c r="N254" s="2075"/>
      <c r="O254" s="2075"/>
      <c r="P254" s="2076"/>
      <c r="Q254" s="2077"/>
      <c r="R254" s="2077"/>
      <c r="S254" s="3315"/>
      <c r="T254" s="2078"/>
      <c r="U254" s="2075"/>
      <c r="V254" s="2075"/>
      <c r="W254" s="2076"/>
      <c r="X254" s="2077"/>
      <c r="Y254" s="2077"/>
      <c r="Z254" s="3315"/>
      <c r="AA254" s="2079"/>
      <c r="AB254" s="2075"/>
      <c r="AC254" s="2075"/>
      <c r="AD254" s="2076"/>
      <c r="AE254" s="2077"/>
      <c r="AF254" s="2077"/>
      <c r="AG254" s="3315"/>
      <c r="AH254" s="2079"/>
      <c r="AI254" s="2075"/>
      <c r="AJ254" s="2075"/>
      <c r="AK254" s="2076"/>
      <c r="AL254" s="2077"/>
      <c r="AM254" s="2077"/>
      <c r="AN254" s="3315"/>
      <c r="AO254" s="2080"/>
      <c r="AP254" s="2075"/>
      <c r="AQ254" s="2075"/>
      <c r="AR254" s="2081"/>
      <c r="AS254" s="2077"/>
      <c r="AT254" s="2077"/>
      <c r="AU254" s="3345"/>
      <c r="AV254" s="3338"/>
      <c r="AW254" s="3303"/>
      <c r="AX254" s="3333"/>
      <c r="AY254" s="3335"/>
      <c r="AZ254" s="3335"/>
      <c r="BA254" s="3335"/>
      <c r="BB254" s="3329"/>
      <c r="BC254" s="2082"/>
      <c r="BD254" s="2043"/>
      <c r="BF254" s="2072">
        <f t="shared" si="39"/>
        <v>0</v>
      </c>
      <c r="BG254" s="2072">
        <f t="shared" si="30"/>
        <v>0</v>
      </c>
      <c r="BH254" s="2072">
        <f t="shared" si="31"/>
        <v>0</v>
      </c>
      <c r="BI254" s="2072">
        <f t="shared" si="32"/>
        <v>0</v>
      </c>
      <c r="BJ254" s="2072">
        <f t="shared" si="33"/>
        <v>0</v>
      </c>
      <c r="BL254" s="2072">
        <f t="shared" si="34"/>
        <v>0</v>
      </c>
      <c r="BM254" s="2072">
        <f t="shared" si="35"/>
        <v>0</v>
      </c>
      <c r="BN254" s="2072">
        <f t="shared" si="36"/>
        <v>0</v>
      </c>
      <c r="BO254" s="2072">
        <f t="shared" si="37"/>
        <v>0</v>
      </c>
      <c r="BP254" s="2072">
        <f t="shared" si="38"/>
        <v>0</v>
      </c>
    </row>
    <row r="255" spans="2:68" s="2022" customFormat="1" ht="15" customHeight="1" x14ac:dyDescent="0.15">
      <c r="B255" s="3350"/>
      <c r="C255" s="3353"/>
      <c r="D255" s="2073"/>
      <c r="E255" s="3356"/>
      <c r="F255" s="3359"/>
      <c r="G255" s="3361"/>
      <c r="H255" s="3361"/>
      <c r="I255" s="3361"/>
      <c r="J255" s="3361"/>
      <c r="K255" s="3361"/>
      <c r="L255" s="3312"/>
      <c r="M255" s="2074"/>
      <c r="N255" s="2083"/>
      <c r="O255" s="2075"/>
      <c r="P255" s="2084"/>
      <c r="Q255" s="2085"/>
      <c r="R255" s="2077"/>
      <c r="S255" s="3315"/>
      <c r="T255" s="2078"/>
      <c r="U255" s="2083"/>
      <c r="V255" s="2075"/>
      <c r="W255" s="2084"/>
      <c r="X255" s="2085"/>
      <c r="Y255" s="2077"/>
      <c r="Z255" s="3315"/>
      <c r="AA255" s="2078"/>
      <c r="AB255" s="2083"/>
      <c r="AC255" s="2075"/>
      <c r="AD255" s="2084"/>
      <c r="AE255" s="2085"/>
      <c r="AF255" s="2077"/>
      <c r="AG255" s="3315"/>
      <c r="AH255" s="2078"/>
      <c r="AI255" s="2083"/>
      <c r="AJ255" s="2075"/>
      <c r="AK255" s="2084"/>
      <c r="AL255" s="2085"/>
      <c r="AM255" s="2077"/>
      <c r="AN255" s="3315"/>
      <c r="AO255" s="2080"/>
      <c r="AP255" s="2083"/>
      <c r="AQ255" s="2075"/>
      <c r="AR255" s="2086"/>
      <c r="AS255" s="2085"/>
      <c r="AT255" s="2077"/>
      <c r="AU255" s="3345"/>
      <c r="AV255" s="3338"/>
      <c r="AW255" s="3330">
        <f>IF(AW253-$BA$5/100&lt;0,0,AW253-$BA$5/100)</f>
        <v>0</v>
      </c>
      <c r="AX255" s="3332" t="str">
        <f>IF(AX253="-","-",IF(AX253-$BA$5/100&lt;0,0,IF(AX253=1,1,AX253-$BA$5/100)))</f>
        <v>-</v>
      </c>
      <c r="AY255" s="3334" t="str">
        <f>IF(AY253="-","-",IF(AY253-$BA$5/100&lt;0,0,IF(AY253=1,1,AY253-$BA$5/100)))</f>
        <v>-</v>
      </c>
      <c r="AZ255" s="3334" t="str">
        <f>IF(AZ253="-","-",IF(AZ253-$BA$5/100&lt;0,0,IF(AZ253=1,1,AZ253-$BA$5/100)))</f>
        <v>-</v>
      </c>
      <c r="BA255" s="3334" t="str">
        <f>IF(BA253="-","-",IF(BA253-$BA$5/100&lt;0,0,IF(BA253=1,1,BA253-$BA$5/100)))</f>
        <v>-</v>
      </c>
      <c r="BB255" s="3336" t="str">
        <f>IF(BB253="-","-",IF(BB253-$BA$5/100&lt;0,0,IF(BB253=1,1,BB253-$BA$5/100)))</f>
        <v>-</v>
      </c>
      <c r="BC255" s="2082"/>
      <c r="BD255" s="2043"/>
      <c r="BF255" s="2072">
        <f t="shared" si="39"/>
        <v>0</v>
      </c>
      <c r="BG255" s="2072">
        <f t="shared" si="30"/>
        <v>0</v>
      </c>
      <c r="BH255" s="2072">
        <f t="shared" si="31"/>
        <v>0</v>
      </c>
      <c r="BI255" s="2072">
        <f t="shared" si="32"/>
        <v>0</v>
      </c>
      <c r="BJ255" s="2072">
        <f t="shared" si="33"/>
        <v>0</v>
      </c>
      <c r="BL255" s="2072">
        <f t="shared" si="34"/>
        <v>0</v>
      </c>
      <c r="BM255" s="2072">
        <f t="shared" si="35"/>
        <v>0</v>
      </c>
      <c r="BN255" s="2072">
        <f t="shared" si="36"/>
        <v>0</v>
      </c>
      <c r="BO255" s="2072">
        <f t="shared" si="37"/>
        <v>0</v>
      </c>
      <c r="BP255" s="2072">
        <f t="shared" si="38"/>
        <v>0</v>
      </c>
    </row>
    <row r="256" spans="2:68" s="2022" customFormat="1" ht="15" customHeight="1" x14ac:dyDescent="0.15">
      <c r="B256" s="3350"/>
      <c r="C256" s="3353"/>
      <c r="D256" s="2073"/>
      <c r="E256" s="3356"/>
      <c r="F256" s="3320"/>
      <c r="G256" s="3323"/>
      <c r="H256" s="3323"/>
      <c r="I256" s="3323"/>
      <c r="J256" s="3323"/>
      <c r="K256" s="3323"/>
      <c r="L256" s="3311">
        <f>SUM(F256:K258)</f>
        <v>0</v>
      </c>
      <c r="M256" s="2074"/>
      <c r="N256" s="2083"/>
      <c r="O256" s="2075"/>
      <c r="P256" s="2084"/>
      <c r="Q256" s="2085"/>
      <c r="R256" s="2077"/>
      <c r="S256" s="3314">
        <f>ROUNDDOWN(+BL253+BL254+BL255+BL256+BL257+BL258,2)</f>
        <v>0</v>
      </c>
      <c r="T256" s="2078"/>
      <c r="U256" s="2083"/>
      <c r="V256" s="2075"/>
      <c r="W256" s="2084"/>
      <c r="X256" s="2085"/>
      <c r="Y256" s="2077"/>
      <c r="Z256" s="3314">
        <f>ROUNDDOWN(+BM253+BM254+BM255+BM256+BM257+BM258,2)</f>
        <v>0</v>
      </c>
      <c r="AA256" s="2078"/>
      <c r="AB256" s="2083"/>
      <c r="AC256" s="2075"/>
      <c r="AD256" s="2084"/>
      <c r="AE256" s="2085"/>
      <c r="AF256" s="2077"/>
      <c r="AG256" s="3314">
        <f>ROUNDDOWN(+BN253+BN254+BN255+BN256+BN257+BN258,2)</f>
        <v>0</v>
      </c>
      <c r="AH256" s="2078"/>
      <c r="AI256" s="2083"/>
      <c r="AJ256" s="2075"/>
      <c r="AK256" s="2084"/>
      <c r="AL256" s="2085"/>
      <c r="AM256" s="2077"/>
      <c r="AN256" s="3314">
        <f>ROUNDDOWN(+BO253+BO254+BO255+BO256+BO257+BO258,2)</f>
        <v>0</v>
      </c>
      <c r="AO256" s="2080"/>
      <c r="AP256" s="2083"/>
      <c r="AQ256" s="2075"/>
      <c r="AR256" s="2086"/>
      <c r="AS256" s="2085"/>
      <c r="AT256" s="2077"/>
      <c r="AU256" s="3317">
        <f>ROUNDDOWN(+BP253+BP254+BP255+BP256+BP257+BP258,2)</f>
        <v>0</v>
      </c>
      <c r="AV256" s="3302">
        <f>+AU256+AN256+AG256+Z256+S256</f>
        <v>0</v>
      </c>
      <c r="AW256" s="3331"/>
      <c r="AX256" s="3333"/>
      <c r="AY256" s="3335"/>
      <c r="AZ256" s="3335"/>
      <c r="BA256" s="3335"/>
      <c r="BB256" s="3329"/>
      <c r="BC256" s="2071"/>
      <c r="BD256" s="2043"/>
      <c r="BF256" s="2072">
        <f t="shared" si="39"/>
        <v>0</v>
      </c>
      <c r="BG256" s="2072">
        <f t="shared" si="30"/>
        <v>0</v>
      </c>
      <c r="BH256" s="2072">
        <f t="shared" si="31"/>
        <v>0</v>
      </c>
      <c r="BI256" s="2072">
        <f t="shared" si="32"/>
        <v>0</v>
      </c>
      <c r="BJ256" s="2072">
        <f t="shared" si="33"/>
        <v>0</v>
      </c>
      <c r="BL256" s="2072">
        <f t="shared" si="34"/>
        <v>0</v>
      </c>
      <c r="BM256" s="2072">
        <f t="shared" si="35"/>
        <v>0</v>
      </c>
      <c r="BN256" s="2072">
        <f t="shared" si="36"/>
        <v>0</v>
      </c>
      <c r="BO256" s="2072">
        <f t="shared" si="37"/>
        <v>0</v>
      </c>
      <c r="BP256" s="2072">
        <f t="shared" si="38"/>
        <v>0</v>
      </c>
    </row>
    <row r="257" spans="2:68" s="2022" customFormat="1" ht="15" customHeight="1" x14ac:dyDescent="0.15">
      <c r="B257" s="3350"/>
      <c r="C257" s="3353"/>
      <c r="D257" s="2073"/>
      <c r="E257" s="3356"/>
      <c r="F257" s="3321"/>
      <c r="G257" s="3324"/>
      <c r="H257" s="3324"/>
      <c r="I257" s="3324"/>
      <c r="J257" s="3324"/>
      <c r="K257" s="3324"/>
      <c r="L257" s="3312"/>
      <c r="M257" s="2074"/>
      <c r="N257" s="2083"/>
      <c r="O257" s="2075"/>
      <c r="P257" s="2084"/>
      <c r="Q257" s="2085"/>
      <c r="R257" s="2077"/>
      <c r="S257" s="3315"/>
      <c r="T257" s="2078"/>
      <c r="U257" s="2083"/>
      <c r="V257" s="2075"/>
      <c r="W257" s="2084"/>
      <c r="X257" s="2085"/>
      <c r="Y257" s="2077"/>
      <c r="Z257" s="3315"/>
      <c r="AA257" s="2078"/>
      <c r="AB257" s="2083"/>
      <c r="AC257" s="2075"/>
      <c r="AD257" s="2084"/>
      <c r="AE257" s="2085"/>
      <c r="AF257" s="2077"/>
      <c r="AG257" s="3315"/>
      <c r="AH257" s="2078"/>
      <c r="AI257" s="2083"/>
      <c r="AJ257" s="2075"/>
      <c r="AK257" s="2084"/>
      <c r="AL257" s="2085"/>
      <c r="AM257" s="2077"/>
      <c r="AN257" s="3315"/>
      <c r="AO257" s="2087"/>
      <c r="AP257" s="2083"/>
      <c r="AQ257" s="2075"/>
      <c r="AR257" s="2086"/>
      <c r="AS257" s="2085"/>
      <c r="AT257" s="2077"/>
      <c r="AU257" s="3318"/>
      <c r="AV257" s="3303"/>
      <c r="AW257" s="3305">
        <f>IF(L256=0,0,ROUNDDOWN(+AV256/+L256,2))</f>
        <v>0</v>
      </c>
      <c r="AX257" s="3307" t="str">
        <f>IF(S256=0,"-",ROUNDDOWN(+S256/+AV256,2))</f>
        <v>-</v>
      </c>
      <c r="AY257" s="3309" t="str">
        <f>IF(Z256=0,"-",ROUNDDOWN(+Z256/+AV256,2))</f>
        <v>-</v>
      </c>
      <c r="AZ257" s="3309" t="str">
        <f>IF(AG256=0,"-",ROUNDDOWN(+AG256/+AV256,2))</f>
        <v>-</v>
      </c>
      <c r="BA257" s="3309" t="str">
        <f>IF(AN256=0,"-",ROUNDDOWN(+AN256/+AV256,2))</f>
        <v>-</v>
      </c>
      <c r="BB257" s="3300" t="str">
        <f>IF(AU256=0,"-",ROUNDDOWN(+AU256/+AV256,2))</f>
        <v>-</v>
      </c>
      <c r="BC257" s="2082"/>
      <c r="BD257" s="2043"/>
      <c r="BF257" s="2072">
        <f t="shared" si="39"/>
        <v>0</v>
      </c>
      <c r="BG257" s="2072">
        <f t="shared" si="30"/>
        <v>0</v>
      </c>
      <c r="BH257" s="2072">
        <f t="shared" si="31"/>
        <v>0</v>
      </c>
      <c r="BI257" s="2072">
        <f t="shared" si="32"/>
        <v>0</v>
      </c>
      <c r="BJ257" s="2072">
        <f t="shared" si="33"/>
        <v>0</v>
      </c>
      <c r="BL257" s="2072">
        <f t="shared" si="34"/>
        <v>0</v>
      </c>
      <c r="BM257" s="2072">
        <f t="shared" si="35"/>
        <v>0</v>
      </c>
      <c r="BN257" s="2072">
        <f t="shared" si="36"/>
        <v>0</v>
      </c>
      <c r="BO257" s="2072">
        <f t="shared" si="37"/>
        <v>0</v>
      </c>
      <c r="BP257" s="2072">
        <f t="shared" si="38"/>
        <v>0</v>
      </c>
    </row>
    <row r="258" spans="2:68" s="2022" customFormat="1" ht="15" customHeight="1" thickBot="1" x14ac:dyDescent="0.2">
      <c r="B258" s="3377"/>
      <c r="C258" s="3367"/>
      <c r="D258" s="2073"/>
      <c r="E258" s="3368"/>
      <c r="F258" s="3321"/>
      <c r="G258" s="3324"/>
      <c r="H258" s="3324"/>
      <c r="I258" s="3324"/>
      <c r="J258" s="3324"/>
      <c r="K258" s="3324"/>
      <c r="L258" s="3312"/>
      <c r="M258" s="2088"/>
      <c r="N258" s="2089"/>
      <c r="O258" s="2090"/>
      <c r="P258" s="2091"/>
      <c r="Q258" s="2092"/>
      <c r="R258" s="2093"/>
      <c r="S258" s="3315"/>
      <c r="T258" s="2094"/>
      <c r="U258" s="2089"/>
      <c r="V258" s="2090"/>
      <c r="W258" s="2091"/>
      <c r="X258" s="2092"/>
      <c r="Y258" s="2093"/>
      <c r="Z258" s="3315"/>
      <c r="AA258" s="2094"/>
      <c r="AB258" s="2089"/>
      <c r="AC258" s="2090"/>
      <c r="AD258" s="2091"/>
      <c r="AE258" s="2092"/>
      <c r="AF258" s="2093"/>
      <c r="AG258" s="3315"/>
      <c r="AH258" s="2094"/>
      <c r="AI258" s="2089"/>
      <c r="AJ258" s="2090"/>
      <c r="AK258" s="2091"/>
      <c r="AL258" s="2092"/>
      <c r="AM258" s="2093"/>
      <c r="AN258" s="3315"/>
      <c r="AO258" s="2095"/>
      <c r="AP258" s="2089"/>
      <c r="AQ258" s="2090"/>
      <c r="AR258" s="2096"/>
      <c r="AS258" s="2092"/>
      <c r="AT258" s="2093"/>
      <c r="AU258" s="3318"/>
      <c r="AV258" s="3303"/>
      <c r="AW258" s="3363"/>
      <c r="AX258" s="3364"/>
      <c r="AY258" s="3365"/>
      <c r="AZ258" s="3365"/>
      <c r="BA258" s="3365"/>
      <c r="BB258" s="3348"/>
      <c r="BC258" s="2082"/>
      <c r="BD258" s="2043"/>
      <c r="BF258" s="2072">
        <f t="shared" si="39"/>
        <v>0</v>
      </c>
      <c r="BG258" s="2072">
        <f t="shared" si="30"/>
        <v>0</v>
      </c>
      <c r="BH258" s="2072">
        <f t="shared" si="31"/>
        <v>0</v>
      </c>
      <c r="BI258" s="2072">
        <f t="shared" si="32"/>
        <v>0</v>
      </c>
      <c r="BJ258" s="2072">
        <f t="shared" si="33"/>
        <v>0</v>
      </c>
      <c r="BL258" s="2072">
        <f t="shared" si="34"/>
        <v>0</v>
      </c>
      <c r="BM258" s="2072">
        <f t="shared" si="35"/>
        <v>0</v>
      </c>
      <c r="BN258" s="2072">
        <f t="shared" si="36"/>
        <v>0</v>
      </c>
      <c r="BO258" s="2072">
        <f t="shared" si="37"/>
        <v>0</v>
      </c>
      <c r="BP258" s="2072">
        <f t="shared" si="38"/>
        <v>0</v>
      </c>
    </row>
    <row r="259" spans="2:68" s="2022" customFormat="1" ht="15" customHeight="1" thickTop="1" x14ac:dyDescent="0.15">
      <c r="B259" s="3349">
        <f>B253+1</f>
        <v>42</v>
      </c>
      <c r="C259" s="3352"/>
      <c r="D259" s="2097"/>
      <c r="E259" s="3355"/>
      <c r="F259" s="3358"/>
      <c r="G259" s="3360"/>
      <c r="H259" s="3360"/>
      <c r="I259" s="3360"/>
      <c r="J259" s="3360"/>
      <c r="K259" s="3360"/>
      <c r="L259" s="3342">
        <f>SUM(F259:K261)</f>
        <v>0</v>
      </c>
      <c r="M259" s="2098"/>
      <c r="N259" s="2099"/>
      <c r="O259" s="2100"/>
      <c r="P259" s="2101"/>
      <c r="Q259" s="2102"/>
      <c r="R259" s="2103"/>
      <c r="S259" s="3343">
        <f>ROUNDDOWN(+BF259+BF260+BF261+BF262+BF263+BF264,2)</f>
        <v>0</v>
      </c>
      <c r="T259" s="2104"/>
      <c r="U259" s="2099"/>
      <c r="V259" s="2100"/>
      <c r="W259" s="2101"/>
      <c r="X259" s="2102"/>
      <c r="Y259" s="2103"/>
      <c r="Z259" s="3343">
        <f>ROUNDDOWN(+BG259+BG260+BG261+BG262+BG263+BG264,2)</f>
        <v>0</v>
      </c>
      <c r="AA259" s="2104"/>
      <c r="AB259" s="2099"/>
      <c r="AC259" s="2100"/>
      <c r="AD259" s="2101"/>
      <c r="AE259" s="2102"/>
      <c r="AF259" s="2103"/>
      <c r="AG259" s="3343">
        <f>ROUNDDOWN(+BH259+BH260+BH261+BH262+BH263+BH264,2)</f>
        <v>0</v>
      </c>
      <c r="AH259" s="2104"/>
      <c r="AI259" s="2099"/>
      <c r="AJ259" s="2100"/>
      <c r="AK259" s="2101"/>
      <c r="AL259" s="2102"/>
      <c r="AM259" s="2103"/>
      <c r="AN259" s="3343">
        <f>ROUNDDOWN(+BI259+BI260+BI261+BI262+BI263+BI264,2)</f>
        <v>0</v>
      </c>
      <c r="AO259" s="2105"/>
      <c r="AP259" s="2099"/>
      <c r="AQ259" s="2100"/>
      <c r="AR259" s="2106"/>
      <c r="AS259" s="2102"/>
      <c r="AT259" s="2103"/>
      <c r="AU259" s="3344">
        <f>ROUNDDOWN(+BJ259+BJ260+BJ261+BJ262+BJ263+BJ264,2)</f>
        <v>0</v>
      </c>
      <c r="AV259" s="3337">
        <f>+AU259+AN259+AG259+Z259+S259</f>
        <v>0</v>
      </c>
      <c r="AW259" s="3339">
        <f>IF(L259=0,0,ROUNDDOWN(+AV259/+L259,2))</f>
        <v>0</v>
      </c>
      <c r="AX259" s="3340" t="str">
        <f>IF(S259=0,"-",ROUNDDOWN(+S259/+AV259,2))</f>
        <v>-</v>
      </c>
      <c r="AY259" s="3341" t="str">
        <f>IF(Z259=0,"-",ROUNDDOWN(+Z259/+AV259,2))</f>
        <v>-</v>
      </c>
      <c r="AZ259" s="3341" t="str">
        <f>IF(AG259=0,"-",ROUNDDOWN(+AG259/+AV259,2))</f>
        <v>-</v>
      </c>
      <c r="BA259" s="3341" t="str">
        <f>IF(AN259=0,"-",ROUNDDOWN(+AN259/+AV259,2))</f>
        <v>-</v>
      </c>
      <c r="BB259" s="3328" t="str">
        <f>IF(AU259=0,"-",ROUNDDOWN(+AU259/+AV259,2))</f>
        <v>-</v>
      </c>
      <c r="BC259" s="2071"/>
      <c r="BD259" s="2043"/>
      <c r="BF259" s="2072">
        <f t="shared" si="39"/>
        <v>0</v>
      </c>
      <c r="BG259" s="2072">
        <f t="shared" si="30"/>
        <v>0</v>
      </c>
      <c r="BH259" s="2072">
        <f t="shared" si="31"/>
        <v>0</v>
      </c>
      <c r="BI259" s="2072">
        <f t="shared" si="32"/>
        <v>0</v>
      </c>
      <c r="BJ259" s="2072">
        <f t="shared" si="33"/>
        <v>0</v>
      </c>
      <c r="BL259" s="2072">
        <f t="shared" si="34"/>
        <v>0</v>
      </c>
      <c r="BM259" s="2072">
        <f t="shared" si="35"/>
        <v>0</v>
      </c>
      <c r="BN259" s="2072">
        <f t="shared" si="36"/>
        <v>0</v>
      </c>
      <c r="BO259" s="2072">
        <f t="shared" si="37"/>
        <v>0</v>
      </c>
      <c r="BP259" s="2072">
        <f t="shared" si="38"/>
        <v>0</v>
      </c>
    </row>
    <row r="260" spans="2:68" s="2022" customFormat="1" ht="15" customHeight="1" x14ac:dyDescent="0.15">
      <c r="B260" s="3350"/>
      <c r="C260" s="3353"/>
      <c r="D260" s="2073"/>
      <c r="E260" s="3356"/>
      <c r="F260" s="3359"/>
      <c r="G260" s="3361"/>
      <c r="H260" s="3361"/>
      <c r="I260" s="3361"/>
      <c r="J260" s="3361"/>
      <c r="K260" s="3361"/>
      <c r="L260" s="3312"/>
      <c r="M260" s="2074"/>
      <c r="N260" s="2075"/>
      <c r="O260" s="2075"/>
      <c r="P260" s="2076"/>
      <c r="Q260" s="2077"/>
      <c r="R260" s="2077"/>
      <c r="S260" s="3315"/>
      <c r="T260" s="2078"/>
      <c r="U260" s="2075"/>
      <c r="V260" s="2075"/>
      <c r="W260" s="2076"/>
      <c r="X260" s="2077"/>
      <c r="Y260" s="2077"/>
      <c r="Z260" s="3315"/>
      <c r="AA260" s="2079"/>
      <c r="AB260" s="2075"/>
      <c r="AC260" s="2075"/>
      <c r="AD260" s="2076"/>
      <c r="AE260" s="2077"/>
      <c r="AF260" s="2077"/>
      <c r="AG260" s="3315"/>
      <c r="AH260" s="2079"/>
      <c r="AI260" s="2075"/>
      <c r="AJ260" s="2075"/>
      <c r="AK260" s="2076"/>
      <c r="AL260" s="2077"/>
      <c r="AM260" s="2077"/>
      <c r="AN260" s="3315"/>
      <c r="AO260" s="2080"/>
      <c r="AP260" s="2075"/>
      <c r="AQ260" s="2075"/>
      <c r="AR260" s="2081"/>
      <c r="AS260" s="2077"/>
      <c r="AT260" s="2077"/>
      <c r="AU260" s="3345"/>
      <c r="AV260" s="3338"/>
      <c r="AW260" s="3303"/>
      <c r="AX260" s="3333"/>
      <c r="AY260" s="3335"/>
      <c r="AZ260" s="3335"/>
      <c r="BA260" s="3335"/>
      <c r="BB260" s="3329"/>
      <c r="BC260" s="2082"/>
      <c r="BD260" s="2043"/>
      <c r="BF260" s="2072">
        <f t="shared" si="39"/>
        <v>0</v>
      </c>
      <c r="BG260" s="2072">
        <f t="shared" si="30"/>
        <v>0</v>
      </c>
      <c r="BH260" s="2072">
        <f t="shared" si="31"/>
        <v>0</v>
      </c>
      <c r="BI260" s="2072">
        <f t="shared" si="32"/>
        <v>0</v>
      </c>
      <c r="BJ260" s="2072">
        <f t="shared" si="33"/>
        <v>0</v>
      </c>
      <c r="BL260" s="2072">
        <f t="shared" si="34"/>
        <v>0</v>
      </c>
      <c r="BM260" s="2072">
        <f t="shared" si="35"/>
        <v>0</v>
      </c>
      <c r="BN260" s="2072">
        <f t="shared" si="36"/>
        <v>0</v>
      </c>
      <c r="BO260" s="2072">
        <f t="shared" si="37"/>
        <v>0</v>
      </c>
      <c r="BP260" s="2072">
        <f t="shared" si="38"/>
        <v>0</v>
      </c>
    </row>
    <row r="261" spans="2:68" s="2022" customFormat="1" ht="15" customHeight="1" x14ac:dyDescent="0.15">
      <c r="B261" s="3350"/>
      <c r="C261" s="3353"/>
      <c r="D261" s="2073"/>
      <c r="E261" s="3356"/>
      <c r="F261" s="3359"/>
      <c r="G261" s="3361"/>
      <c r="H261" s="3361"/>
      <c r="I261" s="3361"/>
      <c r="J261" s="3361"/>
      <c r="K261" s="3361"/>
      <c r="L261" s="3312"/>
      <c r="M261" s="2074"/>
      <c r="N261" s="2083"/>
      <c r="O261" s="2075"/>
      <c r="P261" s="2084"/>
      <c r="Q261" s="2085"/>
      <c r="R261" s="2077"/>
      <c r="S261" s="3315"/>
      <c r="T261" s="2078"/>
      <c r="U261" s="2083"/>
      <c r="V261" s="2075"/>
      <c r="W261" s="2084"/>
      <c r="X261" s="2085"/>
      <c r="Y261" s="2077"/>
      <c r="Z261" s="3315"/>
      <c r="AA261" s="2078"/>
      <c r="AB261" s="2083"/>
      <c r="AC261" s="2075"/>
      <c r="AD261" s="2084"/>
      <c r="AE261" s="2085"/>
      <c r="AF261" s="2077"/>
      <c r="AG261" s="3315"/>
      <c r="AH261" s="2078"/>
      <c r="AI261" s="2083"/>
      <c r="AJ261" s="2075"/>
      <c r="AK261" s="2084"/>
      <c r="AL261" s="2085"/>
      <c r="AM261" s="2077"/>
      <c r="AN261" s="3315"/>
      <c r="AO261" s="2080"/>
      <c r="AP261" s="2083"/>
      <c r="AQ261" s="2075"/>
      <c r="AR261" s="2086"/>
      <c r="AS261" s="2085"/>
      <c r="AT261" s="2077"/>
      <c r="AU261" s="3345"/>
      <c r="AV261" s="3338"/>
      <c r="AW261" s="3330">
        <f>IF(AW259-$BA$5/100&lt;0,0,AW259-$BA$5/100)</f>
        <v>0</v>
      </c>
      <c r="AX261" s="3332" t="str">
        <f>IF(AX259="-","-",IF(AX259-$BA$5/100&lt;0,0,IF(AX259=1,1,AX259-$BA$5/100)))</f>
        <v>-</v>
      </c>
      <c r="AY261" s="3334" t="str">
        <f>IF(AY259="-","-",IF(AY259-$BA$5/100&lt;0,0,IF(AY259=1,1,AY259-$BA$5/100)))</f>
        <v>-</v>
      </c>
      <c r="AZ261" s="3334" t="str">
        <f>IF(AZ259="-","-",IF(AZ259-$BA$5/100&lt;0,0,IF(AZ259=1,1,AZ259-$BA$5/100)))</f>
        <v>-</v>
      </c>
      <c r="BA261" s="3334" t="str">
        <f>IF(BA259="-","-",IF(BA259-$BA$5/100&lt;0,0,IF(BA259=1,1,BA259-$BA$5/100)))</f>
        <v>-</v>
      </c>
      <c r="BB261" s="3336" t="str">
        <f>IF(BB259="-","-",IF(BB259-$BA$5/100&lt;0,0,IF(BB259=1,1,BB259-$BA$5/100)))</f>
        <v>-</v>
      </c>
      <c r="BC261" s="2082"/>
      <c r="BD261" s="2043"/>
      <c r="BF261" s="2072">
        <f t="shared" si="39"/>
        <v>0</v>
      </c>
      <c r="BG261" s="2072">
        <f t="shared" si="30"/>
        <v>0</v>
      </c>
      <c r="BH261" s="2072">
        <f t="shared" si="31"/>
        <v>0</v>
      </c>
      <c r="BI261" s="2072">
        <f t="shared" si="32"/>
        <v>0</v>
      </c>
      <c r="BJ261" s="2072">
        <f t="shared" si="33"/>
        <v>0</v>
      </c>
      <c r="BL261" s="2072">
        <f t="shared" si="34"/>
        <v>0</v>
      </c>
      <c r="BM261" s="2072">
        <f t="shared" si="35"/>
        <v>0</v>
      </c>
      <c r="BN261" s="2072">
        <f t="shared" si="36"/>
        <v>0</v>
      </c>
      <c r="BO261" s="2072">
        <f t="shared" si="37"/>
        <v>0</v>
      </c>
      <c r="BP261" s="2072">
        <f t="shared" si="38"/>
        <v>0</v>
      </c>
    </row>
    <row r="262" spans="2:68" s="2022" customFormat="1" ht="15" customHeight="1" x14ac:dyDescent="0.15">
      <c r="B262" s="3350"/>
      <c r="C262" s="3353"/>
      <c r="D262" s="2073"/>
      <c r="E262" s="3356"/>
      <c r="F262" s="3320"/>
      <c r="G262" s="3323"/>
      <c r="H262" s="3323"/>
      <c r="I262" s="3323"/>
      <c r="J262" s="3323"/>
      <c r="K262" s="3323"/>
      <c r="L262" s="3311">
        <f>SUM(F262:K264)</f>
        <v>0</v>
      </c>
      <c r="M262" s="2074"/>
      <c r="N262" s="2083"/>
      <c r="O262" s="2075"/>
      <c r="P262" s="2084"/>
      <c r="Q262" s="2085"/>
      <c r="R262" s="2077"/>
      <c r="S262" s="3314">
        <f>ROUNDDOWN(+BL259+BL260+BL261+BL262+BL263+BL264,2)</f>
        <v>0</v>
      </c>
      <c r="T262" s="2078"/>
      <c r="U262" s="2083"/>
      <c r="V262" s="2075"/>
      <c r="W262" s="2084"/>
      <c r="X262" s="2085"/>
      <c r="Y262" s="2077"/>
      <c r="Z262" s="3314">
        <f>ROUNDDOWN(+BM259+BM260+BM261+BM262+BM263+BM264,2)</f>
        <v>0</v>
      </c>
      <c r="AA262" s="2078"/>
      <c r="AB262" s="2083"/>
      <c r="AC262" s="2075"/>
      <c r="AD262" s="2084"/>
      <c r="AE262" s="2085"/>
      <c r="AF262" s="2077"/>
      <c r="AG262" s="3314">
        <f>ROUNDDOWN(+BN259+BN260+BN261+BN262+BN263+BN264,2)</f>
        <v>0</v>
      </c>
      <c r="AH262" s="2078"/>
      <c r="AI262" s="2083"/>
      <c r="AJ262" s="2075"/>
      <c r="AK262" s="2084"/>
      <c r="AL262" s="2085"/>
      <c r="AM262" s="2077"/>
      <c r="AN262" s="3314">
        <f>ROUNDDOWN(+BO259+BO260+BO261+BO262+BO263+BO264,2)</f>
        <v>0</v>
      </c>
      <c r="AO262" s="2080"/>
      <c r="AP262" s="2083"/>
      <c r="AQ262" s="2075"/>
      <c r="AR262" s="2086"/>
      <c r="AS262" s="2085"/>
      <c r="AT262" s="2077"/>
      <c r="AU262" s="3317">
        <f>ROUNDDOWN(+BP259+BP260+BP261+BP262+BP263+BP264,2)</f>
        <v>0</v>
      </c>
      <c r="AV262" s="3302">
        <f>+AU262+AN262+AG262+Z262+S262</f>
        <v>0</v>
      </c>
      <c r="AW262" s="3331"/>
      <c r="AX262" s="3333"/>
      <c r="AY262" s="3335"/>
      <c r="AZ262" s="3335"/>
      <c r="BA262" s="3335"/>
      <c r="BB262" s="3329"/>
      <c r="BC262" s="2071"/>
      <c r="BD262" s="2043"/>
      <c r="BF262" s="2072">
        <f t="shared" si="39"/>
        <v>0</v>
      </c>
      <c r="BG262" s="2072">
        <f t="shared" si="30"/>
        <v>0</v>
      </c>
      <c r="BH262" s="2072">
        <f t="shared" si="31"/>
        <v>0</v>
      </c>
      <c r="BI262" s="2072">
        <f t="shared" si="32"/>
        <v>0</v>
      </c>
      <c r="BJ262" s="2072">
        <f t="shared" si="33"/>
        <v>0</v>
      </c>
      <c r="BL262" s="2072">
        <f t="shared" si="34"/>
        <v>0</v>
      </c>
      <c r="BM262" s="2072">
        <f t="shared" si="35"/>
        <v>0</v>
      </c>
      <c r="BN262" s="2072">
        <f t="shared" si="36"/>
        <v>0</v>
      </c>
      <c r="BO262" s="2072">
        <f t="shared" si="37"/>
        <v>0</v>
      </c>
      <c r="BP262" s="2072">
        <f t="shared" si="38"/>
        <v>0</v>
      </c>
    </row>
    <row r="263" spans="2:68" s="2022" customFormat="1" ht="15" customHeight="1" x14ac:dyDescent="0.15">
      <c r="B263" s="3350"/>
      <c r="C263" s="3353"/>
      <c r="D263" s="2073"/>
      <c r="E263" s="3356"/>
      <c r="F263" s="3321"/>
      <c r="G263" s="3324"/>
      <c r="H263" s="3324"/>
      <c r="I263" s="3324"/>
      <c r="J263" s="3324"/>
      <c r="K263" s="3324"/>
      <c r="L263" s="3312"/>
      <c r="M263" s="2074"/>
      <c r="N263" s="2083"/>
      <c r="O263" s="2075"/>
      <c r="P263" s="2084"/>
      <c r="Q263" s="2085"/>
      <c r="R263" s="2077"/>
      <c r="S263" s="3315"/>
      <c r="T263" s="2078"/>
      <c r="U263" s="2083"/>
      <c r="V263" s="2075"/>
      <c r="W263" s="2084"/>
      <c r="X263" s="2085"/>
      <c r="Y263" s="2077"/>
      <c r="Z263" s="3315"/>
      <c r="AA263" s="2078"/>
      <c r="AB263" s="2083"/>
      <c r="AC263" s="2075"/>
      <c r="AD263" s="2084"/>
      <c r="AE263" s="2085"/>
      <c r="AF263" s="2077"/>
      <c r="AG263" s="3315"/>
      <c r="AH263" s="2078"/>
      <c r="AI263" s="2083"/>
      <c r="AJ263" s="2075"/>
      <c r="AK263" s="2084"/>
      <c r="AL263" s="2085"/>
      <c r="AM263" s="2077"/>
      <c r="AN263" s="3315"/>
      <c r="AO263" s="2087"/>
      <c r="AP263" s="2083"/>
      <c r="AQ263" s="2075"/>
      <c r="AR263" s="2086"/>
      <c r="AS263" s="2085"/>
      <c r="AT263" s="2077"/>
      <c r="AU263" s="3318"/>
      <c r="AV263" s="3303"/>
      <c r="AW263" s="3305">
        <f>IF(L262=0,0,ROUNDDOWN(+AV262/+L262,2))</f>
        <v>0</v>
      </c>
      <c r="AX263" s="3307" t="str">
        <f>IF(S262=0,"-",ROUNDDOWN(+S262/+AV262,2))</f>
        <v>-</v>
      </c>
      <c r="AY263" s="3309" t="str">
        <f>IF(Z262=0,"-",ROUNDDOWN(+Z262/+AV262,2))</f>
        <v>-</v>
      </c>
      <c r="AZ263" s="3309" t="str">
        <f>IF(AG262=0,"-",ROUNDDOWN(+AG262/+AV262,2))</f>
        <v>-</v>
      </c>
      <c r="BA263" s="3309" t="str">
        <f>IF(AN262=0,"-",ROUNDDOWN(+AN262/+AV262,2))</f>
        <v>-</v>
      </c>
      <c r="BB263" s="3300" t="str">
        <f>IF(AU262=0,"-",ROUNDDOWN(+AU262/+AV262,2))</f>
        <v>-</v>
      </c>
      <c r="BC263" s="2082"/>
      <c r="BD263" s="2043"/>
      <c r="BF263" s="2072">
        <f t="shared" si="39"/>
        <v>0</v>
      </c>
      <c r="BG263" s="2072">
        <f t="shared" si="30"/>
        <v>0</v>
      </c>
      <c r="BH263" s="2072">
        <f t="shared" si="31"/>
        <v>0</v>
      </c>
      <c r="BI263" s="2072">
        <f t="shared" si="32"/>
        <v>0</v>
      </c>
      <c r="BJ263" s="2072">
        <f t="shared" si="33"/>
        <v>0</v>
      </c>
      <c r="BL263" s="2072">
        <f t="shared" si="34"/>
        <v>0</v>
      </c>
      <c r="BM263" s="2072">
        <f t="shared" si="35"/>
        <v>0</v>
      </c>
      <c r="BN263" s="2072">
        <f t="shared" si="36"/>
        <v>0</v>
      </c>
      <c r="BO263" s="2072">
        <f t="shared" si="37"/>
        <v>0</v>
      </c>
      <c r="BP263" s="2072">
        <f t="shared" si="38"/>
        <v>0</v>
      </c>
    </row>
    <row r="264" spans="2:68" s="2022" customFormat="1" ht="15" customHeight="1" thickBot="1" x14ac:dyDescent="0.2">
      <c r="B264" s="3350"/>
      <c r="C264" s="3367"/>
      <c r="D264" s="2107"/>
      <c r="E264" s="3368"/>
      <c r="F264" s="3321"/>
      <c r="G264" s="3324"/>
      <c r="H264" s="3324"/>
      <c r="I264" s="3324"/>
      <c r="J264" s="3324"/>
      <c r="K264" s="3324"/>
      <c r="L264" s="3366"/>
      <c r="M264" s="2108"/>
      <c r="N264" s="2109"/>
      <c r="O264" s="2110"/>
      <c r="P264" s="2111"/>
      <c r="Q264" s="2112"/>
      <c r="R264" s="2113"/>
      <c r="S264" s="3326"/>
      <c r="T264" s="2114"/>
      <c r="U264" s="2109"/>
      <c r="V264" s="2110"/>
      <c r="W264" s="2111"/>
      <c r="X264" s="2112"/>
      <c r="Y264" s="2113"/>
      <c r="Z264" s="3326"/>
      <c r="AA264" s="2114"/>
      <c r="AB264" s="2109"/>
      <c r="AC264" s="2110"/>
      <c r="AD264" s="2111"/>
      <c r="AE264" s="2112"/>
      <c r="AF264" s="2113"/>
      <c r="AG264" s="3326"/>
      <c r="AH264" s="2114"/>
      <c r="AI264" s="2109"/>
      <c r="AJ264" s="2110"/>
      <c r="AK264" s="2111"/>
      <c r="AL264" s="2112"/>
      <c r="AM264" s="2113"/>
      <c r="AN264" s="3326"/>
      <c r="AO264" s="2115"/>
      <c r="AP264" s="2109"/>
      <c r="AQ264" s="2110"/>
      <c r="AR264" s="2116"/>
      <c r="AS264" s="2112"/>
      <c r="AT264" s="2113"/>
      <c r="AU264" s="3327"/>
      <c r="AV264" s="3362"/>
      <c r="AW264" s="3363"/>
      <c r="AX264" s="3364"/>
      <c r="AY264" s="3365"/>
      <c r="AZ264" s="3365"/>
      <c r="BA264" s="3365"/>
      <c r="BB264" s="3348"/>
      <c r="BC264" s="2082"/>
      <c r="BD264" s="2043"/>
      <c r="BF264" s="2072">
        <f t="shared" si="39"/>
        <v>0</v>
      </c>
      <c r="BG264" s="2072">
        <f t="shared" si="30"/>
        <v>0</v>
      </c>
      <c r="BH264" s="2072">
        <f t="shared" si="31"/>
        <v>0</v>
      </c>
      <c r="BI264" s="2072">
        <f t="shared" si="32"/>
        <v>0</v>
      </c>
      <c r="BJ264" s="2072">
        <f t="shared" si="33"/>
        <v>0</v>
      </c>
      <c r="BL264" s="2072">
        <f t="shared" si="34"/>
        <v>0</v>
      </c>
      <c r="BM264" s="2072">
        <f t="shared" si="35"/>
        <v>0</v>
      </c>
      <c r="BN264" s="2072">
        <f t="shared" si="36"/>
        <v>0</v>
      </c>
      <c r="BO264" s="2072">
        <f t="shared" si="37"/>
        <v>0</v>
      </c>
      <c r="BP264" s="2072">
        <f t="shared" si="38"/>
        <v>0</v>
      </c>
    </row>
    <row r="265" spans="2:68" s="2022" customFormat="1" ht="15" customHeight="1" thickTop="1" x14ac:dyDescent="0.15">
      <c r="B265" s="3349">
        <f>B259+1</f>
        <v>43</v>
      </c>
      <c r="C265" s="3352"/>
      <c r="D265" s="2097"/>
      <c r="E265" s="3355"/>
      <c r="F265" s="3358"/>
      <c r="G265" s="3360"/>
      <c r="H265" s="3360"/>
      <c r="I265" s="3360"/>
      <c r="J265" s="3360"/>
      <c r="K265" s="3360"/>
      <c r="L265" s="3342">
        <f>SUM(F265:K267)</f>
        <v>0</v>
      </c>
      <c r="M265" s="2098"/>
      <c r="N265" s="2099"/>
      <c r="O265" s="2100"/>
      <c r="P265" s="2101"/>
      <c r="Q265" s="2102"/>
      <c r="R265" s="2103"/>
      <c r="S265" s="3343">
        <f>ROUNDDOWN(+BF265+BF266+BF267+BF268+BF269+BF270,2)</f>
        <v>0</v>
      </c>
      <c r="T265" s="2104"/>
      <c r="U265" s="2099"/>
      <c r="V265" s="2100"/>
      <c r="W265" s="2101"/>
      <c r="X265" s="2102"/>
      <c r="Y265" s="2103"/>
      <c r="Z265" s="3343">
        <f>ROUNDDOWN(+BG265+BG266+BG267+BG268+BG269+BG270,2)</f>
        <v>0</v>
      </c>
      <c r="AA265" s="2104"/>
      <c r="AB265" s="2099"/>
      <c r="AC265" s="2100"/>
      <c r="AD265" s="2101"/>
      <c r="AE265" s="2102"/>
      <c r="AF265" s="2103"/>
      <c r="AG265" s="3343">
        <f>ROUNDDOWN(+BH265+BH266+BH267+BH268+BH269+BH270,2)</f>
        <v>0</v>
      </c>
      <c r="AH265" s="2104"/>
      <c r="AI265" s="2099"/>
      <c r="AJ265" s="2100"/>
      <c r="AK265" s="2101"/>
      <c r="AL265" s="2102"/>
      <c r="AM265" s="2103"/>
      <c r="AN265" s="3343">
        <f>ROUNDDOWN(+BI265+BI266+BI267+BI268+BI269+BI270,2)</f>
        <v>0</v>
      </c>
      <c r="AO265" s="2105"/>
      <c r="AP265" s="2099"/>
      <c r="AQ265" s="2100"/>
      <c r="AR265" s="2106"/>
      <c r="AS265" s="2102"/>
      <c r="AT265" s="2103"/>
      <c r="AU265" s="3344">
        <f>ROUNDDOWN(+BJ265+BJ266+BJ267+BJ268+BJ269+BJ270,2)</f>
        <v>0</v>
      </c>
      <c r="AV265" s="3337">
        <f>+AU265+AN265+AG265+Z265+S265</f>
        <v>0</v>
      </c>
      <c r="AW265" s="3339">
        <f>IF(L265=0,0,ROUNDDOWN(+AV265/+L265,2))</f>
        <v>0</v>
      </c>
      <c r="AX265" s="3340" t="str">
        <f>IF(S265=0,"-",ROUNDDOWN(+S265/+AV265,2))</f>
        <v>-</v>
      </c>
      <c r="AY265" s="3341" t="str">
        <f>IF(Z265=0,"-",ROUNDDOWN(+Z265/+AV265,2))</f>
        <v>-</v>
      </c>
      <c r="AZ265" s="3341" t="str">
        <f>IF(AG265=0,"-",ROUNDDOWN(+AG265/+AV265,2))</f>
        <v>-</v>
      </c>
      <c r="BA265" s="3341" t="str">
        <f>IF(AN265=0,"-",ROUNDDOWN(+AN265/+AV265,2))</f>
        <v>-</v>
      </c>
      <c r="BB265" s="3328" t="str">
        <f>IF(AU265=0,"-",ROUNDDOWN(+AU265/+AV265,2))</f>
        <v>-</v>
      </c>
      <c r="BC265" s="2071"/>
      <c r="BD265" s="2043"/>
      <c r="BF265" s="2072">
        <f t="shared" si="39"/>
        <v>0</v>
      </c>
      <c r="BG265" s="2072">
        <f t="shared" si="30"/>
        <v>0</v>
      </c>
      <c r="BH265" s="2072">
        <f t="shared" si="31"/>
        <v>0</v>
      </c>
      <c r="BI265" s="2072">
        <f t="shared" si="32"/>
        <v>0</v>
      </c>
      <c r="BJ265" s="2072">
        <f t="shared" si="33"/>
        <v>0</v>
      </c>
      <c r="BL265" s="2072">
        <f t="shared" si="34"/>
        <v>0</v>
      </c>
      <c r="BM265" s="2072">
        <f t="shared" si="35"/>
        <v>0</v>
      </c>
      <c r="BN265" s="2072">
        <f t="shared" si="36"/>
        <v>0</v>
      </c>
      <c r="BO265" s="2072">
        <f t="shared" si="37"/>
        <v>0</v>
      </c>
      <c r="BP265" s="2072">
        <f t="shared" si="38"/>
        <v>0</v>
      </c>
    </row>
    <row r="266" spans="2:68" s="2022" customFormat="1" ht="15" customHeight="1" x14ac:dyDescent="0.15">
      <c r="B266" s="3350"/>
      <c r="C266" s="3353"/>
      <c r="D266" s="2073"/>
      <c r="E266" s="3356"/>
      <c r="F266" s="3359"/>
      <c r="G266" s="3361"/>
      <c r="H266" s="3361"/>
      <c r="I266" s="3361"/>
      <c r="J266" s="3361"/>
      <c r="K266" s="3361"/>
      <c r="L266" s="3312"/>
      <c r="M266" s="2074"/>
      <c r="N266" s="2075"/>
      <c r="O266" s="2075"/>
      <c r="P266" s="2076"/>
      <c r="Q266" s="2077"/>
      <c r="R266" s="2077"/>
      <c r="S266" s="3315"/>
      <c r="T266" s="2078"/>
      <c r="U266" s="2075"/>
      <c r="V266" s="2075"/>
      <c r="W266" s="2076"/>
      <c r="X266" s="2077"/>
      <c r="Y266" s="2077"/>
      <c r="Z266" s="3315"/>
      <c r="AA266" s="2079"/>
      <c r="AB266" s="2075"/>
      <c r="AC266" s="2075"/>
      <c r="AD266" s="2076"/>
      <c r="AE266" s="2077"/>
      <c r="AF266" s="2077"/>
      <c r="AG266" s="3315"/>
      <c r="AH266" s="2079"/>
      <c r="AI266" s="2075"/>
      <c r="AJ266" s="2075"/>
      <c r="AK266" s="2076"/>
      <c r="AL266" s="2077"/>
      <c r="AM266" s="2077"/>
      <c r="AN266" s="3315"/>
      <c r="AO266" s="2080"/>
      <c r="AP266" s="2075"/>
      <c r="AQ266" s="2075"/>
      <c r="AR266" s="2081"/>
      <c r="AS266" s="2077"/>
      <c r="AT266" s="2077"/>
      <c r="AU266" s="3345"/>
      <c r="AV266" s="3338"/>
      <c r="AW266" s="3303"/>
      <c r="AX266" s="3333"/>
      <c r="AY266" s="3335"/>
      <c r="AZ266" s="3335"/>
      <c r="BA266" s="3335"/>
      <c r="BB266" s="3329"/>
      <c r="BC266" s="2082"/>
      <c r="BD266" s="2043"/>
      <c r="BF266" s="2072">
        <f t="shared" si="39"/>
        <v>0</v>
      </c>
      <c r="BG266" s="2072">
        <f t="shared" si="30"/>
        <v>0</v>
      </c>
      <c r="BH266" s="2072">
        <f t="shared" si="31"/>
        <v>0</v>
      </c>
      <c r="BI266" s="2072">
        <f t="shared" si="32"/>
        <v>0</v>
      </c>
      <c r="BJ266" s="2072">
        <f t="shared" si="33"/>
        <v>0</v>
      </c>
      <c r="BL266" s="2072">
        <f t="shared" si="34"/>
        <v>0</v>
      </c>
      <c r="BM266" s="2072">
        <f t="shared" si="35"/>
        <v>0</v>
      </c>
      <c r="BN266" s="2072">
        <f t="shared" si="36"/>
        <v>0</v>
      </c>
      <c r="BO266" s="2072">
        <f t="shared" si="37"/>
        <v>0</v>
      </c>
      <c r="BP266" s="2072">
        <f t="shared" si="38"/>
        <v>0</v>
      </c>
    </row>
    <row r="267" spans="2:68" s="2022" customFormat="1" ht="15" customHeight="1" x14ac:dyDescent="0.15">
      <c r="B267" s="3350"/>
      <c r="C267" s="3353"/>
      <c r="D267" s="2073"/>
      <c r="E267" s="3356"/>
      <c r="F267" s="3359"/>
      <c r="G267" s="3361"/>
      <c r="H267" s="3361"/>
      <c r="I267" s="3361"/>
      <c r="J267" s="3361"/>
      <c r="K267" s="3361"/>
      <c r="L267" s="3312"/>
      <c r="M267" s="2074"/>
      <c r="N267" s="2083"/>
      <c r="O267" s="2075"/>
      <c r="P267" s="2084"/>
      <c r="Q267" s="2085"/>
      <c r="R267" s="2077"/>
      <c r="S267" s="3315"/>
      <c r="T267" s="2078"/>
      <c r="U267" s="2083"/>
      <c r="V267" s="2075"/>
      <c r="W267" s="2084"/>
      <c r="X267" s="2085"/>
      <c r="Y267" s="2077"/>
      <c r="Z267" s="3315"/>
      <c r="AA267" s="2078"/>
      <c r="AB267" s="2083"/>
      <c r="AC267" s="2075"/>
      <c r="AD267" s="2084"/>
      <c r="AE267" s="2085"/>
      <c r="AF267" s="2077"/>
      <c r="AG267" s="3315"/>
      <c r="AH267" s="2078"/>
      <c r="AI267" s="2083"/>
      <c r="AJ267" s="2075"/>
      <c r="AK267" s="2084"/>
      <c r="AL267" s="2085"/>
      <c r="AM267" s="2077"/>
      <c r="AN267" s="3315"/>
      <c r="AO267" s="2080"/>
      <c r="AP267" s="2083"/>
      <c r="AQ267" s="2075"/>
      <c r="AR267" s="2086"/>
      <c r="AS267" s="2085"/>
      <c r="AT267" s="2077"/>
      <c r="AU267" s="3345"/>
      <c r="AV267" s="3338"/>
      <c r="AW267" s="3330">
        <f>IF(AW265-$BA$5/100&lt;0,0,AW265-$BA$5/100)</f>
        <v>0</v>
      </c>
      <c r="AX267" s="3332" t="str">
        <f>IF(AX265="-","-",IF(AX265-$BA$5/100&lt;0,0,IF(AX265=1,1,AX265-$BA$5/100)))</f>
        <v>-</v>
      </c>
      <c r="AY267" s="3334" t="str">
        <f>IF(AY265="-","-",IF(AY265-$BA$5/100&lt;0,0,IF(AY265=1,1,AY265-$BA$5/100)))</f>
        <v>-</v>
      </c>
      <c r="AZ267" s="3334" t="str">
        <f>IF(AZ265="-","-",IF(AZ265-$BA$5/100&lt;0,0,IF(AZ265=1,1,AZ265-$BA$5/100)))</f>
        <v>-</v>
      </c>
      <c r="BA267" s="3334" t="str">
        <f>IF(BA265="-","-",IF(BA265-$BA$5/100&lt;0,0,IF(BA265=1,1,BA265-$BA$5/100)))</f>
        <v>-</v>
      </c>
      <c r="BB267" s="3336" t="str">
        <f>IF(BB265="-","-",IF(BB265-$BA$5/100&lt;0,0,IF(BB265=1,1,BB265-$BA$5/100)))</f>
        <v>-</v>
      </c>
      <c r="BC267" s="2082"/>
      <c r="BD267" s="2043"/>
      <c r="BF267" s="2072">
        <f t="shared" si="39"/>
        <v>0</v>
      </c>
      <c r="BG267" s="2072">
        <f t="shared" si="30"/>
        <v>0</v>
      </c>
      <c r="BH267" s="2072">
        <f t="shared" si="31"/>
        <v>0</v>
      </c>
      <c r="BI267" s="2072">
        <f t="shared" si="32"/>
        <v>0</v>
      </c>
      <c r="BJ267" s="2072">
        <f t="shared" si="33"/>
        <v>0</v>
      </c>
      <c r="BL267" s="2072">
        <f t="shared" si="34"/>
        <v>0</v>
      </c>
      <c r="BM267" s="2072">
        <f t="shared" si="35"/>
        <v>0</v>
      </c>
      <c r="BN267" s="2072">
        <f t="shared" si="36"/>
        <v>0</v>
      </c>
      <c r="BO267" s="2072">
        <f t="shared" si="37"/>
        <v>0</v>
      </c>
      <c r="BP267" s="2072">
        <f t="shared" si="38"/>
        <v>0</v>
      </c>
    </row>
    <row r="268" spans="2:68" s="2022" customFormat="1" ht="15" customHeight="1" x14ac:dyDescent="0.15">
      <c r="B268" s="3350"/>
      <c r="C268" s="3353"/>
      <c r="D268" s="2073"/>
      <c r="E268" s="3356"/>
      <c r="F268" s="3320"/>
      <c r="G268" s="3323"/>
      <c r="H268" s="3323"/>
      <c r="I268" s="3323"/>
      <c r="J268" s="3323"/>
      <c r="K268" s="3323"/>
      <c r="L268" s="3311">
        <f>SUM(F268:K270)</f>
        <v>0</v>
      </c>
      <c r="M268" s="2074"/>
      <c r="N268" s="2083"/>
      <c r="O268" s="2075"/>
      <c r="P268" s="2084"/>
      <c r="Q268" s="2085"/>
      <c r="R268" s="2077"/>
      <c r="S268" s="3314">
        <f>ROUNDDOWN(+BL265+BL266+BL267+BL268+BL269+BL270,2)</f>
        <v>0</v>
      </c>
      <c r="T268" s="2078"/>
      <c r="U268" s="2083"/>
      <c r="V268" s="2075"/>
      <c r="W268" s="2084"/>
      <c r="X268" s="2085"/>
      <c r="Y268" s="2077"/>
      <c r="Z268" s="3314">
        <f>ROUNDDOWN(+BM265+BM266+BM267+BM268+BM269+BM270,2)</f>
        <v>0</v>
      </c>
      <c r="AA268" s="2078"/>
      <c r="AB268" s="2083"/>
      <c r="AC268" s="2075"/>
      <c r="AD268" s="2084"/>
      <c r="AE268" s="2085"/>
      <c r="AF268" s="2077"/>
      <c r="AG268" s="3314">
        <f>ROUNDDOWN(+BN265+BN266+BN267+BN268+BN269+BN270,2)</f>
        <v>0</v>
      </c>
      <c r="AH268" s="2078"/>
      <c r="AI268" s="2083"/>
      <c r="AJ268" s="2075"/>
      <c r="AK268" s="2084"/>
      <c r="AL268" s="2085"/>
      <c r="AM268" s="2077"/>
      <c r="AN268" s="3314">
        <f>ROUNDDOWN(+BO265+BO266+BO267+BO268+BO269+BO270,2)</f>
        <v>0</v>
      </c>
      <c r="AO268" s="2080"/>
      <c r="AP268" s="2083"/>
      <c r="AQ268" s="2075"/>
      <c r="AR268" s="2086"/>
      <c r="AS268" s="2085"/>
      <c r="AT268" s="2077"/>
      <c r="AU268" s="3317">
        <f>ROUNDDOWN(+BP265+BP266+BP267+BP268+BP269+BP270,2)</f>
        <v>0</v>
      </c>
      <c r="AV268" s="3302">
        <f>+AU268+AN268+AG268+Z268+S268</f>
        <v>0</v>
      </c>
      <c r="AW268" s="3331"/>
      <c r="AX268" s="3333"/>
      <c r="AY268" s="3335"/>
      <c r="AZ268" s="3335"/>
      <c r="BA268" s="3335"/>
      <c r="BB268" s="3329"/>
      <c r="BC268" s="2071"/>
      <c r="BD268" s="2043"/>
      <c r="BF268" s="2072">
        <f t="shared" si="39"/>
        <v>0</v>
      </c>
      <c r="BG268" s="2072">
        <f t="shared" si="30"/>
        <v>0</v>
      </c>
      <c r="BH268" s="2072">
        <f t="shared" si="31"/>
        <v>0</v>
      </c>
      <c r="BI268" s="2072">
        <f t="shared" si="32"/>
        <v>0</v>
      </c>
      <c r="BJ268" s="2072">
        <f t="shared" si="33"/>
        <v>0</v>
      </c>
      <c r="BL268" s="2072">
        <f t="shared" si="34"/>
        <v>0</v>
      </c>
      <c r="BM268" s="2072">
        <f t="shared" si="35"/>
        <v>0</v>
      </c>
      <c r="BN268" s="2072">
        <f t="shared" si="36"/>
        <v>0</v>
      </c>
      <c r="BO268" s="2072">
        <f t="shared" si="37"/>
        <v>0</v>
      </c>
      <c r="BP268" s="2072">
        <f t="shared" si="38"/>
        <v>0</v>
      </c>
    </row>
    <row r="269" spans="2:68" s="2022" customFormat="1" ht="15" customHeight="1" x14ac:dyDescent="0.15">
      <c r="B269" s="3350"/>
      <c r="C269" s="3353"/>
      <c r="D269" s="2073"/>
      <c r="E269" s="3356"/>
      <c r="F269" s="3321"/>
      <c r="G269" s="3324"/>
      <c r="H269" s="3324"/>
      <c r="I269" s="3324"/>
      <c r="J269" s="3324"/>
      <c r="K269" s="3324"/>
      <c r="L269" s="3312"/>
      <c r="M269" s="2074"/>
      <c r="N269" s="2083"/>
      <c r="O269" s="2075"/>
      <c r="P269" s="2084"/>
      <c r="Q269" s="2085"/>
      <c r="R269" s="2077"/>
      <c r="S269" s="3315"/>
      <c r="T269" s="2078"/>
      <c r="U269" s="2083"/>
      <c r="V269" s="2075"/>
      <c r="W269" s="2084"/>
      <c r="X269" s="2085"/>
      <c r="Y269" s="2077"/>
      <c r="Z269" s="3315"/>
      <c r="AA269" s="2078"/>
      <c r="AB269" s="2083"/>
      <c r="AC269" s="2075"/>
      <c r="AD269" s="2084"/>
      <c r="AE269" s="2085"/>
      <c r="AF269" s="2077"/>
      <c r="AG269" s="3315"/>
      <c r="AH269" s="2078"/>
      <c r="AI269" s="2083"/>
      <c r="AJ269" s="2075"/>
      <c r="AK269" s="2084"/>
      <c r="AL269" s="2085"/>
      <c r="AM269" s="2077"/>
      <c r="AN269" s="3315"/>
      <c r="AO269" s="2087"/>
      <c r="AP269" s="2083"/>
      <c r="AQ269" s="2075"/>
      <c r="AR269" s="2086"/>
      <c r="AS269" s="2085"/>
      <c r="AT269" s="2077"/>
      <c r="AU269" s="3318"/>
      <c r="AV269" s="3303"/>
      <c r="AW269" s="3305">
        <f>IF(L268=0,0,ROUNDDOWN(+AV268/+L268,2))</f>
        <v>0</v>
      </c>
      <c r="AX269" s="3307" t="str">
        <f>IF(S268=0,"-",ROUNDDOWN(+S268/+AV268,2))</f>
        <v>-</v>
      </c>
      <c r="AY269" s="3309" t="str">
        <f>IF(Z268=0,"-",ROUNDDOWN(+Z268/+AV268,2))</f>
        <v>-</v>
      </c>
      <c r="AZ269" s="3309" t="str">
        <f>IF(AG268=0,"-",ROUNDDOWN(+AG268/+AV268,2))</f>
        <v>-</v>
      </c>
      <c r="BA269" s="3309" t="str">
        <f>IF(AN268=0,"-",ROUNDDOWN(+AN268/+AV268,2))</f>
        <v>-</v>
      </c>
      <c r="BB269" s="3300" t="str">
        <f>IF(AU268=0,"-",ROUNDDOWN(+AU268/+AV268,2))</f>
        <v>-</v>
      </c>
      <c r="BC269" s="2082"/>
      <c r="BD269" s="2043"/>
      <c r="BF269" s="2072">
        <f t="shared" si="39"/>
        <v>0</v>
      </c>
      <c r="BG269" s="2072">
        <f t="shared" ref="BG269:BG332" si="40">ROUNDDOWN(+U269*+V269,3)</f>
        <v>0</v>
      </c>
      <c r="BH269" s="2072">
        <f t="shared" ref="BH269:BH332" si="41">ROUNDDOWN(+AB269*+AC269,3)</f>
        <v>0</v>
      </c>
      <c r="BI269" s="2072">
        <f t="shared" ref="BI269:BI332" si="42">ROUNDDOWN(+AI269*+AJ269,3)</f>
        <v>0</v>
      </c>
      <c r="BJ269" s="2072">
        <f t="shared" ref="BJ269:BJ332" si="43">ROUNDDOWN(+AP269*+AQ269,3)</f>
        <v>0</v>
      </c>
      <c r="BL269" s="2072">
        <f t="shared" ref="BL269:BL332" si="44">ROUNDDOWN(+Q269*R269,3)</f>
        <v>0</v>
      </c>
      <c r="BM269" s="2072">
        <f t="shared" ref="BM269:BM332" si="45">ROUNDDOWN(+X269*+Y269,3)</f>
        <v>0</v>
      </c>
      <c r="BN269" s="2072">
        <f t="shared" ref="BN269:BN332" si="46">ROUNDDOWN(+AE269*+AF269,3)</f>
        <v>0</v>
      </c>
      <c r="BO269" s="2072">
        <f t="shared" ref="BO269:BO332" si="47">ROUNDDOWN(+AL269*+AM269,3)</f>
        <v>0</v>
      </c>
      <c r="BP269" s="2072">
        <f t="shared" ref="BP269:BP332" si="48">ROUNDDOWN(+AS269*+AT269,3)</f>
        <v>0</v>
      </c>
    </row>
    <row r="270" spans="2:68" s="2022" customFormat="1" ht="15" customHeight="1" thickBot="1" x14ac:dyDescent="0.2">
      <c r="B270" s="3350"/>
      <c r="C270" s="3367"/>
      <c r="D270" s="2107"/>
      <c r="E270" s="3368"/>
      <c r="F270" s="3321"/>
      <c r="G270" s="3324"/>
      <c r="H270" s="3324"/>
      <c r="I270" s="3324"/>
      <c r="J270" s="3324"/>
      <c r="K270" s="3324"/>
      <c r="L270" s="3366"/>
      <c r="M270" s="2108"/>
      <c r="N270" s="2109"/>
      <c r="O270" s="2110"/>
      <c r="P270" s="2111"/>
      <c r="Q270" s="2112"/>
      <c r="R270" s="2113"/>
      <c r="S270" s="3326"/>
      <c r="T270" s="2114"/>
      <c r="U270" s="2109"/>
      <c r="V270" s="2110"/>
      <c r="W270" s="2111"/>
      <c r="X270" s="2112"/>
      <c r="Y270" s="2113"/>
      <c r="Z270" s="3326"/>
      <c r="AA270" s="2114"/>
      <c r="AB270" s="2109"/>
      <c r="AC270" s="2110"/>
      <c r="AD270" s="2111"/>
      <c r="AE270" s="2112"/>
      <c r="AF270" s="2113"/>
      <c r="AG270" s="3326"/>
      <c r="AH270" s="2114"/>
      <c r="AI270" s="2109"/>
      <c r="AJ270" s="2110"/>
      <c r="AK270" s="2111"/>
      <c r="AL270" s="2112"/>
      <c r="AM270" s="2113"/>
      <c r="AN270" s="3326"/>
      <c r="AO270" s="2115"/>
      <c r="AP270" s="2109"/>
      <c r="AQ270" s="2110"/>
      <c r="AR270" s="2116"/>
      <c r="AS270" s="2112"/>
      <c r="AT270" s="2113"/>
      <c r="AU270" s="3327"/>
      <c r="AV270" s="3362"/>
      <c r="AW270" s="3363"/>
      <c r="AX270" s="3364"/>
      <c r="AY270" s="3365"/>
      <c r="AZ270" s="3365"/>
      <c r="BA270" s="3365"/>
      <c r="BB270" s="3348"/>
      <c r="BC270" s="2082"/>
      <c r="BD270" s="2043"/>
      <c r="BF270" s="2072">
        <f t="shared" ref="BF270:BF333" si="49">ROUNDDOWN(+N270*O270,3)</f>
        <v>0</v>
      </c>
      <c r="BG270" s="2072">
        <f t="shared" si="40"/>
        <v>0</v>
      </c>
      <c r="BH270" s="2072">
        <f t="shared" si="41"/>
        <v>0</v>
      </c>
      <c r="BI270" s="2072">
        <f t="shared" si="42"/>
        <v>0</v>
      </c>
      <c r="BJ270" s="2072">
        <f t="shared" si="43"/>
        <v>0</v>
      </c>
      <c r="BL270" s="2072">
        <f t="shared" si="44"/>
        <v>0</v>
      </c>
      <c r="BM270" s="2072">
        <f t="shared" si="45"/>
        <v>0</v>
      </c>
      <c r="BN270" s="2072">
        <f t="shared" si="46"/>
        <v>0</v>
      </c>
      <c r="BO270" s="2072">
        <f t="shared" si="47"/>
        <v>0</v>
      </c>
      <c r="BP270" s="2072">
        <f t="shared" si="48"/>
        <v>0</v>
      </c>
    </row>
    <row r="271" spans="2:68" s="2022" customFormat="1" ht="15" customHeight="1" thickTop="1" x14ac:dyDescent="0.15">
      <c r="B271" s="3349">
        <f>B265+1</f>
        <v>44</v>
      </c>
      <c r="C271" s="3352"/>
      <c r="D271" s="2097"/>
      <c r="E271" s="3355"/>
      <c r="F271" s="3358"/>
      <c r="G271" s="3360"/>
      <c r="H271" s="3360"/>
      <c r="I271" s="3360"/>
      <c r="J271" s="3360"/>
      <c r="K271" s="3360"/>
      <c r="L271" s="3342">
        <f>SUM(F271:K273)</f>
        <v>0</v>
      </c>
      <c r="M271" s="2098"/>
      <c r="N271" s="2099"/>
      <c r="O271" s="2100"/>
      <c r="P271" s="2101"/>
      <c r="Q271" s="2102"/>
      <c r="R271" s="2103"/>
      <c r="S271" s="3343">
        <f>ROUNDDOWN(+BF271+BF272+BF273+BF274+BF275+BF276,2)</f>
        <v>0</v>
      </c>
      <c r="T271" s="2104"/>
      <c r="U271" s="2099"/>
      <c r="V271" s="2100"/>
      <c r="W271" s="2101"/>
      <c r="X271" s="2102"/>
      <c r="Y271" s="2103"/>
      <c r="Z271" s="3343">
        <f>ROUNDDOWN(+BG271+BG272+BG273+BG274+BG275+BG276,2)</f>
        <v>0</v>
      </c>
      <c r="AA271" s="2104"/>
      <c r="AB271" s="2099"/>
      <c r="AC271" s="2100"/>
      <c r="AD271" s="2101"/>
      <c r="AE271" s="2102"/>
      <c r="AF271" s="2103"/>
      <c r="AG271" s="3346">
        <f>ROUNDDOWN(+BH271+BH272+BH273+BH274+BH275+BH276,2)</f>
        <v>0</v>
      </c>
      <c r="AH271" s="2104"/>
      <c r="AI271" s="2099"/>
      <c r="AJ271" s="2100"/>
      <c r="AK271" s="2101"/>
      <c r="AL271" s="2102"/>
      <c r="AM271" s="2103"/>
      <c r="AN271" s="3343">
        <f>ROUNDDOWN(+BI271+BI272+BI273+BI274+BI275+BI276,2)</f>
        <v>0</v>
      </c>
      <c r="AO271" s="2105"/>
      <c r="AP271" s="2099"/>
      <c r="AQ271" s="2100"/>
      <c r="AR271" s="2106"/>
      <c r="AS271" s="2102"/>
      <c r="AT271" s="2103"/>
      <c r="AU271" s="3344">
        <f>ROUNDDOWN(+BJ271+BJ272+BJ273+BJ274+BJ275+BJ276,2)</f>
        <v>0</v>
      </c>
      <c r="AV271" s="3337">
        <f>+AU271+AN271+AG271+Z271+S271</f>
        <v>0</v>
      </c>
      <c r="AW271" s="3339">
        <f>IF(L271=0,0,ROUNDDOWN(+AV271/+L271,2))</f>
        <v>0</v>
      </c>
      <c r="AX271" s="3340" t="str">
        <f>IF(S271=0,"-",ROUNDDOWN(+S271/+AV271,2))</f>
        <v>-</v>
      </c>
      <c r="AY271" s="3341" t="str">
        <f>IF(Z271=0,"-",ROUNDDOWN(+Z271/+AV271,2))</f>
        <v>-</v>
      </c>
      <c r="AZ271" s="3341" t="str">
        <f>IF(AG271=0,"-",ROUNDDOWN(+AG271/+AV271,2))</f>
        <v>-</v>
      </c>
      <c r="BA271" s="3341" t="str">
        <f>IF(AN271=0,"-",ROUNDDOWN(+AN271/+AV271,2))</f>
        <v>-</v>
      </c>
      <c r="BB271" s="3328" t="str">
        <f>IF(AU271=0,"-",ROUNDDOWN(+AU271/+AV271,2))</f>
        <v>-</v>
      </c>
      <c r="BC271" s="2071"/>
      <c r="BD271" s="2043"/>
      <c r="BF271" s="2072">
        <f t="shared" si="49"/>
        <v>0</v>
      </c>
      <c r="BG271" s="2072">
        <f t="shared" si="40"/>
        <v>0</v>
      </c>
      <c r="BH271" s="2072">
        <f t="shared" si="41"/>
        <v>0</v>
      </c>
      <c r="BI271" s="2072">
        <f t="shared" si="42"/>
        <v>0</v>
      </c>
      <c r="BJ271" s="2072">
        <f t="shared" si="43"/>
        <v>0</v>
      </c>
      <c r="BL271" s="2072">
        <f t="shared" si="44"/>
        <v>0</v>
      </c>
      <c r="BM271" s="2072">
        <f t="shared" si="45"/>
        <v>0</v>
      </c>
      <c r="BN271" s="2072">
        <f t="shared" si="46"/>
        <v>0</v>
      </c>
      <c r="BO271" s="2072">
        <f t="shared" si="47"/>
        <v>0</v>
      </c>
      <c r="BP271" s="2072">
        <f t="shared" si="48"/>
        <v>0</v>
      </c>
    </row>
    <row r="272" spans="2:68" s="2022" customFormat="1" ht="15" customHeight="1" x14ac:dyDescent="0.15">
      <c r="B272" s="3350"/>
      <c r="C272" s="3353"/>
      <c r="D272" s="2073"/>
      <c r="E272" s="3356"/>
      <c r="F272" s="3359"/>
      <c r="G272" s="3361"/>
      <c r="H272" s="3361"/>
      <c r="I272" s="3361"/>
      <c r="J272" s="3361"/>
      <c r="K272" s="3361"/>
      <c r="L272" s="3312"/>
      <c r="M272" s="2074"/>
      <c r="N272" s="2075"/>
      <c r="O272" s="2075"/>
      <c r="P272" s="2076"/>
      <c r="Q272" s="2077"/>
      <c r="R272" s="2077"/>
      <c r="S272" s="3315"/>
      <c r="T272" s="2078"/>
      <c r="U272" s="2075"/>
      <c r="V272" s="2075"/>
      <c r="W272" s="2076"/>
      <c r="X272" s="2077"/>
      <c r="Y272" s="2077"/>
      <c r="Z272" s="3315"/>
      <c r="AA272" s="2079"/>
      <c r="AB272" s="2075"/>
      <c r="AC272" s="2075"/>
      <c r="AD272" s="2076"/>
      <c r="AE272" s="2077"/>
      <c r="AF272" s="2077"/>
      <c r="AG272" s="3347"/>
      <c r="AH272" s="2079"/>
      <c r="AI272" s="2075"/>
      <c r="AJ272" s="2075"/>
      <c r="AK272" s="2076"/>
      <c r="AL272" s="2077"/>
      <c r="AM272" s="2077"/>
      <c r="AN272" s="3315"/>
      <c r="AO272" s="2080"/>
      <c r="AP272" s="2075"/>
      <c r="AQ272" s="2075"/>
      <c r="AR272" s="2081"/>
      <c r="AS272" s="2077"/>
      <c r="AT272" s="2077"/>
      <c r="AU272" s="3345"/>
      <c r="AV272" s="3338"/>
      <c r="AW272" s="3303"/>
      <c r="AX272" s="3333"/>
      <c r="AY272" s="3335"/>
      <c r="AZ272" s="3335"/>
      <c r="BA272" s="3335"/>
      <c r="BB272" s="3329"/>
      <c r="BC272" s="2082"/>
      <c r="BD272" s="2043"/>
      <c r="BF272" s="2072">
        <f t="shared" si="49"/>
        <v>0</v>
      </c>
      <c r="BG272" s="2072">
        <f t="shared" si="40"/>
        <v>0</v>
      </c>
      <c r="BH272" s="2072">
        <f t="shared" si="41"/>
        <v>0</v>
      </c>
      <c r="BI272" s="2072">
        <f t="shared" si="42"/>
        <v>0</v>
      </c>
      <c r="BJ272" s="2072">
        <f t="shared" si="43"/>
        <v>0</v>
      </c>
      <c r="BL272" s="2072">
        <f t="shared" si="44"/>
        <v>0</v>
      </c>
      <c r="BM272" s="2072">
        <f t="shared" si="45"/>
        <v>0</v>
      </c>
      <c r="BN272" s="2072">
        <f t="shared" si="46"/>
        <v>0</v>
      </c>
      <c r="BO272" s="2072">
        <f t="shared" si="47"/>
        <v>0</v>
      </c>
      <c r="BP272" s="2072">
        <f t="shared" si="48"/>
        <v>0</v>
      </c>
    </row>
    <row r="273" spans="2:68" s="2022" customFormat="1" ht="15" customHeight="1" x14ac:dyDescent="0.15">
      <c r="B273" s="3350"/>
      <c r="C273" s="3353"/>
      <c r="D273" s="2073"/>
      <c r="E273" s="3356"/>
      <c r="F273" s="3359"/>
      <c r="G273" s="3361"/>
      <c r="H273" s="3361"/>
      <c r="I273" s="3361"/>
      <c r="J273" s="3361"/>
      <c r="K273" s="3361"/>
      <c r="L273" s="3312"/>
      <c r="M273" s="2074"/>
      <c r="N273" s="2083"/>
      <c r="O273" s="2075"/>
      <c r="P273" s="2084"/>
      <c r="Q273" s="2085"/>
      <c r="R273" s="2077"/>
      <c r="S273" s="3315"/>
      <c r="T273" s="2078"/>
      <c r="U273" s="2083"/>
      <c r="V273" s="2075"/>
      <c r="W273" s="2084"/>
      <c r="X273" s="2085"/>
      <c r="Y273" s="2077"/>
      <c r="Z273" s="3315"/>
      <c r="AA273" s="2078"/>
      <c r="AB273" s="2083"/>
      <c r="AC273" s="2075"/>
      <c r="AD273" s="2084"/>
      <c r="AE273" s="2085"/>
      <c r="AF273" s="2077"/>
      <c r="AG273" s="3315"/>
      <c r="AH273" s="2078"/>
      <c r="AI273" s="2083"/>
      <c r="AJ273" s="2075"/>
      <c r="AK273" s="2084"/>
      <c r="AL273" s="2085"/>
      <c r="AM273" s="2077"/>
      <c r="AN273" s="3315"/>
      <c r="AO273" s="2080"/>
      <c r="AP273" s="2083"/>
      <c r="AQ273" s="2075"/>
      <c r="AR273" s="2086"/>
      <c r="AS273" s="2085"/>
      <c r="AT273" s="2077"/>
      <c r="AU273" s="3345"/>
      <c r="AV273" s="3338"/>
      <c r="AW273" s="3330">
        <f>IF(AW271-$BA$5/100&lt;0,0,AW271-$BA$5/100)</f>
        <v>0</v>
      </c>
      <c r="AX273" s="3332" t="str">
        <f>IF(AX271="-","-",IF(AX271-$BA$5/100&lt;0,0,IF(AX271=1,1,AX271-$BA$5/100)))</f>
        <v>-</v>
      </c>
      <c r="AY273" s="3334" t="str">
        <f>IF(AY271="-","-",IF(AY271-$BA$5/100&lt;0,0,IF(AY271=1,1,AY271-$BA$5/100)))</f>
        <v>-</v>
      </c>
      <c r="AZ273" s="3334" t="str">
        <f>IF(AZ271="-","-",IF(AZ271-$BA$5/100&lt;0,0,IF(AZ271=1,1,AZ271-$BA$5/100)))</f>
        <v>-</v>
      </c>
      <c r="BA273" s="3334" t="str">
        <f>IF(BA271="-","-",IF(BA271-$BA$5/100&lt;0,0,IF(BA271=1,1,BA271-$BA$5/100)))</f>
        <v>-</v>
      </c>
      <c r="BB273" s="3336" t="str">
        <f>IF(BB271="-","-",IF(BB271-$BA$5/100&lt;0,0,IF(BB271=1,1,BB271-$BA$5/100)))</f>
        <v>-</v>
      </c>
      <c r="BC273" s="2082"/>
      <c r="BD273" s="2043"/>
      <c r="BF273" s="2072">
        <f t="shared" si="49"/>
        <v>0</v>
      </c>
      <c r="BG273" s="2072">
        <f t="shared" si="40"/>
        <v>0</v>
      </c>
      <c r="BH273" s="2072">
        <f t="shared" si="41"/>
        <v>0</v>
      </c>
      <c r="BI273" s="2072">
        <f t="shared" si="42"/>
        <v>0</v>
      </c>
      <c r="BJ273" s="2072">
        <f t="shared" si="43"/>
        <v>0</v>
      </c>
      <c r="BL273" s="2072">
        <f t="shared" si="44"/>
        <v>0</v>
      </c>
      <c r="BM273" s="2072">
        <f t="shared" si="45"/>
        <v>0</v>
      </c>
      <c r="BN273" s="2072">
        <f t="shared" si="46"/>
        <v>0</v>
      </c>
      <c r="BO273" s="2072">
        <f t="shared" si="47"/>
        <v>0</v>
      </c>
      <c r="BP273" s="2072">
        <f t="shared" si="48"/>
        <v>0</v>
      </c>
    </row>
    <row r="274" spans="2:68" s="2022" customFormat="1" ht="15" customHeight="1" x14ac:dyDescent="0.15">
      <c r="B274" s="3350"/>
      <c r="C274" s="3353"/>
      <c r="D274" s="2073"/>
      <c r="E274" s="3356"/>
      <c r="F274" s="3320"/>
      <c r="G274" s="3323"/>
      <c r="H274" s="3323"/>
      <c r="I274" s="3323"/>
      <c r="J274" s="3323"/>
      <c r="K274" s="3323"/>
      <c r="L274" s="3311">
        <f>SUM(F274:K276)</f>
        <v>0</v>
      </c>
      <c r="M274" s="2074"/>
      <c r="N274" s="2083"/>
      <c r="O274" s="2075"/>
      <c r="P274" s="2084"/>
      <c r="Q274" s="2085"/>
      <c r="R274" s="2077"/>
      <c r="S274" s="3314">
        <f>ROUNDDOWN(+BL271+BL272+BL273+BL274+BL275+BL276,2)</f>
        <v>0</v>
      </c>
      <c r="T274" s="2078"/>
      <c r="U274" s="2083"/>
      <c r="V274" s="2075"/>
      <c r="W274" s="2084"/>
      <c r="X274" s="2085"/>
      <c r="Y274" s="2077"/>
      <c r="Z274" s="3314">
        <f>ROUNDDOWN(+BM271+BM272+BM273+BM274+BM275+BM276,2)</f>
        <v>0</v>
      </c>
      <c r="AA274" s="2078"/>
      <c r="AB274" s="2083"/>
      <c r="AC274" s="2075"/>
      <c r="AD274" s="2084"/>
      <c r="AE274" s="2085"/>
      <c r="AF274" s="2077"/>
      <c r="AG274" s="3314">
        <f>ROUNDDOWN(+BN271+BN272+BN273+BN274+BN275+BN276,2)</f>
        <v>0</v>
      </c>
      <c r="AH274" s="2078"/>
      <c r="AI274" s="2083"/>
      <c r="AJ274" s="2075"/>
      <c r="AK274" s="2084"/>
      <c r="AL274" s="2085"/>
      <c r="AM274" s="2077"/>
      <c r="AN274" s="3314">
        <f>ROUNDDOWN(+BO271+BO272+BO273+BO274+BO275+BO276,2)</f>
        <v>0</v>
      </c>
      <c r="AO274" s="2080"/>
      <c r="AP274" s="2083"/>
      <c r="AQ274" s="2075"/>
      <c r="AR274" s="2086"/>
      <c r="AS274" s="2085"/>
      <c r="AT274" s="2077"/>
      <c r="AU274" s="3317">
        <f>ROUNDDOWN(+BP271+BP272+BP273+BP274+BP275+BP276,2)</f>
        <v>0</v>
      </c>
      <c r="AV274" s="3302">
        <f>+AU274+AN274+AG274+Z274+S274</f>
        <v>0</v>
      </c>
      <c r="AW274" s="3331"/>
      <c r="AX274" s="3333"/>
      <c r="AY274" s="3335"/>
      <c r="AZ274" s="3335"/>
      <c r="BA274" s="3335"/>
      <c r="BB274" s="3329"/>
      <c r="BC274" s="2071"/>
      <c r="BD274" s="2043"/>
      <c r="BF274" s="2072">
        <f t="shared" si="49"/>
        <v>0</v>
      </c>
      <c r="BG274" s="2072">
        <f t="shared" si="40"/>
        <v>0</v>
      </c>
      <c r="BH274" s="2072">
        <f t="shared" si="41"/>
        <v>0</v>
      </c>
      <c r="BI274" s="2072">
        <f t="shared" si="42"/>
        <v>0</v>
      </c>
      <c r="BJ274" s="2072">
        <f t="shared" si="43"/>
        <v>0</v>
      </c>
      <c r="BL274" s="2072">
        <f t="shared" si="44"/>
        <v>0</v>
      </c>
      <c r="BM274" s="2072">
        <f t="shared" si="45"/>
        <v>0</v>
      </c>
      <c r="BN274" s="2072">
        <f t="shared" si="46"/>
        <v>0</v>
      </c>
      <c r="BO274" s="2072">
        <f t="shared" si="47"/>
        <v>0</v>
      </c>
      <c r="BP274" s="2072">
        <f t="shared" si="48"/>
        <v>0</v>
      </c>
    </row>
    <row r="275" spans="2:68" s="2022" customFormat="1" ht="15" customHeight="1" x14ac:dyDescent="0.15">
      <c r="B275" s="3350"/>
      <c r="C275" s="3353"/>
      <c r="D275" s="2073"/>
      <c r="E275" s="3356"/>
      <c r="F275" s="3321"/>
      <c r="G275" s="3324"/>
      <c r="H275" s="3324"/>
      <c r="I275" s="3324"/>
      <c r="J275" s="3324"/>
      <c r="K275" s="3324"/>
      <c r="L275" s="3312"/>
      <c r="M275" s="2074"/>
      <c r="N275" s="2083"/>
      <c r="O275" s="2075"/>
      <c r="P275" s="2084"/>
      <c r="Q275" s="2085"/>
      <c r="R275" s="2077"/>
      <c r="S275" s="3315"/>
      <c r="T275" s="2078"/>
      <c r="U275" s="2083"/>
      <c r="V275" s="2075"/>
      <c r="W275" s="2084"/>
      <c r="X275" s="2085"/>
      <c r="Y275" s="2077"/>
      <c r="Z275" s="3315"/>
      <c r="AA275" s="2078"/>
      <c r="AB275" s="2083"/>
      <c r="AC275" s="2075"/>
      <c r="AD275" s="2084"/>
      <c r="AE275" s="2085"/>
      <c r="AF275" s="2077"/>
      <c r="AG275" s="3315"/>
      <c r="AH275" s="2078"/>
      <c r="AI275" s="2083"/>
      <c r="AJ275" s="2075"/>
      <c r="AK275" s="2084"/>
      <c r="AL275" s="2085"/>
      <c r="AM275" s="2077"/>
      <c r="AN275" s="3315"/>
      <c r="AO275" s="2087"/>
      <c r="AP275" s="2083"/>
      <c r="AQ275" s="2075"/>
      <c r="AR275" s="2086"/>
      <c r="AS275" s="2085"/>
      <c r="AT275" s="2077"/>
      <c r="AU275" s="3318"/>
      <c r="AV275" s="3303"/>
      <c r="AW275" s="3305">
        <f>IF(L274=0,0,ROUNDDOWN(+AV274/+L274,2))</f>
        <v>0</v>
      </c>
      <c r="AX275" s="3307" t="str">
        <f>IF(S274=0,"-",ROUNDDOWN(+S274/+AV274,2))</f>
        <v>-</v>
      </c>
      <c r="AY275" s="3309" t="str">
        <f>IF(Z274=0,"-",ROUNDDOWN(+Z274/+AV274,2))</f>
        <v>-</v>
      </c>
      <c r="AZ275" s="3309" t="str">
        <f>IF(AG274=0,"-",ROUNDDOWN(+AG274/+AV274,2))</f>
        <v>-</v>
      </c>
      <c r="BA275" s="3309" t="str">
        <f>IF(AN274=0,"-",ROUNDDOWN(+AN274/+AV274,2))</f>
        <v>-</v>
      </c>
      <c r="BB275" s="3300" t="str">
        <f>IF(AU274=0,"-",ROUNDDOWN(+AU274/+AV274,2))</f>
        <v>-</v>
      </c>
      <c r="BC275" s="2082"/>
      <c r="BD275" s="2043"/>
      <c r="BF275" s="2072">
        <f t="shared" si="49"/>
        <v>0</v>
      </c>
      <c r="BG275" s="2072">
        <f t="shared" si="40"/>
        <v>0</v>
      </c>
      <c r="BH275" s="2072">
        <f t="shared" si="41"/>
        <v>0</v>
      </c>
      <c r="BI275" s="2072">
        <f t="shared" si="42"/>
        <v>0</v>
      </c>
      <c r="BJ275" s="2072">
        <f t="shared" si="43"/>
        <v>0</v>
      </c>
      <c r="BL275" s="2072">
        <f t="shared" si="44"/>
        <v>0</v>
      </c>
      <c r="BM275" s="2072">
        <f t="shared" si="45"/>
        <v>0</v>
      </c>
      <c r="BN275" s="2072">
        <f t="shared" si="46"/>
        <v>0</v>
      </c>
      <c r="BO275" s="2072">
        <f t="shared" si="47"/>
        <v>0</v>
      </c>
      <c r="BP275" s="2072">
        <f t="shared" si="48"/>
        <v>0</v>
      </c>
    </row>
    <row r="276" spans="2:68" s="2022" customFormat="1" ht="15" customHeight="1" thickBot="1" x14ac:dyDescent="0.2">
      <c r="B276" s="3350"/>
      <c r="C276" s="3367"/>
      <c r="D276" s="2107"/>
      <c r="E276" s="3368"/>
      <c r="F276" s="3321"/>
      <c r="G276" s="3324"/>
      <c r="H276" s="3324"/>
      <c r="I276" s="3324"/>
      <c r="J276" s="3324"/>
      <c r="K276" s="3324"/>
      <c r="L276" s="3366"/>
      <c r="M276" s="2108"/>
      <c r="N276" s="2109"/>
      <c r="O276" s="2110"/>
      <c r="P276" s="2111"/>
      <c r="Q276" s="2112"/>
      <c r="R276" s="2113"/>
      <c r="S276" s="3326"/>
      <c r="T276" s="2114"/>
      <c r="U276" s="2109"/>
      <c r="V276" s="2110"/>
      <c r="W276" s="2111"/>
      <c r="X276" s="2112"/>
      <c r="Y276" s="2113"/>
      <c r="Z276" s="3326"/>
      <c r="AA276" s="2114"/>
      <c r="AB276" s="2109"/>
      <c r="AC276" s="2110"/>
      <c r="AD276" s="2111"/>
      <c r="AE276" s="2112"/>
      <c r="AF276" s="2113"/>
      <c r="AG276" s="3326"/>
      <c r="AH276" s="2114"/>
      <c r="AI276" s="2109"/>
      <c r="AJ276" s="2110"/>
      <c r="AK276" s="2111"/>
      <c r="AL276" s="2112"/>
      <c r="AM276" s="2113"/>
      <c r="AN276" s="3326"/>
      <c r="AO276" s="2115"/>
      <c r="AP276" s="2109"/>
      <c r="AQ276" s="2110"/>
      <c r="AR276" s="2116"/>
      <c r="AS276" s="2112"/>
      <c r="AT276" s="2113"/>
      <c r="AU276" s="3327"/>
      <c r="AV276" s="3362"/>
      <c r="AW276" s="3363"/>
      <c r="AX276" s="3364"/>
      <c r="AY276" s="3365"/>
      <c r="AZ276" s="3365"/>
      <c r="BA276" s="3365"/>
      <c r="BB276" s="3348"/>
      <c r="BC276" s="2082"/>
      <c r="BD276" s="2043"/>
      <c r="BF276" s="2072">
        <f t="shared" si="49"/>
        <v>0</v>
      </c>
      <c r="BG276" s="2072">
        <f t="shared" si="40"/>
        <v>0</v>
      </c>
      <c r="BH276" s="2072">
        <f t="shared" si="41"/>
        <v>0</v>
      </c>
      <c r="BI276" s="2072">
        <f t="shared" si="42"/>
        <v>0</v>
      </c>
      <c r="BJ276" s="2072">
        <f t="shared" si="43"/>
        <v>0</v>
      </c>
      <c r="BL276" s="2072">
        <f t="shared" si="44"/>
        <v>0</v>
      </c>
      <c r="BM276" s="2072">
        <f t="shared" si="45"/>
        <v>0</v>
      </c>
      <c r="BN276" s="2072">
        <f t="shared" si="46"/>
        <v>0</v>
      </c>
      <c r="BO276" s="2072">
        <f t="shared" si="47"/>
        <v>0</v>
      </c>
      <c r="BP276" s="2072">
        <f t="shared" si="48"/>
        <v>0</v>
      </c>
    </row>
    <row r="277" spans="2:68" s="2022" customFormat="1" ht="15" customHeight="1" thickTop="1" x14ac:dyDescent="0.15">
      <c r="B277" s="3349">
        <f>B271+1</f>
        <v>45</v>
      </c>
      <c r="C277" s="3352"/>
      <c r="D277" s="2097"/>
      <c r="E277" s="3355"/>
      <c r="F277" s="3358"/>
      <c r="G277" s="3360"/>
      <c r="H277" s="3360"/>
      <c r="I277" s="3360"/>
      <c r="J277" s="3360"/>
      <c r="K277" s="3360"/>
      <c r="L277" s="3342">
        <f>SUM(F277:K279)</f>
        <v>0</v>
      </c>
      <c r="M277" s="2098"/>
      <c r="N277" s="2099"/>
      <c r="O277" s="2100"/>
      <c r="P277" s="2101"/>
      <c r="Q277" s="2102"/>
      <c r="R277" s="2103"/>
      <c r="S277" s="3343">
        <f>ROUNDDOWN(+BF277+BF278+BF279+BF280+BF281+BF282,2)</f>
        <v>0</v>
      </c>
      <c r="T277" s="2117"/>
      <c r="U277" s="2099"/>
      <c r="V277" s="2100"/>
      <c r="W277" s="2118"/>
      <c r="X277" s="2102"/>
      <c r="Y277" s="2103"/>
      <c r="Z277" s="3343">
        <f>ROUNDDOWN(+BG277+BG278+BG279+BG280+BG281+BG282,2)</f>
        <v>0</v>
      </c>
      <c r="AA277" s="2104"/>
      <c r="AB277" s="2099"/>
      <c r="AC277" s="2100"/>
      <c r="AD277" s="2101"/>
      <c r="AE277" s="2102"/>
      <c r="AF277" s="2103"/>
      <c r="AG277" s="3343">
        <f>ROUNDDOWN(+BH277+BH278+BH279+BH280+BH281+BH282,2)</f>
        <v>0</v>
      </c>
      <c r="AH277" s="2104"/>
      <c r="AI277" s="2099"/>
      <c r="AJ277" s="2100"/>
      <c r="AK277" s="2101"/>
      <c r="AL277" s="2102"/>
      <c r="AM277" s="2103"/>
      <c r="AN277" s="3343">
        <f>ROUNDDOWN(+BI277+BI278+BI279+BI280+BI281+BI282,2)</f>
        <v>0</v>
      </c>
      <c r="AO277" s="2105"/>
      <c r="AP277" s="2099"/>
      <c r="AQ277" s="2100"/>
      <c r="AR277" s="2106"/>
      <c r="AS277" s="2102"/>
      <c r="AT277" s="2103"/>
      <c r="AU277" s="3344">
        <f>ROUNDDOWN(+BJ277+BJ278+BJ279+BJ280+BJ281+BJ282,2)</f>
        <v>0</v>
      </c>
      <c r="AV277" s="3337">
        <f>+AU277+AN277+AG277+Z277+S277</f>
        <v>0</v>
      </c>
      <c r="AW277" s="3339">
        <f>IF(L277=0,0,ROUNDDOWN(+AV277/+L277,2))</f>
        <v>0</v>
      </c>
      <c r="AX277" s="3340" t="str">
        <f>IF(S277=0,"-",ROUNDDOWN(+S277/+AV277,2))</f>
        <v>-</v>
      </c>
      <c r="AY277" s="3341" t="str">
        <f>IF(Z277=0,"-",ROUNDDOWN(+Z277/+AV277,2))</f>
        <v>-</v>
      </c>
      <c r="AZ277" s="3341" t="str">
        <f>IF(AG277=0,"-",ROUNDDOWN(+AG277/+AV277,2))</f>
        <v>-</v>
      </c>
      <c r="BA277" s="3341" t="str">
        <f>IF(AN277=0,"-",ROUNDDOWN(+AN277/+AV277,2))</f>
        <v>-</v>
      </c>
      <c r="BB277" s="3328" t="str">
        <f>IF(AU277=0,"-",ROUNDDOWN(+AU277/+AV277,2))</f>
        <v>-</v>
      </c>
      <c r="BC277" s="2071"/>
      <c r="BD277" s="2043"/>
      <c r="BF277" s="2072">
        <f t="shared" si="49"/>
        <v>0</v>
      </c>
      <c r="BG277" s="2072">
        <f t="shared" si="40"/>
        <v>0</v>
      </c>
      <c r="BH277" s="2072">
        <f t="shared" si="41"/>
        <v>0</v>
      </c>
      <c r="BI277" s="2072">
        <f t="shared" si="42"/>
        <v>0</v>
      </c>
      <c r="BJ277" s="2072">
        <f t="shared" si="43"/>
        <v>0</v>
      </c>
      <c r="BL277" s="2072">
        <f t="shared" si="44"/>
        <v>0</v>
      </c>
      <c r="BM277" s="2072">
        <f t="shared" si="45"/>
        <v>0</v>
      </c>
      <c r="BN277" s="2072">
        <f t="shared" si="46"/>
        <v>0</v>
      </c>
      <c r="BO277" s="2072">
        <f t="shared" si="47"/>
        <v>0</v>
      </c>
      <c r="BP277" s="2072">
        <f t="shared" si="48"/>
        <v>0</v>
      </c>
    </row>
    <row r="278" spans="2:68" s="2022" customFormat="1" ht="15" customHeight="1" x14ac:dyDescent="0.15">
      <c r="B278" s="3350"/>
      <c r="C278" s="3353"/>
      <c r="D278" s="2073"/>
      <c r="E278" s="3356"/>
      <c r="F278" s="3359"/>
      <c r="G278" s="3361"/>
      <c r="H278" s="3361"/>
      <c r="I278" s="3361"/>
      <c r="J278" s="3361"/>
      <c r="K278" s="3361"/>
      <c r="L278" s="3312"/>
      <c r="M278" s="2074"/>
      <c r="N278" s="2075"/>
      <c r="O278" s="2075"/>
      <c r="P278" s="2076"/>
      <c r="Q278" s="2077"/>
      <c r="R278" s="2077"/>
      <c r="S278" s="3315"/>
      <c r="T278" s="2079"/>
      <c r="U278" s="2075"/>
      <c r="V278" s="2075"/>
      <c r="W278" s="2076"/>
      <c r="X278" s="2077"/>
      <c r="Y278" s="2077"/>
      <c r="Z278" s="3315"/>
      <c r="AA278" s="2079"/>
      <c r="AB278" s="2075"/>
      <c r="AC278" s="2075"/>
      <c r="AD278" s="2076"/>
      <c r="AE278" s="2077"/>
      <c r="AF278" s="2077"/>
      <c r="AG278" s="3315"/>
      <c r="AH278" s="2079"/>
      <c r="AI278" s="2075"/>
      <c r="AJ278" s="2075"/>
      <c r="AK278" s="2076"/>
      <c r="AL278" s="2077"/>
      <c r="AM278" s="2077"/>
      <c r="AN278" s="3315"/>
      <c r="AO278" s="2080"/>
      <c r="AP278" s="2075"/>
      <c r="AQ278" s="2075"/>
      <c r="AR278" s="2081"/>
      <c r="AS278" s="2077"/>
      <c r="AT278" s="2077"/>
      <c r="AU278" s="3345"/>
      <c r="AV278" s="3338"/>
      <c r="AW278" s="3303"/>
      <c r="AX278" s="3333"/>
      <c r="AY278" s="3335"/>
      <c r="AZ278" s="3335"/>
      <c r="BA278" s="3335"/>
      <c r="BB278" s="3329"/>
      <c r="BC278" s="2082"/>
      <c r="BD278" s="2043"/>
      <c r="BF278" s="2072">
        <f t="shared" si="49"/>
        <v>0</v>
      </c>
      <c r="BG278" s="2072">
        <f t="shared" si="40"/>
        <v>0</v>
      </c>
      <c r="BH278" s="2072">
        <f t="shared" si="41"/>
        <v>0</v>
      </c>
      <c r="BI278" s="2072">
        <f t="shared" si="42"/>
        <v>0</v>
      </c>
      <c r="BJ278" s="2072">
        <f t="shared" si="43"/>
        <v>0</v>
      </c>
      <c r="BL278" s="2072">
        <f t="shared" si="44"/>
        <v>0</v>
      </c>
      <c r="BM278" s="2072">
        <f t="shared" si="45"/>
        <v>0</v>
      </c>
      <c r="BN278" s="2072">
        <f t="shared" si="46"/>
        <v>0</v>
      </c>
      <c r="BO278" s="2072">
        <f t="shared" si="47"/>
        <v>0</v>
      </c>
      <c r="BP278" s="2072">
        <f t="shared" si="48"/>
        <v>0</v>
      </c>
    </row>
    <row r="279" spans="2:68" s="2022" customFormat="1" ht="15" customHeight="1" x14ac:dyDescent="0.15">
      <c r="B279" s="3350"/>
      <c r="C279" s="3353"/>
      <c r="D279" s="2073"/>
      <c r="E279" s="3356"/>
      <c r="F279" s="3359"/>
      <c r="G279" s="3361"/>
      <c r="H279" s="3361"/>
      <c r="I279" s="3361"/>
      <c r="J279" s="3361"/>
      <c r="K279" s="3361"/>
      <c r="L279" s="3312"/>
      <c r="M279" s="2074"/>
      <c r="N279" s="2083"/>
      <c r="O279" s="2075"/>
      <c r="P279" s="2084"/>
      <c r="Q279" s="2085"/>
      <c r="R279" s="2077"/>
      <c r="S279" s="3315"/>
      <c r="T279" s="2078"/>
      <c r="U279" s="2083"/>
      <c r="V279" s="2075"/>
      <c r="W279" s="2084"/>
      <c r="X279" s="2085"/>
      <c r="Y279" s="2077"/>
      <c r="Z279" s="3315"/>
      <c r="AA279" s="2078"/>
      <c r="AB279" s="2083"/>
      <c r="AC279" s="2075"/>
      <c r="AD279" s="2084"/>
      <c r="AE279" s="2085"/>
      <c r="AF279" s="2077"/>
      <c r="AG279" s="3315"/>
      <c r="AH279" s="2078"/>
      <c r="AI279" s="2083"/>
      <c r="AJ279" s="2075"/>
      <c r="AK279" s="2084"/>
      <c r="AL279" s="2085"/>
      <c r="AM279" s="2077"/>
      <c r="AN279" s="3315"/>
      <c r="AO279" s="2080"/>
      <c r="AP279" s="2083"/>
      <c r="AQ279" s="2075"/>
      <c r="AR279" s="2086"/>
      <c r="AS279" s="2085"/>
      <c r="AT279" s="2077"/>
      <c r="AU279" s="3345"/>
      <c r="AV279" s="3338"/>
      <c r="AW279" s="3330">
        <f>IF(AW277-$BA$5/100&lt;0,0,AW277-$BA$5/100)</f>
        <v>0</v>
      </c>
      <c r="AX279" s="3332" t="str">
        <f>IF(AX277="-","-",IF(AX277-$BA$5/100&lt;0,0,IF(AX277=1,1,AX277-$BA$5/100)))</f>
        <v>-</v>
      </c>
      <c r="AY279" s="3334" t="str">
        <f>IF(AY277="-","-",IF(AY277-$BA$5/100&lt;0,0,IF(AY277=1,1,AY277-$BA$5/100)))</f>
        <v>-</v>
      </c>
      <c r="AZ279" s="3334" t="str">
        <f>IF(AZ277="-","-",IF(AZ277-$BA$5/100&lt;0,0,IF(AZ277=1,1,AZ277-$BA$5/100)))</f>
        <v>-</v>
      </c>
      <c r="BA279" s="3334" t="str">
        <f>IF(BA277="-","-",IF(BA277-$BA$5/100&lt;0,0,IF(BA277=1,1,BA277-$BA$5/100)))</f>
        <v>-</v>
      </c>
      <c r="BB279" s="3336" t="str">
        <f>IF(BB277="-","-",IF(BB277-$BA$5/100&lt;0,0,IF(BB277=1,1,BB277-$BA$5/100)))</f>
        <v>-</v>
      </c>
      <c r="BC279" s="2082"/>
      <c r="BD279" s="2043"/>
      <c r="BF279" s="2072">
        <f t="shared" si="49"/>
        <v>0</v>
      </c>
      <c r="BG279" s="2072">
        <f t="shared" si="40"/>
        <v>0</v>
      </c>
      <c r="BH279" s="2072">
        <f t="shared" si="41"/>
        <v>0</v>
      </c>
      <c r="BI279" s="2072">
        <f t="shared" si="42"/>
        <v>0</v>
      </c>
      <c r="BJ279" s="2072">
        <f t="shared" si="43"/>
        <v>0</v>
      </c>
      <c r="BL279" s="2072">
        <f t="shared" si="44"/>
        <v>0</v>
      </c>
      <c r="BM279" s="2072">
        <f t="shared" si="45"/>
        <v>0</v>
      </c>
      <c r="BN279" s="2072">
        <f t="shared" si="46"/>
        <v>0</v>
      </c>
      <c r="BO279" s="2072">
        <f t="shared" si="47"/>
        <v>0</v>
      </c>
      <c r="BP279" s="2072">
        <f t="shared" si="48"/>
        <v>0</v>
      </c>
    </row>
    <row r="280" spans="2:68" s="2022" customFormat="1" ht="15" customHeight="1" x14ac:dyDescent="0.15">
      <c r="B280" s="3350"/>
      <c r="C280" s="3353"/>
      <c r="D280" s="2073"/>
      <c r="E280" s="3356"/>
      <c r="F280" s="3320"/>
      <c r="G280" s="3323"/>
      <c r="H280" s="3323"/>
      <c r="I280" s="3323"/>
      <c r="J280" s="3323"/>
      <c r="K280" s="3323"/>
      <c r="L280" s="3311">
        <f>SUM(F280:K282)</f>
        <v>0</v>
      </c>
      <c r="M280" s="2074"/>
      <c r="N280" s="2083"/>
      <c r="O280" s="2075"/>
      <c r="P280" s="2084"/>
      <c r="Q280" s="2085"/>
      <c r="R280" s="2077"/>
      <c r="S280" s="3314">
        <f>ROUNDDOWN(+BL277+BL278+BL279+BL280+BL281+BL282,2)</f>
        <v>0</v>
      </c>
      <c r="T280" s="2078"/>
      <c r="U280" s="2083"/>
      <c r="V280" s="2075"/>
      <c r="W280" s="2084"/>
      <c r="X280" s="2085"/>
      <c r="Y280" s="2077"/>
      <c r="Z280" s="3314">
        <f>ROUNDDOWN(+BM277+BM278+BM279+BM280+BM281+BM282,2)</f>
        <v>0</v>
      </c>
      <c r="AA280" s="2078"/>
      <c r="AB280" s="2083"/>
      <c r="AC280" s="2075"/>
      <c r="AD280" s="2084"/>
      <c r="AE280" s="2085"/>
      <c r="AF280" s="2077"/>
      <c r="AG280" s="3314">
        <f>ROUNDDOWN(+BN277+BN278+BN279+BN280+BN281+BN282,2)</f>
        <v>0</v>
      </c>
      <c r="AH280" s="2078"/>
      <c r="AI280" s="2083"/>
      <c r="AJ280" s="2075"/>
      <c r="AK280" s="2084"/>
      <c r="AL280" s="2085"/>
      <c r="AM280" s="2077"/>
      <c r="AN280" s="3314">
        <f>ROUNDDOWN(+BO277+BO278+BO279+BO280+BO281+BO282,2)</f>
        <v>0</v>
      </c>
      <c r="AO280" s="2080"/>
      <c r="AP280" s="2083"/>
      <c r="AQ280" s="2075"/>
      <c r="AR280" s="2086"/>
      <c r="AS280" s="2085"/>
      <c r="AT280" s="2077"/>
      <c r="AU280" s="3317">
        <f>ROUNDDOWN(+BP277+BP278+BP279+BP280+BP281+BP282,2)</f>
        <v>0</v>
      </c>
      <c r="AV280" s="3302">
        <f>+AU280+AN280+AG280+Z280+S280</f>
        <v>0</v>
      </c>
      <c r="AW280" s="3331"/>
      <c r="AX280" s="3333"/>
      <c r="AY280" s="3335"/>
      <c r="AZ280" s="3335"/>
      <c r="BA280" s="3335"/>
      <c r="BB280" s="3329"/>
      <c r="BC280" s="2071"/>
      <c r="BD280" s="2043"/>
      <c r="BF280" s="2072">
        <f t="shared" si="49"/>
        <v>0</v>
      </c>
      <c r="BG280" s="2072">
        <f t="shared" si="40"/>
        <v>0</v>
      </c>
      <c r="BH280" s="2072">
        <f t="shared" si="41"/>
        <v>0</v>
      </c>
      <c r="BI280" s="2072">
        <f t="shared" si="42"/>
        <v>0</v>
      </c>
      <c r="BJ280" s="2072">
        <f t="shared" si="43"/>
        <v>0</v>
      </c>
      <c r="BL280" s="2072">
        <f t="shared" si="44"/>
        <v>0</v>
      </c>
      <c r="BM280" s="2072">
        <f t="shared" si="45"/>
        <v>0</v>
      </c>
      <c r="BN280" s="2072">
        <f t="shared" si="46"/>
        <v>0</v>
      </c>
      <c r="BO280" s="2072">
        <f t="shared" si="47"/>
        <v>0</v>
      </c>
      <c r="BP280" s="2072">
        <f t="shared" si="48"/>
        <v>0</v>
      </c>
    </row>
    <row r="281" spans="2:68" s="2022" customFormat="1" ht="15" customHeight="1" x14ac:dyDescent="0.15">
      <c r="B281" s="3350"/>
      <c r="C281" s="3353"/>
      <c r="D281" s="2073"/>
      <c r="E281" s="3356"/>
      <c r="F281" s="3321"/>
      <c r="G281" s="3324"/>
      <c r="H281" s="3324"/>
      <c r="I281" s="3324"/>
      <c r="J281" s="3324"/>
      <c r="K281" s="3324"/>
      <c r="L281" s="3312"/>
      <c r="M281" s="2074"/>
      <c r="N281" s="2083"/>
      <c r="O281" s="2075"/>
      <c r="P281" s="2084"/>
      <c r="Q281" s="2085"/>
      <c r="R281" s="2077"/>
      <c r="S281" s="3315"/>
      <c r="T281" s="2078"/>
      <c r="U281" s="2083"/>
      <c r="V281" s="2075"/>
      <c r="W281" s="2084"/>
      <c r="X281" s="2085"/>
      <c r="Y281" s="2077"/>
      <c r="Z281" s="3315"/>
      <c r="AA281" s="2078"/>
      <c r="AB281" s="2083"/>
      <c r="AC281" s="2075"/>
      <c r="AD281" s="2084"/>
      <c r="AE281" s="2085"/>
      <c r="AF281" s="2077"/>
      <c r="AG281" s="3315"/>
      <c r="AH281" s="2078"/>
      <c r="AI281" s="2083"/>
      <c r="AJ281" s="2075"/>
      <c r="AK281" s="2084"/>
      <c r="AL281" s="2085"/>
      <c r="AM281" s="2077"/>
      <c r="AN281" s="3315"/>
      <c r="AO281" s="2087"/>
      <c r="AP281" s="2083"/>
      <c r="AQ281" s="2075"/>
      <c r="AR281" s="2086"/>
      <c r="AS281" s="2085"/>
      <c r="AT281" s="2077"/>
      <c r="AU281" s="3318"/>
      <c r="AV281" s="3303"/>
      <c r="AW281" s="3305">
        <f>IF(L280=0,0,ROUNDDOWN(+AV280/+L280,2))</f>
        <v>0</v>
      </c>
      <c r="AX281" s="3307" t="str">
        <f>IF(S280=0,"-",ROUNDDOWN(+S280/+AV280,2))</f>
        <v>-</v>
      </c>
      <c r="AY281" s="3309" t="str">
        <f>IF(Z280=0,"-",ROUNDDOWN(+Z280/+AV280,2))</f>
        <v>-</v>
      </c>
      <c r="AZ281" s="3309" t="str">
        <f>IF(AG280=0,"-",ROUNDDOWN(+AG280/+AV280,2))</f>
        <v>-</v>
      </c>
      <c r="BA281" s="3309" t="str">
        <f>IF(AN280=0,"-",ROUNDDOWN(+AN280/+AV280,2))</f>
        <v>-</v>
      </c>
      <c r="BB281" s="3300" t="str">
        <f>IF(AU280=0,"-",ROUNDDOWN(+AU280/+AV280,2))</f>
        <v>-</v>
      </c>
      <c r="BC281" s="2082"/>
      <c r="BD281" s="2043"/>
      <c r="BF281" s="2072">
        <f t="shared" si="49"/>
        <v>0</v>
      </c>
      <c r="BG281" s="2072">
        <f t="shared" si="40"/>
        <v>0</v>
      </c>
      <c r="BH281" s="2072">
        <f t="shared" si="41"/>
        <v>0</v>
      </c>
      <c r="BI281" s="2072">
        <f t="shared" si="42"/>
        <v>0</v>
      </c>
      <c r="BJ281" s="2072">
        <f t="shared" si="43"/>
        <v>0</v>
      </c>
      <c r="BL281" s="2072">
        <f t="shared" si="44"/>
        <v>0</v>
      </c>
      <c r="BM281" s="2072">
        <f t="shared" si="45"/>
        <v>0</v>
      </c>
      <c r="BN281" s="2072">
        <f t="shared" si="46"/>
        <v>0</v>
      </c>
      <c r="BO281" s="2072">
        <f t="shared" si="47"/>
        <v>0</v>
      </c>
      <c r="BP281" s="2072">
        <f t="shared" si="48"/>
        <v>0</v>
      </c>
    </row>
    <row r="282" spans="2:68" s="2022" customFormat="1" ht="15" customHeight="1" thickBot="1" x14ac:dyDescent="0.2">
      <c r="B282" s="3351"/>
      <c r="C282" s="3354"/>
      <c r="D282" s="2119"/>
      <c r="E282" s="3357"/>
      <c r="F282" s="3322"/>
      <c r="G282" s="3325"/>
      <c r="H282" s="3325"/>
      <c r="I282" s="3325"/>
      <c r="J282" s="3325"/>
      <c r="K282" s="3325"/>
      <c r="L282" s="3313"/>
      <c r="M282" s="2120"/>
      <c r="N282" s="2121"/>
      <c r="O282" s="2122"/>
      <c r="P282" s="2123"/>
      <c r="Q282" s="2124"/>
      <c r="R282" s="2125"/>
      <c r="S282" s="3316"/>
      <c r="T282" s="2126"/>
      <c r="U282" s="2121"/>
      <c r="V282" s="2122"/>
      <c r="W282" s="2123"/>
      <c r="X282" s="2124"/>
      <c r="Y282" s="2125"/>
      <c r="Z282" s="3316"/>
      <c r="AA282" s="2126"/>
      <c r="AB282" s="2121"/>
      <c r="AC282" s="2122"/>
      <c r="AD282" s="2123"/>
      <c r="AE282" s="2124"/>
      <c r="AF282" s="2125"/>
      <c r="AG282" s="3316"/>
      <c r="AH282" s="2126"/>
      <c r="AI282" s="2121"/>
      <c r="AJ282" s="2122"/>
      <c r="AK282" s="2123"/>
      <c r="AL282" s="2124"/>
      <c r="AM282" s="2125"/>
      <c r="AN282" s="3316"/>
      <c r="AO282" s="2127"/>
      <c r="AP282" s="2121"/>
      <c r="AQ282" s="2122"/>
      <c r="AR282" s="2128"/>
      <c r="AS282" s="2124"/>
      <c r="AT282" s="2125"/>
      <c r="AU282" s="3319"/>
      <c r="AV282" s="3304"/>
      <c r="AW282" s="3306"/>
      <c r="AX282" s="3308"/>
      <c r="AY282" s="3310"/>
      <c r="AZ282" s="3310"/>
      <c r="BA282" s="3310"/>
      <c r="BB282" s="3301"/>
      <c r="BC282" s="2082"/>
      <c r="BD282" s="2043"/>
      <c r="BF282" s="2072">
        <f t="shared" si="49"/>
        <v>0</v>
      </c>
      <c r="BG282" s="2072">
        <f t="shared" si="40"/>
        <v>0</v>
      </c>
      <c r="BH282" s="2072">
        <f t="shared" si="41"/>
        <v>0</v>
      </c>
      <c r="BI282" s="2072">
        <f t="shared" si="42"/>
        <v>0</v>
      </c>
      <c r="BJ282" s="2072">
        <f t="shared" si="43"/>
        <v>0</v>
      </c>
      <c r="BL282" s="2072">
        <f t="shared" si="44"/>
        <v>0</v>
      </c>
      <c r="BM282" s="2072">
        <f t="shared" si="45"/>
        <v>0</v>
      </c>
      <c r="BN282" s="2072">
        <f t="shared" si="46"/>
        <v>0</v>
      </c>
      <c r="BO282" s="2072">
        <f t="shared" si="47"/>
        <v>0</v>
      </c>
      <c r="BP282" s="2072">
        <f t="shared" si="48"/>
        <v>0</v>
      </c>
    </row>
    <row r="283" spans="2:68" s="2022" customFormat="1" ht="15" customHeight="1" thickTop="1" x14ac:dyDescent="0.15">
      <c r="B283" s="3376">
        <f>B277+1</f>
        <v>46</v>
      </c>
      <c r="C283" s="3378"/>
      <c r="D283" s="2062"/>
      <c r="E283" s="3355"/>
      <c r="F283" s="3379"/>
      <c r="G283" s="3380"/>
      <c r="H283" s="3380"/>
      <c r="I283" s="3380"/>
      <c r="J283" s="3380"/>
      <c r="K283" s="3380"/>
      <c r="L283" s="3373">
        <f>SUM(F283:K285)</f>
        <v>0</v>
      </c>
      <c r="M283" s="2063"/>
      <c r="N283" s="2064"/>
      <c r="O283" s="2064"/>
      <c r="P283" s="2065"/>
      <c r="Q283" s="2066"/>
      <c r="R283" s="2066"/>
      <c r="S283" s="3374">
        <f>ROUNDDOWN(+BF283+BF284+BF285+BF286+BF287+BF288,2)</f>
        <v>0</v>
      </c>
      <c r="T283" s="2067"/>
      <c r="U283" s="2068"/>
      <c r="V283" s="2068"/>
      <c r="W283" s="2065"/>
      <c r="X283" s="2066"/>
      <c r="Y283" s="2066"/>
      <c r="Z283" s="3374">
        <f>ROUNDDOWN(+BG283+BG284+BG285+BG286+BG287+BG288,2)</f>
        <v>0</v>
      </c>
      <c r="AA283" s="2067"/>
      <c r="AB283" s="2068"/>
      <c r="AC283" s="2068"/>
      <c r="AD283" s="2065"/>
      <c r="AE283" s="2066"/>
      <c r="AF283" s="2066"/>
      <c r="AG283" s="3374">
        <f>ROUNDDOWN(+BH283+BH284+BH285+BH286+BH287+BH288,2)</f>
        <v>0</v>
      </c>
      <c r="AH283" s="2067"/>
      <c r="AI283" s="2068"/>
      <c r="AJ283" s="2068"/>
      <c r="AK283" s="2065"/>
      <c r="AL283" s="2066"/>
      <c r="AM283" s="2066"/>
      <c r="AN283" s="3374">
        <f>ROUNDDOWN(+BI283+BI284+BI285+BI286+BI287+BI288,2)</f>
        <v>0</v>
      </c>
      <c r="AO283" s="2069"/>
      <c r="AP283" s="2068"/>
      <c r="AQ283" s="2068"/>
      <c r="AR283" s="2070"/>
      <c r="AS283" s="2066"/>
      <c r="AT283" s="2066"/>
      <c r="AU283" s="3375">
        <f>ROUNDDOWN(+BJ283+BJ284+BJ285+BJ286+BJ287+BJ288,2)</f>
        <v>0</v>
      </c>
      <c r="AV283" s="3370">
        <f>+AU283+AN283+AG283+Z283+S283</f>
        <v>0</v>
      </c>
      <c r="AW283" s="3339">
        <f>IF(L283=0,0,ROUNDDOWN(+AV283/+L283,2))</f>
        <v>0</v>
      </c>
      <c r="AX283" s="3371" t="str">
        <f>IF(S283=0,"-",ROUNDDOWN(+S283/+AV283,2))</f>
        <v>-</v>
      </c>
      <c r="AY283" s="3372" t="str">
        <f>IF(Z283=0,"-",ROUNDDOWN(+Z283/+AV283,2))</f>
        <v>-</v>
      </c>
      <c r="AZ283" s="3372" t="str">
        <f>IF(AG283=0,"-",ROUNDDOWN(+AG283/+AV283,2))</f>
        <v>-</v>
      </c>
      <c r="BA283" s="3372" t="str">
        <f>IF(AN283=0,"-",ROUNDDOWN(+AN283/+AV283,2))</f>
        <v>-</v>
      </c>
      <c r="BB283" s="3369" t="str">
        <f>IF(AU283=0,"-",ROUNDDOWN(+AU283/+AV283,2))</f>
        <v>-</v>
      </c>
      <c r="BC283" s="2071"/>
      <c r="BD283" s="2043"/>
      <c r="BF283" s="2072">
        <f t="shared" si="49"/>
        <v>0</v>
      </c>
      <c r="BG283" s="2072">
        <f t="shared" si="40"/>
        <v>0</v>
      </c>
      <c r="BH283" s="2072">
        <f t="shared" si="41"/>
        <v>0</v>
      </c>
      <c r="BI283" s="2072">
        <f t="shared" si="42"/>
        <v>0</v>
      </c>
      <c r="BJ283" s="2072">
        <f t="shared" si="43"/>
        <v>0</v>
      </c>
      <c r="BL283" s="2072">
        <f t="shared" si="44"/>
        <v>0</v>
      </c>
      <c r="BM283" s="2072">
        <f t="shared" si="45"/>
        <v>0</v>
      </c>
      <c r="BN283" s="2072">
        <f t="shared" si="46"/>
        <v>0</v>
      </c>
      <c r="BO283" s="2072">
        <f t="shared" si="47"/>
        <v>0</v>
      </c>
      <c r="BP283" s="2072">
        <f t="shared" si="48"/>
        <v>0</v>
      </c>
    </row>
    <row r="284" spans="2:68" s="2022" customFormat="1" ht="15" customHeight="1" x14ac:dyDescent="0.15">
      <c r="B284" s="3350"/>
      <c r="C284" s="3353"/>
      <c r="D284" s="2073"/>
      <c r="E284" s="3356"/>
      <c r="F284" s="3359"/>
      <c r="G284" s="3361"/>
      <c r="H284" s="3361"/>
      <c r="I284" s="3361"/>
      <c r="J284" s="3361"/>
      <c r="K284" s="3361"/>
      <c r="L284" s="3312"/>
      <c r="M284" s="2074"/>
      <c r="N284" s="2075"/>
      <c r="O284" s="2075"/>
      <c r="P284" s="2076"/>
      <c r="Q284" s="2077"/>
      <c r="R284" s="2077"/>
      <c r="S284" s="3315"/>
      <c r="T284" s="2078"/>
      <c r="U284" s="2075"/>
      <c r="V284" s="2075"/>
      <c r="W284" s="2076"/>
      <c r="X284" s="2077"/>
      <c r="Y284" s="2077"/>
      <c r="Z284" s="3315"/>
      <c r="AA284" s="2079"/>
      <c r="AB284" s="2075"/>
      <c r="AC284" s="2075"/>
      <c r="AD284" s="2076"/>
      <c r="AE284" s="2077"/>
      <c r="AF284" s="2077"/>
      <c r="AG284" s="3315"/>
      <c r="AH284" s="2079"/>
      <c r="AI284" s="2075"/>
      <c r="AJ284" s="2075"/>
      <c r="AK284" s="2076"/>
      <c r="AL284" s="2077"/>
      <c r="AM284" s="2077"/>
      <c r="AN284" s="3315"/>
      <c r="AO284" s="2080"/>
      <c r="AP284" s="2075"/>
      <c r="AQ284" s="2075"/>
      <c r="AR284" s="2081"/>
      <c r="AS284" s="2077"/>
      <c r="AT284" s="2077"/>
      <c r="AU284" s="3345"/>
      <c r="AV284" s="3338"/>
      <c r="AW284" s="3303"/>
      <c r="AX284" s="3333"/>
      <c r="AY284" s="3335"/>
      <c r="AZ284" s="3335"/>
      <c r="BA284" s="3335"/>
      <c r="BB284" s="3329"/>
      <c r="BC284" s="2082"/>
      <c r="BD284" s="2043"/>
      <c r="BF284" s="2072">
        <f t="shared" si="49"/>
        <v>0</v>
      </c>
      <c r="BG284" s="2072">
        <f t="shared" si="40"/>
        <v>0</v>
      </c>
      <c r="BH284" s="2072">
        <f t="shared" si="41"/>
        <v>0</v>
      </c>
      <c r="BI284" s="2072">
        <f t="shared" si="42"/>
        <v>0</v>
      </c>
      <c r="BJ284" s="2072">
        <f t="shared" si="43"/>
        <v>0</v>
      </c>
      <c r="BL284" s="2072">
        <f t="shared" si="44"/>
        <v>0</v>
      </c>
      <c r="BM284" s="2072">
        <f t="shared" si="45"/>
        <v>0</v>
      </c>
      <c r="BN284" s="2072">
        <f t="shared" si="46"/>
        <v>0</v>
      </c>
      <c r="BO284" s="2072">
        <f t="shared" si="47"/>
        <v>0</v>
      </c>
      <c r="BP284" s="2072">
        <f t="shared" si="48"/>
        <v>0</v>
      </c>
    </row>
    <row r="285" spans="2:68" s="2022" customFormat="1" ht="15" customHeight="1" x14ac:dyDescent="0.15">
      <c r="B285" s="3350"/>
      <c r="C285" s="3353"/>
      <c r="D285" s="2073"/>
      <c r="E285" s="3356"/>
      <c r="F285" s="3359"/>
      <c r="G285" s="3361"/>
      <c r="H285" s="3361"/>
      <c r="I285" s="3361"/>
      <c r="J285" s="3361"/>
      <c r="K285" s="3361"/>
      <c r="L285" s="3312"/>
      <c r="M285" s="2074"/>
      <c r="N285" s="2083"/>
      <c r="O285" s="2075"/>
      <c r="P285" s="2084"/>
      <c r="Q285" s="2085"/>
      <c r="R285" s="2077"/>
      <c r="S285" s="3315"/>
      <c r="T285" s="2078"/>
      <c r="U285" s="2083"/>
      <c r="V285" s="2075"/>
      <c r="W285" s="2084"/>
      <c r="X285" s="2085"/>
      <c r="Y285" s="2077"/>
      <c r="Z285" s="3315"/>
      <c r="AA285" s="2078"/>
      <c r="AB285" s="2083"/>
      <c r="AC285" s="2075"/>
      <c r="AD285" s="2084"/>
      <c r="AE285" s="2085"/>
      <c r="AF285" s="2077"/>
      <c r="AG285" s="3315"/>
      <c r="AH285" s="2078"/>
      <c r="AI285" s="2083"/>
      <c r="AJ285" s="2075"/>
      <c r="AK285" s="2084"/>
      <c r="AL285" s="2085"/>
      <c r="AM285" s="2077"/>
      <c r="AN285" s="3315"/>
      <c r="AO285" s="2080"/>
      <c r="AP285" s="2083"/>
      <c r="AQ285" s="2075"/>
      <c r="AR285" s="2086"/>
      <c r="AS285" s="2085"/>
      <c r="AT285" s="2077"/>
      <c r="AU285" s="3345"/>
      <c r="AV285" s="3338"/>
      <c r="AW285" s="3330">
        <f>IF(AW283-$BA$5/100&lt;0,0,AW283-$BA$5/100)</f>
        <v>0</v>
      </c>
      <c r="AX285" s="3332" t="str">
        <f>IF(AX283="-","-",IF(AX283-$BA$5/100&lt;0,0,IF(AX283=1,1,AX283-$BA$5/100)))</f>
        <v>-</v>
      </c>
      <c r="AY285" s="3334" t="str">
        <f>IF(AY283="-","-",IF(AY283-$BA$5/100&lt;0,0,IF(AY283=1,1,AY283-$BA$5/100)))</f>
        <v>-</v>
      </c>
      <c r="AZ285" s="3334" t="str">
        <f>IF(AZ283="-","-",IF(AZ283-$BA$5/100&lt;0,0,IF(AZ283=1,1,AZ283-$BA$5/100)))</f>
        <v>-</v>
      </c>
      <c r="BA285" s="3334" t="str">
        <f>IF(BA283="-","-",IF(BA283-$BA$5/100&lt;0,0,IF(BA283=1,1,BA283-$BA$5/100)))</f>
        <v>-</v>
      </c>
      <c r="BB285" s="3336" t="str">
        <f>IF(BB283="-","-",IF(BB283-$BA$5/100&lt;0,0,IF(BB283=1,1,BB283-$BA$5/100)))</f>
        <v>-</v>
      </c>
      <c r="BC285" s="2082"/>
      <c r="BD285" s="2043"/>
      <c r="BF285" s="2072">
        <f t="shared" si="49"/>
        <v>0</v>
      </c>
      <c r="BG285" s="2072">
        <f t="shared" si="40"/>
        <v>0</v>
      </c>
      <c r="BH285" s="2072">
        <f t="shared" si="41"/>
        <v>0</v>
      </c>
      <c r="BI285" s="2072">
        <f t="shared" si="42"/>
        <v>0</v>
      </c>
      <c r="BJ285" s="2072">
        <f t="shared" si="43"/>
        <v>0</v>
      </c>
      <c r="BL285" s="2072">
        <f t="shared" si="44"/>
        <v>0</v>
      </c>
      <c r="BM285" s="2072">
        <f t="shared" si="45"/>
        <v>0</v>
      </c>
      <c r="BN285" s="2072">
        <f t="shared" si="46"/>
        <v>0</v>
      </c>
      <c r="BO285" s="2072">
        <f t="shared" si="47"/>
        <v>0</v>
      </c>
      <c r="BP285" s="2072">
        <f t="shared" si="48"/>
        <v>0</v>
      </c>
    </row>
    <row r="286" spans="2:68" s="2022" customFormat="1" ht="15" customHeight="1" x14ac:dyDescent="0.15">
      <c r="B286" s="3350"/>
      <c r="C286" s="3353"/>
      <c r="D286" s="2073"/>
      <c r="E286" s="3356"/>
      <c r="F286" s="3320"/>
      <c r="G286" s="3323"/>
      <c r="H286" s="3323"/>
      <c r="I286" s="3323"/>
      <c r="J286" s="3323"/>
      <c r="K286" s="3323"/>
      <c r="L286" s="3311">
        <f>SUM(F286:K288)</f>
        <v>0</v>
      </c>
      <c r="M286" s="2074"/>
      <c r="N286" s="2083"/>
      <c r="O286" s="2075"/>
      <c r="P286" s="2084"/>
      <c r="Q286" s="2085"/>
      <c r="R286" s="2077"/>
      <c r="S286" s="3314">
        <f>ROUNDDOWN(+BL283+BL284+BL285+BL286+BL287+BL288,2)</f>
        <v>0</v>
      </c>
      <c r="T286" s="2078"/>
      <c r="U286" s="2083"/>
      <c r="V286" s="2075"/>
      <c r="W286" s="2084"/>
      <c r="X286" s="2085"/>
      <c r="Y286" s="2077"/>
      <c r="Z286" s="3314">
        <f>ROUNDDOWN(+BM283+BM284+BM285+BM286+BM287+BM288,2)</f>
        <v>0</v>
      </c>
      <c r="AA286" s="2078"/>
      <c r="AB286" s="2083"/>
      <c r="AC286" s="2075"/>
      <c r="AD286" s="2084"/>
      <c r="AE286" s="2085"/>
      <c r="AF286" s="2077"/>
      <c r="AG286" s="3314">
        <f>ROUNDDOWN(+BN283+BN284+BN285+BN286+BN287+BN288,2)</f>
        <v>0</v>
      </c>
      <c r="AH286" s="2078"/>
      <c r="AI286" s="2083"/>
      <c r="AJ286" s="2075"/>
      <c r="AK286" s="2084"/>
      <c r="AL286" s="2085"/>
      <c r="AM286" s="2077"/>
      <c r="AN286" s="3314">
        <f>ROUNDDOWN(+BO283+BO284+BO285+BO286+BO287+BO288,2)</f>
        <v>0</v>
      </c>
      <c r="AO286" s="2080"/>
      <c r="AP286" s="2083"/>
      <c r="AQ286" s="2075"/>
      <c r="AR286" s="2086"/>
      <c r="AS286" s="2085"/>
      <c r="AT286" s="2077"/>
      <c r="AU286" s="3317">
        <f>ROUNDDOWN(+BP283+BP284+BP285+BP286+BP287+BP288,2)</f>
        <v>0</v>
      </c>
      <c r="AV286" s="3302">
        <f>+AU286+AN286+AG286+Z286+S286</f>
        <v>0</v>
      </c>
      <c r="AW286" s="3331"/>
      <c r="AX286" s="3333"/>
      <c r="AY286" s="3335"/>
      <c r="AZ286" s="3335"/>
      <c r="BA286" s="3335"/>
      <c r="BB286" s="3329"/>
      <c r="BC286" s="2071"/>
      <c r="BD286" s="2043"/>
      <c r="BF286" s="2072">
        <f t="shared" si="49"/>
        <v>0</v>
      </c>
      <c r="BG286" s="2072">
        <f t="shared" si="40"/>
        <v>0</v>
      </c>
      <c r="BH286" s="2072">
        <f t="shared" si="41"/>
        <v>0</v>
      </c>
      <c r="BI286" s="2072">
        <f t="shared" si="42"/>
        <v>0</v>
      </c>
      <c r="BJ286" s="2072">
        <f t="shared" si="43"/>
        <v>0</v>
      </c>
      <c r="BL286" s="2072">
        <f t="shared" si="44"/>
        <v>0</v>
      </c>
      <c r="BM286" s="2072">
        <f t="shared" si="45"/>
        <v>0</v>
      </c>
      <c r="BN286" s="2072">
        <f t="shared" si="46"/>
        <v>0</v>
      </c>
      <c r="BO286" s="2072">
        <f t="shared" si="47"/>
        <v>0</v>
      </c>
      <c r="BP286" s="2072">
        <f t="shared" si="48"/>
        <v>0</v>
      </c>
    </row>
    <row r="287" spans="2:68" s="2022" customFormat="1" ht="15" customHeight="1" x14ac:dyDescent="0.15">
      <c r="B287" s="3350"/>
      <c r="C287" s="3353"/>
      <c r="D287" s="2073"/>
      <c r="E287" s="3356"/>
      <c r="F287" s="3321"/>
      <c r="G287" s="3324"/>
      <c r="H287" s="3324"/>
      <c r="I287" s="3324"/>
      <c r="J287" s="3324"/>
      <c r="K287" s="3324"/>
      <c r="L287" s="3312"/>
      <c r="M287" s="2074"/>
      <c r="N287" s="2083"/>
      <c r="O287" s="2075"/>
      <c r="P287" s="2084"/>
      <c r="Q287" s="2085"/>
      <c r="R287" s="2077"/>
      <c r="S287" s="3315"/>
      <c r="T287" s="2078"/>
      <c r="U287" s="2083"/>
      <c r="V287" s="2075"/>
      <c r="W287" s="2084"/>
      <c r="X287" s="2085"/>
      <c r="Y287" s="2077"/>
      <c r="Z287" s="3315"/>
      <c r="AA287" s="2078"/>
      <c r="AB287" s="2083"/>
      <c r="AC287" s="2075"/>
      <c r="AD287" s="2084"/>
      <c r="AE287" s="2085"/>
      <c r="AF287" s="2077"/>
      <c r="AG287" s="3315"/>
      <c r="AH287" s="2078"/>
      <c r="AI287" s="2083"/>
      <c r="AJ287" s="2075"/>
      <c r="AK287" s="2084"/>
      <c r="AL287" s="2085"/>
      <c r="AM287" s="2077"/>
      <c r="AN287" s="3315"/>
      <c r="AO287" s="2087"/>
      <c r="AP287" s="2083"/>
      <c r="AQ287" s="2075"/>
      <c r="AR287" s="2086"/>
      <c r="AS287" s="2085"/>
      <c r="AT287" s="2077"/>
      <c r="AU287" s="3318"/>
      <c r="AV287" s="3303"/>
      <c r="AW287" s="3305">
        <f>IF(L286=0,0,ROUNDDOWN(+AV286/+L286,2))</f>
        <v>0</v>
      </c>
      <c r="AX287" s="3307" t="str">
        <f>IF(S286=0,"-",ROUNDDOWN(+S286/+AV286,2))</f>
        <v>-</v>
      </c>
      <c r="AY287" s="3309" t="str">
        <f>IF(Z286=0,"-",ROUNDDOWN(+Z286/+AV286,2))</f>
        <v>-</v>
      </c>
      <c r="AZ287" s="3309" t="str">
        <f>IF(AG286=0,"-",ROUNDDOWN(+AG286/+AV286,2))</f>
        <v>-</v>
      </c>
      <c r="BA287" s="3309" t="str">
        <f>IF(AN286=0,"-",ROUNDDOWN(+AN286/+AV286,2))</f>
        <v>-</v>
      </c>
      <c r="BB287" s="3300" t="str">
        <f>IF(AU286=0,"-",ROUNDDOWN(+AU286/+AV286,2))</f>
        <v>-</v>
      </c>
      <c r="BC287" s="2082"/>
      <c r="BD287" s="2043"/>
      <c r="BF287" s="2072">
        <f t="shared" si="49"/>
        <v>0</v>
      </c>
      <c r="BG287" s="2072">
        <f t="shared" si="40"/>
        <v>0</v>
      </c>
      <c r="BH287" s="2072">
        <f t="shared" si="41"/>
        <v>0</v>
      </c>
      <c r="BI287" s="2072">
        <f t="shared" si="42"/>
        <v>0</v>
      </c>
      <c r="BJ287" s="2072">
        <f t="shared" si="43"/>
        <v>0</v>
      </c>
      <c r="BL287" s="2072">
        <f t="shared" si="44"/>
        <v>0</v>
      </c>
      <c r="BM287" s="2072">
        <f t="shared" si="45"/>
        <v>0</v>
      </c>
      <c r="BN287" s="2072">
        <f t="shared" si="46"/>
        <v>0</v>
      </c>
      <c r="BO287" s="2072">
        <f t="shared" si="47"/>
        <v>0</v>
      </c>
      <c r="BP287" s="2072">
        <f t="shared" si="48"/>
        <v>0</v>
      </c>
    </row>
    <row r="288" spans="2:68" s="2022" customFormat="1" ht="15" customHeight="1" thickBot="1" x14ac:dyDescent="0.2">
      <c r="B288" s="3377"/>
      <c r="C288" s="3367"/>
      <c r="D288" s="2073"/>
      <c r="E288" s="3368"/>
      <c r="F288" s="3321"/>
      <c r="G288" s="3324"/>
      <c r="H288" s="3324"/>
      <c r="I288" s="3324"/>
      <c r="J288" s="3324"/>
      <c r="K288" s="3324"/>
      <c r="L288" s="3312"/>
      <c r="M288" s="2088"/>
      <c r="N288" s="2089"/>
      <c r="O288" s="2090"/>
      <c r="P288" s="2091"/>
      <c r="Q288" s="2092"/>
      <c r="R288" s="2093"/>
      <c r="S288" s="3315"/>
      <c r="T288" s="2094"/>
      <c r="U288" s="2089"/>
      <c r="V288" s="2090"/>
      <c r="W288" s="2091"/>
      <c r="X288" s="2092"/>
      <c r="Y288" s="2093"/>
      <c r="Z288" s="3315"/>
      <c r="AA288" s="2094"/>
      <c r="AB288" s="2089"/>
      <c r="AC288" s="2090"/>
      <c r="AD288" s="2091"/>
      <c r="AE288" s="2092"/>
      <c r="AF288" s="2093"/>
      <c r="AG288" s="3315"/>
      <c r="AH288" s="2094"/>
      <c r="AI288" s="2089"/>
      <c r="AJ288" s="2090"/>
      <c r="AK288" s="2091"/>
      <c r="AL288" s="2092"/>
      <c r="AM288" s="2093"/>
      <c r="AN288" s="3315"/>
      <c r="AO288" s="2095"/>
      <c r="AP288" s="2089"/>
      <c r="AQ288" s="2090"/>
      <c r="AR288" s="2096"/>
      <c r="AS288" s="2092"/>
      <c r="AT288" s="2093"/>
      <c r="AU288" s="3318"/>
      <c r="AV288" s="3303"/>
      <c r="AW288" s="3363"/>
      <c r="AX288" s="3364"/>
      <c r="AY288" s="3365"/>
      <c r="AZ288" s="3365"/>
      <c r="BA288" s="3365"/>
      <c r="BB288" s="3348"/>
      <c r="BC288" s="2082"/>
      <c r="BD288" s="2043"/>
      <c r="BF288" s="2072">
        <f t="shared" si="49"/>
        <v>0</v>
      </c>
      <c r="BG288" s="2072">
        <f t="shared" si="40"/>
        <v>0</v>
      </c>
      <c r="BH288" s="2072">
        <f t="shared" si="41"/>
        <v>0</v>
      </c>
      <c r="BI288" s="2072">
        <f t="shared" si="42"/>
        <v>0</v>
      </c>
      <c r="BJ288" s="2072">
        <f t="shared" si="43"/>
        <v>0</v>
      </c>
      <c r="BL288" s="2072">
        <f t="shared" si="44"/>
        <v>0</v>
      </c>
      <c r="BM288" s="2072">
        <f t="shared" si="45"/>
        <v>0</v>
      </c>
      <c r="BN288" s="2072">
        <f t="shared" si="46"/>
        <v>0</v>
      </c>
      <c r="BO288" s="2072">
        <f t="shared" si="47"/>
        <v>0</v>
      </c>
      <c r="BP288" s="2072">
        <f t="shared" si="48"/>
        <v>0</v>
      </c>
    </row>
    <row r="289" spans="2:68" s="2022" customFormat="1" ht="15" customHeight="1" thickTop="1" x14ac:dyDescent="0.15">
      <c r="B289" s="3349">
        <f>B283+1</f>
        <v>47</v>
      </c>
      <c r="C289" s="3352"/>
      <c r="D289" s="2097"/>
      <c r="E289" s="3355"/>
      <c r="F289" s="3358"/>
      <c r="G289" s="3360"/>
      <c r="H289" s="3360"/>
      <c r="I289" s="3360"/>
      <c r="J289" s="3360"/>
      <c r="K289" s="3360"/>
      <c r="L289" s="3342">
        <f>SUM(F289:K291)</f>
        <v>0</v>
      </c>
      <c r="M289" s="2098"/>
      <c r="N289" s="2099"/>
      <c r="O289" s="2100"/>
      <c r="P289" s="2101"/>
      <c r="Q289" s="2102"/>
      <c r="R289" s="2103"/>
      <c r="S289" s="3343">
        <f>ROUNDDOWN(+BF289+BF290+BF291+BF292+BF293+BF294,2)</f>
        <v>0</v>
      </c>
      <c r="T289" s="2104"/>
      <c r="U289" s="2099"/>
      <c r="V289" s="2100"/>
      <c r="W289" s="2101"/>
      <c r="X289" s="2102"/>
      <c r="Y289" s="2103"/>
      <c r="Z289" s="3343">
        <f>ROUNDDOWN(+BG289+BG290+BG291+BG292+BG293+BG294,2)</f>
        <v>0</v>
      </c>
      <c r="AA289" s="2104"/>
      <c r="AB289" s="2099"/>
      <c r="AC289" s="2100"/>
      <c r="AD289" s="2101"/>
      <c r="AE289" s="2102"/>
      <c r="AF289" s="2103"/>
      <c r="AG289" s="3343">
        <f>ROUNDDOWN(+BH289+BH290+BH291+BH292+BH293+BH294,2)</f>
        <v>0</v>
      </c>
      <c r="AH289" s="2104"/>
      <c r="AI289" s="2099"/>
      <c r="AJ289" s="2100"/>
      <c r="AK289" s="2101"/>
      <c r="AL289" s="2102"/>
      <c r="AM289" s="2103"/>
      <c r="AN289" s="3343">
        <f>ROUNDDOWN(+BI289+BI290+BI291+BI292+BI293+BI294,2)</f>
        <v>0</v>
      </c>
      <c r="AO289" s="2105"/>
      <c r="AP289" s="2099"/>
      <c r="AQ289" s="2100"/>
      <c r="AR289" s="2106"/>
      <c r="AS289" s="2102"/>
      <c r="AT289" s="2103"/>
      <c r="AU289" s="3344">
        <f>ROUNDDOWN(+BJ289+BJ290+BJ291+BJ292+BJ293+BJ294,2)</f>
        <v>0</v>
      </c>
      <c r="AV289" s="3337">
        <f>+AU289+AN289+AG289+Z289+S289</f>
        <v>0</v>
      </c>
      <c r="AW289" s="3339">
        <f>IF(L289=0,0,ROUNDDOWN(+AV289/+L289,2))</f>
        <v>0</v>
      </c>
      <c r="AX289" s="3340" t="str">
        <f>IF(S289=0,"-",ROUNDDOWN(+S289/+AV289,2))</f>
        <v>-</v>
      </c>
      <c r="AY289" s="3341" t="str">
        <f>IF(Z289=0,"-",ROUNDDOWN(+Z289/+AV289,2))</f>
        <v>-</v>
      </c>
      <c r="AZ289" s="3341" t="str">
        <f>IF(AG289=0,"-",ROUNDDOWN(+AG289/+AV289,2))</f>
        <v>-</v>
      </c>
      <c r="BA289" s="3341" t="str">
        <f>IF(AN289=0,"-",ROUNDDOWN(+AN289/+AV289,2))</f>
        <v>-</v>
      </c>
      <c r="BB289" s="3328" t="str">
        <f>IF(AU289=0,"-",ROUNDDOWN(+AU289/+AV289,2))</f>
        <v>-</v>
      </c>
      <c r="BC289" s="2071"/>
      <c r="BD289" s="2043"/>
      <c r="BF289" s="2072">
        <f t="shared" si="49"/>
        <v>0</v>
      </c>
      <c r="BG289" s="2072">
        <f t="shared" si="40"/>
        <v>0</v>
      </c>
      <c r="BH289" s="2072">
        <f t="shared" si="41"/>
        <v>0</v>
      </c>
      <c r="BI289" s="2072">
        <f t="shared" si="42"/>
        <v>0</v>
      </c>
      <c r="BJ289" s="2072">
        <f t="shared" si="43"/>
        <v>0</v>
      </c>
      <c r="BL289" s="2072">
        <f t="shared" si="44"/>
        <v>0</v>
      </c>
      <c r="BM289" s="2072">
        <f t="shared" si="45"/>
        <v>0</v>
      </c>
      <c r="BN289" s="2072">
        <f t="shared" si="46"/>
        <v>0</v>
      </c>
      <c r="BO289" s="2072">
        <f t="shared" si="47"/>
        <v>0</v>
      </c>
      <c r="BP289" s="2072">
        <f t="shared" si="48"/>
        <v>0</v>
      </c>
    </row>
    <row r="290" spans="2:68" s="2022" customFormat="1" ht="15" customHeight="1" x14ac:dyDescent="0.15">
      <c r="B290" s="3350"/>
      <c r="C290" s="3353"/>
      <c r="D290" s="2073"/>
      <c r="E290" s="3356"/>
      <c r="F290" s="3359"/>
      <c r="G290" s="3361"/>
      <c r="H290" s="3361"/>
      <c r="I290" s="3361"/>
      <c r="J290" s="3361"/>
      <c r="K290" s="3361"/>
      <c r="L290" s="3312"/>
      <c r="M290" s="2074"/>
      <c r="N290" s="2075"/>
      <c r="O290" s="2075"/>
      <c r="P290" s="2076"/>
      <c r="Q290" s="2077"/>
      <c r="R290" s="2077"/>
      <c r="S290" s="3315"/>
      <c r="T290" s="2078"/>
      <c r="U290" s="2075"/>
      <c r="V290" s="2075"/>
      <c r="W290" s="2076"/>
      <c r="X290" s="2077"/>
      <c r="Y290" s="2077"/>
      <c r="Z290" s="3315"/>
      <c r="AA290" s="2079"/>
      <c r="AB290" s="2075"/>
      <c r="AC290" s="2075"/>
      <c r="AD290" s="2076"/>
      <c r="AE290" s="2077"/>
      <c r="AF290" s="2077"/>
      <c r="AG290" s="3315"/>
      <c r="AH290" s="2079"/>
      <c r="AI290" s="2075"/>
      <c r="AJ290" s="2075"/>
      <c r="AK290" s="2076"/>
      <c r="AL290" s="2077"/>
      <c r="AM290" s="2077"/>
      <c r="AN290" s="3315"/>
      <c r="AO290" s="2080"/>
      <c r="AP290" s="2075"/>
      <c r="AQ290" s="2075"/>
      <c r="AR290" s="2081"/>
      <c r="AS290" s="2077"/>
      <c r="AT290" s="2077"/>
      <c r="AU290" s="3345"/>
      <c r="AV290" s="3338"/>
      <c r="AW290" s="3303"/>
      <c r="AX290" s="3333"/>
      <c r="AY290" s="3335"/>
      <c r="AZ290" s="3335"/>
      <c r="BA290" s="3335"/>
      <c r="BB290" s="3329"/>
      <c r="BC290" s="2082"/>
      <c r="BD290" s="2043"/>
      <c r="BF290" s="2072">
        <f t="shared" si="49"/>
        <v>0</v>
      </c>
      <c r="BG290" s="2072">
        <f t="shared" si="40"/>
        <v>0</v>
      </c>
      <c r="BH290" s="2072">
        <f t="shared" si="41"/>
        <v>0</v>
      </c>
      <c r="BI290" s="2072">
        <f t="shared" si="42"/>
        <v>0</v>
      </c>
      <c r="BJ290" s="2072">
        <f t="shared" si="43"/>
        <v>0</v>
      </c>
      <c r="BL290" s="2072">
        <f t="shared" si="44"/>
        <v>0</v>
      </c>
      <c r="BM290" s="2072">
        <f t="shared" si="45"/>
        <v>0</v>
      </c>
      <c r="BN290" s="2072">
        <f t="shared" si="46"/>
        <v>0</v>
      </c>
      <c r="BO290" s="2072">
        <f t="shared" si="47"/>
        <v>0</v>
      </c>
      <c r="BP290" s="2072">
        <f t="shared" si="48"/>
        <v>0</v>
      </c>
    </row>
    <row r="291" spans="2:68" s="2022" customFormat="1" ht="15" customHeight="1" x14ac:dyDescent="0.15">
      <c r="B291" s="3350"/>
      <c r="C291" s="3353"/>
      <c r="D291" s="2073"/>
      <c r="E291" s="3356"/>
      <c r="F291" s="3359"/>
      <c r="G291" s="3361"/>
      <c r="H291" s="3361"/>
      <c r="I291" s="3361"/>
      <c r="J291" s="3361"/>
      <c r="K291" s="3361"/>
      <c r="L291" s="3312"/>
      <c r="M291" s="2074"/>
      <c r="N291" s="2083"/>
      <c r="O291" s="2075"/>
      <c r="P291" s="2084"/>
      <c r="Q291" s="2085"/>
      <c r="R291" s="2077"/>
      <c r="S291" s="3315"/>
      <c r="T291" s="2078"/>
      <c r="U291" s="2083"/>
      <c r="V291" s="2075"/>
      <c r="W291" s="2084"/>
      <c r="X291" s="2085"/>
      <c r="Y291" s="2077"/>
      <c r="Z291" s="3315"/>
      <c r="AA291" s="2078"/>
      <c r="AB291" s="2083"/>
      <c r="AC291" s="2075"/>
      <c r="AD291" s="2084"/>
      <c r="AE291" s="2085"/>
      <c r="AF291" s="2077"/>
      <c r="AG291" s="3315"/>
      <c r="AH291" s="2078"/>
      <c r="AI291" s="2083"/>
      <c r="AJ291" s="2075"/>
      <c r="AK291" s="2084"/>
      <c r="AL291" s="2085"/>
      <c r="AM291" s="2077"/>
      <c r="AN291" s="3315"/>
      <c r="AO291" s="2080"/>
      <c r="AP291" s="2083"/>
      <c r="AQ291" s="2075"/>
      <c r="AR291" s="2086"/>
      <c r="AS291" s="2085"/>
      <c r="AT291" s="2077"/>
      <c r="AU291" s="3345"/>
      <c r="AV291" s="3338"/>
      <c r="AW291" s="3330">
        <f>IF(AW289-$BA$5/100&lt;0,0,AW289-$BA$5/100)</f>
        <v>0</v>
      </c>
      <c r="AX291" s="3332" t="str">
        <f>IF(AX289="-","-",IF(AX289-$BA$5/100&lt;0,0,IF(AX289=1,1,AX289-$BA$5/100)))</f>
        <v>-</v>
      </c>
      <c r="AY291" s="3334" t="str">
        <f>IF(AY289="-","-",IF(AY289-$BA$5/100&lt;0,0,IF(AY289=1,1,AY289-$BA$5/100)))</f>
        <v>-</v>
      </c>
      <c r="AZ291" s="3334" t="str">
        <f>IF(AZ289="-","-",IF(AZ289-$BA$5/100&lt;0,0,IF(AZ289=1,1,AZ289-$BA$5/100)))</f>
        <v>-</v>
      </c>
      <c r="BA291" s="3334" t="str">
        <f>IF(BA289="-","-",IF(BA289-$BA$5/100&lt;0,0,IF(BA289=1,1,BA289-$BA$5/100)))</f>
        <v>-</v>
      </c>
      <c r="BB291" s="3336" t="str">
        <f>IF(BB289="-","-",IF(BB289-$BA$5/100&lt;0,0,IF(BB289=1,1,BB289-$BA$5/100)))</f>
        <v>-</v>
      </c>
      <c r="BC291" s="2082"/>
      <c r="BD291" s="2043"/>
      <c r="BF291" s="2072">
        <f t="shared" si="49"/>
        <v>0</v>
      </c>
      <c r="BG291" s="2072">
        <f t="shared" si="40"/>
        <v>0</v>
      </c>
      <c r="BH291" s="2072">
        <f t="shared" si="41"/>
        <v>0</v>
      </c>
      <c r="BI291" s="2072">
        <f t="shared" si="42"/>
        <v>0</v>
      </c>
      <c r="BJ291" s="2072">
        <f t="shared" si="43"/>
        <v>0</v>
      </c>
      <c r="BL291" s="2072">
        <f t="shared" si="44"/>
        <v>0</v>
      </c>
      <c r="BM291" s="2072">
        <f t="shared" si="45"/>
        <v>0</v>
      </c>
      <c r="BN291" s="2072">
        <f t="shared" si="46"/>
        <v>0</v>
      </c>
      <c r="BO291" s="2072">
        <f t="shared" si="47"/>
        <v>0</v>
      </c>
      <c r="BP291" s="2072">
        <f t="shared" si="48"/>
        <v>0</v>
      </c>
    </row>
    <row r="292" spans="2:68" s="2022" customFormat="1" ht="15" customHeight="1" x14ac:dyDescent="0.15">
      <c r="B292" s="3350"/>
      <c r="C292" s="3353"/>
      <c r="D292" s="2073"/>
      <c r="E292" s="3356"/>
      <c r="F292" s="3320"/>
      <c r="G292" s="3323"/>
      <c r="H292" s="3323"/>
      <c r="I292" s="3323"/>
      <c r="J292" s="3323"/>
      <c r="K292" s="3323"/>
      <c r="L292" s="3311">
        <f>SUM(F292:K294)</f>
        <v>0</v>
      </c>
      <c r="M292" s="2074"/>
      <c r="N292" s="2083"/>
      <c r="O292" s="2075"/>
      <c r="P292" s="2084"/>
      <c r="Q292" s="2085"/>
      <c r="R292" s="2077"/>
      <c r="S292" s="3314">
        <f>ROUNDDOWN(+BL289+BL290+BL291+BL292+BL293+BL294,2)</f>
        <v>0</v>
      </c>
      <c r="T292" s="2078"/>
      <c r="U292" s="2083"/>
      <c r="V292" s="2075"/>
      <c r="W292" s="2084"/>
      <c r="X292" s="2085"/>
      <c r="Y292" s="2077"/>
      <c r="Z292" s="3314">
        <f>ROUNDDOWN(+BM289+BM290+BM291+BM292+BM293+BM294,2)</f>
        <v>0</v>
      </c>
      <c r="AA292" s="2078"/>
      <c r="AB292" s="2083"/>
      <c r="AC292" s="2075"/>
      <c r="AD292" s="2084"/>
      <c r="AE292" s="2085"/>
      <c r="AF292" s="2077"/>
      <c r="AG292" s="3314">
        <f>ROUNDDOWN(+BN289+BN290+BN291+BN292+BN293+BN294,2)</f>
        <v>0</v>
      </c>
      <c r="AH292" s="2078"/>
      <c r="AI292" s="2083"/>
      <c r="AJ292" s="2075"/>
      <c r="AK292" s="2084"/>
      <c r="AL292" s="2085"/>
      <c r="AM292" s="2077"/>
      <c r="AN292" s="3314">
        <f>ROUNDDOWN(+BO289+BO290+BO291+BO292+BO293+BO294,2)</f>
        <v>0</v>
      </c>
      <c r="AO292" s="2080"/>
      <c r="AP292" s="2083"/>
      <c r="AQ292" s="2075"/>
      <c r="AR292" s="2086"/>
      <c r="AS292" s="2085"/>
      <c r="AT292" s="2077"/>
      <c r="AU292" s="3317">
        <f>ROUNDDOWN(+BP289+BP290+BP291+BP292+BP293+BP294,2)</f>
        <v>0</v>
      </c>
      <c r="AV292" s="3302">
        <f>+AU292+AN292+AG292+Z292+S292</f>
        <v>0</v>
      </c>
      <c r="AW292" s="3331"/>
      <c r="AX292" s="3333"/>
      <c r="AY292" s="3335"/>
      <c r="AZ292" s="3335"/>
      <c r="BA292" s="3335"/>
      <c r="BB292" s="3329"/>
      <c r="BC292" s="2071"/>
      <c r="BD292" s="2043"/>
      <c r="BF292" s="2072">
        <f t="shared" si="49"/>
        <v>0</v>
      </c>
      <c r="BG292" s="2072">
        <f t="shared" si="40"/>
        <v>0</v>
      </c>
      <c r="BH292" s="2072">
        <f t="shared" si="41"/>
        <v>0</v>
      </c>
      <c r="BI292" s="2072">
        <f t="shared" si="42"/>
        <v>0</v>
      </c>
      <c r="BJ292" s="2072">
        <f t="shared" si="43"/>
        <v>0</v>
      </c>
      <c r="BL292" s="2072">
        <f t="shared" si="44"/>
        <v>0</v>
      </c>
      <c r="BM292" s="2072">
        <f t="shared" si="45"/>
        <v>0</v>
      </c>
      <c r="BN292" s="2072">
        <f t="shared" si="46"/>
        <v>0</v>
      </c>
      <c r="BO292" s="2072">
        <f t="shared" si="47"/>
        <v>0</v>
      </c>
      <c r="BP292" s="2072">
        <f t="shared" si="48"/>
        <v>0</v>
      </c>
    </row>
    <row r="293" spans="2:68" s="2022" customFormat="1" ht="15" customHeight="1" x14ac:dyDescent="0.15">
      <c r="B293" s="3350"/>
      <c r="C293" s="3353"/>
      <c r="D293" s="2073"/>
      <c r="E293" s="3356"/>
      <c r="F293" s="3321"/>
      <c r="G293" s="3324"/>
      <c r="H293" s="3324"/>
      <c r="I293" s="3324"/>
      <c r="J293" s="3324"/>
      <c r="K293" s="3324"/>
      <c r="L293" s="3312"/>
      <c r="M293" s="2074"/>
      <c r="N293" s="2083"/>
      <c r="O293" s="2075"/>
      <c r="P293" s="2084"/>
      <c r="Q293" s="2085"/>
      <c r="R293" s="2077"/>
      <c r="S293" s="3315"/>
      <c r="T293" s="2078"/>
      <c r="U293" s="2083"/>
      <c r="V293" s="2075"/>
      <c r="W293" s="2084"/>
      <c r="X293" s="2085"/>
      <c r="Y293" s="2077"/>
      <c r="Z293" s="3315"/>
      <c r="AA293" s="2078"/>
      <c r="AB293" s="2083"/>
      <c r="AC293" s="2075"/>
      <c r="AD293" s="2084"/>
      <c r="AE293" s="2085"/>
      <c r="AF293" s="2077"/>
      <c r="AG293" s="3315"/>
      <c r="AH293" s="2078"/>
      <c r="AI293" s="2083"/>
      <c r="AJ293" s="2075"/>
      <c r="AK293" s="2084"/>
      <c r="AL293" s="2085"/>
      <c r="AM293" s="2077"/>
      <c r="AN293" s="3315"/>
      <c r="AO293" s="2087"/>
      <c r="AP293" s="2083"/>
      <c r="AQ293" s="2075"/>
      <c r="AR293" s="2086"/>
      <c r="AS293" s="2085"/>
      <c r="AT293" s="2077"/>
      <c r="AU293" s="3318"/>
      <c r="AV293" s="3303"/>
      <c r="AW293" s="3305">
        <f>IF(L292=0,0,ROUNDDOWN(+AV292/+L292,2))</f>
        <v>0</v>
      </c>
      <c r="AX293" s="3307" t="str">
        <f>IF(S292=0,"-",ROUNDDOWN(+S292/+AV292,2))</f>
        <v>-</v>
      </c>
      <c r="AY293" s="3309" t="str">
        <f>IF(Z292=0,"-",ROUNDDOWN(+Z292/+AV292,2))</f>
        <v>-</v>
      </c>
      <c r="AZ293" s="3309" t="str">
        <f>IF(AG292=0,"-",ROUNDDOWN(+AG292/+AV292,2))</f>
        <v>-</v>
      </c>
      <c r="BA293" s="3309" t="str">
        <f>IF(AN292=0,"-",ROUNDDOWN(+AN292/+AV292,2))</f>
        <v>-</v>
      </c>
      <c r="BB293" s="3300" t="str">
        <f>IF(AU292=0,"-",ROUNDDOWN(+AU292/+AV292,2))</f>
        <v>-</v>
      </c>
      <c r="BC293" s="2082"/>
      <c r="BD293" s="2043"/>
      <c r="BF293" s="2072">
        <f t="shared" si="49"/>
        <v>0</v>
      </c>
      <c r="BG293" s="2072">
        <f t="shared" si="40"/>
        <v>0</v>
      </c>
      <c r="BH293" s="2072">
        <f t="shared" si="41"/>
        <v>0</v>
      </c>
      <c r="BI293" s="2072">
        <f t="shared" si="42"/>
        <v>0</v>
      </c>
      <c r="BJ293" s="2072">
        <f t="shared" si="43"/>
        <v>0</v>
      </c>
      <c r="BL293" s="2072">
        <f t="shared" si="44"/>
        <v>0</v>
      </c>
      <c r="BM293" s="2072">
        <f t="shared" si="45"/>
        <v>0</v>
      </c>
      <c r="BN293" s="2072">
        <f t="shared" si="46"/>
        <v>0</v>
      </c>
      <c r="BO293" s="2072">
        <f t="shared" si="47"/>
        <v>0</v>
      </c>
      <c r="BP293" s="2072">
        <f t="shared" si="48"/>
        <v>0</v>
      </c>
    </row>
    <row r="294" spans="2:68" s="2022" customFormat="1" ht="15" customHeight="1" thickBot="1" x14ac:dyDescent="0.2">
      <c r="B294" s="3350"/>
      <c r="C294" s="3367"/>
      <c r="D294" s="2107"/>
      <c r="E294" s="3368"/>
      <c r="F294" s="3321"/>
      <c r="G294" s="3324"/>
      <c r="H294" s="3324"/>
      <c r="I294" s="3324"/>
      <c r="J294" s="3324"/>
      <c r="K294" s="3324"/>
      <c r="L294" s="3366"/>
      <c r="M294" s="2108"/>
      <c r="N294" s="2109"/>
      <c r="O294" s="2110"/>
      <c r="P294" s="2111"/>
      <c r="Q294" s="2112"/>
      <c r="R294" s="2113"/>
      <c r="S294" s="3326"/>
      <c r="T294" s="2114"/>
      <c r="U294" s="2109"/>
      <c r="V294" s="2110"/>
      <c r="W294" s="2111"/>
      <c r="X294" s="2112"/>
      <c r="Y294" s="2113"/>
      <c r="Z294" s="3326"/>
      <c r="AA294" s="2114"/>
      <c r="AB294" s="2109"/>
      <c r="AC294" s="2110"/>
      <c r="AD294" s="2111"/>
      <c r="AE294" s="2112"/>
      <c r="AF294" s="2113"/>
      <c r="AG294" s="3326"/>
      <c r="AH294" s="2114"/>
      <c r="AI294" s="2109"/>
      <c r="AJ294" s="2110"/>
      <c r="AK294" s="2111"/>
      <c r="AL294" s="2112"/>
      <c r="AM294" s="2113"/>
      <c r="AN294" s="3326"/>
      <c r="AO294" s="2115"/>
      <c r="AP294" s="2109"/>
      <c r="AQ294" s="2110"/>
      <c r="AR294" s="2116"/>
      <c r="AS294" s="2112"/>
      <c r="AT294" s="2113"/>
      <c r="AU294" s="3327"/>
      <c r="AV294" s="3362"/>
      <c r="AW294" s="3363"/>
      <c r="AX294" s="3364"/>
      <c r="AY294" s="3365"/>
      <c r="AZ294" s="3365"/>
      <c r="BA294" s="3365"/>
      <c r="BB294" s="3348"/>
      <c r="BC294" s="2082"/>
      <c r="BD294" s="2043"/>
      <c r="BF294" s="2072">
        <f t="shared" si="49"/>
        <v>0</v>
      </c>
      <c r="BG294" s="2072">
        <f t="shared" si="40"/>
        <v>0</v>
      </c>
      <c r="BH294" s="2072">
        <f t="shared" si="41"/>
        <v>0</v>
      </c>
      <c r="BI294" s="2072">
        <f t="shared" si="42"/>
        <v>0</v>
      </c>
      <c r="BJ294" s="2072">
        <f t="shared" si="43"/>
        <v>0</v>
      </c>
      <c r="BL294" s="2072">
        <f t="shared" si="44"/>
        <v>0</v>
      </c>
      <c r="BM294" s="2072">
        <f t="shared" si="45"/>
        <v>0</v>
      </c>
      <c r="BN294" s="2072">
        <f t="shared" si="46"/>
        <v>0</v>
      </c>
      <c r="BO294" s="2072">
        <f t="shared" si="47"/>
        <v>0</v>
      </c>
      <c r="BP294" s="2072">
        <f t="shared" si="48"/>
        <v>0</v>
      </c>
    </row>
    <row r="295" spans="2:68" s="2022" customFormat="1" ht="15" customHeight="1" thickTop="1" x14ac:dyDescent="0.15">
      <c r="B295" s="3349">
        <f>B289+1</f>
        <v>48</v>
      </c>
      <c r="C295" s="3352"/>
      <c r="D295" s="2097"/>
      <c r="E295" s="3355"/>
      <c r="F295" s="3358"/>
      <c r="G295" s="3360"/>
      <c r="H295" s="3360"/>
      <c r="I295" s="3360"/>
      <c r="J295" s="3360"/>
      <c r="K295" s="3360"/>
      <c r="L295" s="3342">
        <f>SUM(F295:K297)</f>
        <v>0</v>
      </c>
      <c r="M295" s="2098"/>
      <c r="N295" s="2099"/>
      <c r="O295" s="2100"/>
      <c r="P295" s="2101"/>
      <c r="Q295" s="2102"/>
      <c r="R295" s="2103"/>
      <c r="S295" s="3343">
        <f>ROUNDDOWN(+BF295+BF296+BF297+BF298+BF299+BF300,2)</f>
        <v>0</v>
      </c>
      <c r="T295" s="2104"/>
      <c r="U295" s="2099"/>
      <c r="V295" s="2100"/>
      <c r="W295" s="2101"/>
      <c r="X295" s="2102"/>
      <c r="Y295" s="2103"/>
      <c r="Z295" s="3343">
        <f>ROUNDDOWN(+BG295+BG296+BG297+BG298+BG299+BG300,2)</f>
        <v>0</v>
      </c>
      <c r="AA295" s="2104"/>
      <c r="AB295" s="2099"/>
      <c r="AC295" s="2100"/>
      <c r="AD295" s="2101"/>
      <c r="AE295" s="2102"/>
      <c r="AF295" s="2103"/>
      <c r="AG295" s="3343">
        <f>ROUNDDOWN(+BH295+BH296+BH297+BH298+BH299+BH300,2)</f>
        <v>0</v>
      </c>
      <c r="AH295" s="2104"/>
      <c r="AI295" s="2099"/>
      <c r="AJ295" s="2100"/>
      <c r="AK295" s="2101"/>
      <c r="AL295" s="2102"/>
      <c r="AM295" s="2103"/>
      <c r="AN295" s="3343">
        <f>ROUNDDOWN(+BI295+BI296+BI297+BI298+BI299+BI300,2)</f>
        <v>0</v>
      </c>
      <c r="AO295" s="2105"/>
      <c r="AP295" s="2099"/>
      <c r="AQ295" s="2100"/>
      <c r="AR295" s="2106"/>
      <c r="AS295" s="2102"/>
      <c r="AT295" s="2103"/>
      <c r="AU295" s="3344">
        <f>ROUNDDOWN(+BJ295+BJ296+BJ297+BJ298+BJ299+BJ300,2)</f>
        <v>0</v>
      </c>
      <c r="AV295" s="3337">
        <f>+AU295+AN295+AG295+Z295+S295</f>
        <v>0</v>
      </c>
      <c r="AW295" s="3339">
        <f>IF(L295=0,0,ROUNDDOWN(+AV295/+L295,2))</f>
        <v>0</v>
      </c>
      <c r="AX295" s="3340" t="str">
        <f>IF(S295=0,"-",ROUNDDOWN(+S295/+AV295,2))</f>
        <v>-</v>
      </c>
      <c r="AY295" s="3341" t="str">
        <f>IF(Z295=0,"-",ROUNDDOWN(+Z295/+AV295,2))</f>
        <v>-</v>
      </c>
      <c r="AZ295" s="3341" t="str">
        <f>IF(AG295=0,"-",ROUNDDOWN(+AG295/+AV295,2))</f>
        <v>-</v>
      </c>
      <c r="BA295" s="3341" t="str">
        <f>IF(AN295=0,"-",ROUNDDOWN(+AN295/+AV295,2))</f>
        <v>-</v>
      </c>
      <c r="BB295" s="3328" t="str">
        <f>IF(AU295=0,"-",ROUNDDOWN(+AU295/+AV295,2))</f>
        <v>-</v>
      </c>
      <c r="BC295" s="2071"/>
      <c r="BD295" s="2043"/>
      <c r="BF295" s="2072">
        <f t="shared" si="49"/>
        <v>0</v>
      </c>
      <c r="BG295" s="2072">
        <f t="shared" si="40"/>
        <v>0</v>
      </c>
      <c r="BH295" s="2072">
        <f t="shared" si="41"/>
        <v>0</v>
      </c>
      <c r="BI295" s="2072">
        <f t="shared" si="42"/>
        <v>0</v>
      </c>
      <c r="BJ295" s="2072">
        <f t="shared" si="43"/>
        <v>0</v>
      </c>
      <c r="BL295" s="2072">
        <f t="shared" si="44"/>
        <v>0</v>
      </c>
      <c r="BM295" s="2072">
        <f t="shared" si="45"/>
        <v>0</v>
      </c>
      <c r="BN295" s="2072">
        <f t="shared" si="46"/>
        <v>0</v>
      </c>
      <c r="BO295" s="2072">
        <f t="shared" si="47"/>
        <v>0</v>
      </c>
      <c r="BP295" s="2072">
        <f t="shared" si="48"/>
        <v>0</v>
      </c>
    </row>
    <row r="296" spans="2:68" s="2022" customFormat="1" ht="15" customHeight="1" x14ac:dyDescent="0.15">
      <c r="B296" s="3350"/>
      <c r="C296" s="3353"/>
      <c r="D296" s="2073"/>
      <c r="E296" s="3356"/>
      <c r="F296" s="3359"/>
      <c r="G296" s="3361"/>
      <c r="H296" s="3361"/>
      <c r="I296" s="3361"/>
      <c r="J296" s="3361"/>
      <c r="K296" s="3361"/>
      <c r="L296" s="3312"/>
      <c r="M296" s="2074"/>
      <c r="N296" s="2075"/>
      <c r="O296" s="2075"/>
      <c r="P296" s="2076"/>
      <c r="Q296" s="2077"/>
      <c r="R296" s="2077"/>
      <c r="S296" s="3315"/>
      <c r="T296" s="2078"/>
      <c r="U296" s="2075"/>
      <c r="V296" s="2075"/>
      <c r="W296" s="2076"/>
      <c r="X296" s="2077"/>
      <c r="Y296" s="2077"/>
      <c r="Z296" s="3315"/>
      <c r="AA296" s="2079"/>
      <c r="AB296" s="2075"/>
      <c r="AC296" s="2075"/>
      <c r="AD296" s="2076"/>
      <c r="AE296" s="2077"/>
      <c r="AF296" s="2077"/>
      <c r="AG296" s="3315"/>
      <c r="AH296" s="2079"/>
      <c r="AI296" s="2075"/>
      <c r="AJ296" s="2075"/>
      <c r="AK296" s="2076"/>
      <c r="AL296" s="2077"/>
      <c r="AM296" s="2077"/>
      <c r="AN296" s="3315"/>
      <c r="AO296" s="2080"/>
      <c r="AP296" s="2075"/>
      <c r="AQ296" s="2075"/>
      <c r="AR296" s="2081"/>
      <c r="AS296" s="2077"/>
      <c r="AT296" s="2077"/>
      <c r="AU296" s="3345"/>
      <c r="AV296" s="3338"/>
      <c r="AW296" s="3303"/>
      <c r="AX296" s="3333"/>
      <c r="AY296" s="3335"/>
      <c r="AZ296" s="3335"/>
      <c r="BA296" s="3335"/>
      <c r="BB296" s="3329"/>
      <c r="BC296" s="2082"/>
      <c r="BD296" s="2043"/>
      <c r="BF296" s="2072">
        <f t="shared" si="49"/>
        <v>0</v>
      </c>
      <c r="BG296" s="2072">
        <f t="shared" si="40"/>
        <v>0</v>
      </c>
      <c r="BH296" s="2072">
        <f t="shared" si="41"/>
        <v>0</v>
      </c>
      <c r="BI296" s="2072">
        <f t="shared" si="42"/>
        <v>0</v>
      </c>
      <c r="BJ296" s="2072">
        <f t="shared" si="43"/>
        <v>0</v>
      </c>
      <c r="BL296" s="2072">
        <f t="shared" si="44"/>
        <v>0</v>
      </c>
      <c r="BM296" s="2072">
        <f t="shared" si="45"/>
        <v>0</v>
      </c>
      <c r="BN296" s="2072">
        <f t="shared" si="46"/>
        <v>0</v>
      </c>
      <c r="BO296" s="2072">
        <f t="shared" si="47"/>
        <v>0</v>
      </c>
      <c r="BP296" s="2072">
        <f t="shared" si="48"/>
        <v>0</v>
      </c>
    </row>
    <row r="297" spans="2:68" s="2022" customFormat="1" ht="15" customHeight="1" x14ac:dyDescent="0.15">
      <c r="B297" s="3350"/>
      <c r="C297" s="3353"/>
      <c r="D297" s="2073"/>
      <c r="E297" s="3356"/>
      <c r="F297" s="3359"/>
      <c r="G297" s="3361"/>
      <c r="H297" s="3361"/>
      <c r="I297" s="3361"/>
      <c r="J297" s="3361"/>
      <c r="K297" s="3361"/>
      <c r="L297" s="3312"/>
      <c r="M297" s="2074"/>
      <c r="N297" s="2083"/>
      <c r="O297" s="2075"/>
      <c r="P297" s="2084"/>
      <c r="Q297" s="2085"/>
      <c r="R297" s="2077"/>
      <c r="S297" s="3315"/>
      <c r="T297" s="2078"/>
      <c r="U297" s="2083"/>
      <c r="V297" s="2075"/>
      <c r="W297" s="2084"/>
      <c r="X297" s="2085"/>
      <c r="Y297" s="2077"/>
      <c r="Z297" s="3315"/>
      <c r="AA297" s="2078"/>
      <c r="AB297" s="2083"/>
      <c r="AC297" s="2075"/>
      <c r="AD297" s="2084"/>
      <c r="AE297" s="2085"/>
      <c r="AF297" s="2077"/>
      <c r="AG297" s="3315"/>
      <c r="AH297" s="2078"/>
      <c r="AI297" s="2083"/>
      <c r="AJ297" s="2075"/>
      <c r="AK297" s="2084"/>
      <c r="AL297" s="2085"/>
      <c r="AM297" s="2077"/>
      <c r="AN297" s="3315"/>
      <c r="AO297" s="2080"/>
      <c r="AP297" s="2083"/>
      <c r="AQ297" s="2075"/>
      <c r="AR297" s="2086"/>
      <c r="AS297" s="2085"/>
      <c r="AT297" s="2077"/>
      <c r="AU297" s="3345"/>
      <c r="AV297" s="3338"/>
      <c r="AW297" s="3330">
        <f>IF(AW295-$BA$5/100&lt;0,0,AW295-$BA$5/100)</f>
        <v>0</v>
      </c>
      <c r="AX297" s="3332" t="str">
        <f>IF(AX295="-","-",IF(AX295-$BA$5/100&lt;0,0,IF(AX295=1,1,AX295-$BA$5/100)))</f>
        <v>-</v>
      </c>
      <c r="AY297" s="3334" t="str">
        <f>IF(AY295="-","-",IF(AY295-$BA$5/100&lt;0,0,IF(AY295=1,1,AY295-$BA$5/100)))</f>
        <v>-</v>
      </c>
      <c r="AZ297" s="3334" t="str">
        <f>IF(AZ295="-","-",IF(AZ295-$BA$5/100&lt;0,0,IF(AZ295=1,1,AZ295-$BA$5/100)))</f>
        <v>-</v>
      </c>
      <c r="BA297" s="3334" t="str">
        <f>IF(BA295="-","-",IF(BA295-$BA$5/100&lt;0,0,IF(BA295=1,1,BA295-$BA$5/100)))</f>
        <v>-</v>
      </c>
      <c r="BB297" s="3336" t="str">
        <f>IF(BB295="-","-",IF(BB295-$BA$5/100&lt;0,0,IF(BB295=1,1,BB295-$BA$5/100)))</f>
        <v>-</v>
      </c>
      <c r="BC297" s="2082"/>
      <c r="BD297" s="2043"/>
      <c r="BF297" s="2072">
        <f t="shared" si="49"/>
        <v>0</v>
      </c>
      <c r="BG297" s="2072">
        <f t="shared" si="40"/>
        <v>0</v>
      </c>
      <c r="BH297" s="2072">
        <f t="shared" si="41"/>
        <v>0</v>
      </c>
      <c r="BI297" s="2072">
        <f t="shared" si="42"/>
        <v>0</v>
      </c>
      <c r="BJ297" s="2072">
        <f t="shared" si="43"/>
        <v>0</v>
      </c>
      <c r="BL297" s="2072">
        <f t="shared" si="44"/>
        <v>0</v>
      </c>
      <c r="BM297" s="2072">
        <f t="shared" si="45"/>
        <v>0</v>
      </c>
      <c r="BN297" s="2072">
        <f t="shared" si="46"/>
        <v>0</v>
      </c>
      <c r="BO297" s="2072">
        <f t="shared" si="47"/>
        <v>0</v>
      </c>
      <c r="BP297" s="2072">
        <f t="shared" si="48"/>
        <v>0</v>
      </c>
    </row>
    <row r="298" spans="2:68" s="2022" customFormat="1" ht="15" customHeight="1" x14ac:dyDescent="0.15">
      <c r="B298" s="3350"/>
      <c r="C298" s="3353"/>
      <c r="D298" s="2073"/>
      <c r="E298" s="3356"/>
      <c r="F298" s="3320"/>
      <c r="G298" s="3323"/>
      <c r="H298" s="3323"/>
      <c r="I298" s="3323"/>
      <c r="J298" s="3323"/>
      <c r="K298" s="3323"/>
      <c r="L298" s="3311">
        <f>SUM(F298:K300)</f>
        <v>0</v>
      </c>
      <c r="M298" s="2074"/>
      <c r="N298" s="2083"/>
      <c r="O298" s="2075"/>
      <c r="P298" s="2084"/>
      <c r="Q298" s="2085"/>
      <c r="R298" s="2077"/>
      <c r="S298" s="3314">
        <f>ROUNDDOWN(+BL295+BL296+BL297+BL298+BL299+BL300,2)</f>
        <v>0</v>
      </c>
      <c r="T298" s="2078"/>
      <c r="U298" s="2083"/>
      <c r="V298" s="2075"/>
      <c r="W298" s="2084"/>
      <c r="X298" s="2085"/>
      <c r="Y298" s="2077"/>
      <c r="Z298" s="3314">
        <f>ROUNDDOWN(+BM295+BM296+BM297+BM298+BM299+BM300,2)</f>
        <v>0</v>
      </c>
      <c r="AA298" s="2078"/>
      <c r="AB298" s="2083"/>
      <c r="AC298" s="2075"/>
      <c r="AD298" s="2084"/>
      <c r="AE298" s="2085"/>
      <c r="AF298" s="2077"/>
      <c r="AG298" s="3314">
        <f>ROUNDDOWN(+BN295+BN296+BN297+BN298+BN299+BN300,2)</f>
        <v>0</v>
      </c>
      <c r="AH298" s="2078"/>
      <c r="AI298" s="2083"/>
      <c r="AJ298" s="2075"/>
      <c r="AK298" s="2084"/>
      <c r="AL298" s="2085"/>
      <c r="AM298" s="2077"/>
      <c r="AN298" s="3314">
        <f>ROUNDDOWN(+BO295+BO296+BO297+BO298+BO299+BO300,2)</f>
        <v>0</v>
      </c>
      <c r="AO298" s="2080"/>
      <c r="AP298" s="2083"/>
      <c r="AQ298" s="2075"/>
      <c r="AR298" s="2086"/>
      <c r="AS298" s="2085"/>
      <c r="AT298" s="2077"/>
      <c r="AU298" s="3317">
        <f>ROUNDDOWN(+BP295+BP296+BP297+BP298+BP299+BP300,2)</f>
        <v>0</v>
      </c>
      <c r="AV298" s="3302">
        <f>+AU298+AN298+AG298+Z298+S298</f>
        <v>0</v>
      </c>
      <c r="AW298" s="3331"/>
      <c r="AX298" s="3333"/>
      <c r="AY298" s="3335"/>
      <c r="AZ298" s="3335"/>
      <c r="BA298" s="3335"/>
      <c r="BB298" s="3329"/>
      <c r="BC298" s="2071"/>
      <c r="BD298" s="2043"/>
      <c r="BF298" s="2072">
        <f t="shared" si="49"/>
        <v>0</v>
      </c>
      <c r="BG298" s="2072">
        <f t="shared" si="40"/>
        <v>0</v>
      </c>
      <c r="BH298" s="2072">
        <f t="shared" si="41"/>
        <v>0</v>
      </c>
      <c r="BI298" s="2072">
        <f t="shared" si="42"/>
        <v>0</v>
      </c>
      <c r="BJ298" s="2072">
        <f t="shared" si="43"/>
        <v>0</v>
      </c>
      <c r="BL298" s="2072">
        <f t="shared" si="44"/>
        <v>0</v>
      </c>
      <c r="BM298" s="2072">
        <f t="shared" si="45"/>
        <v>0</v>
      </c>
      <c r="BN298" s="2072">
        <f t="shared" si="46"/>
        <v>0</v>
      </c>
      <c r="BO298" s="2072">
        <f t="shared" si="47"/>
        <v>0</v>
      </c>
      <c r="BP298" s="2072">
        <f t="shared" si="48"/>
        <v>0</v>
      </c>
    </row>
    <row r="299" spans="2:68" s="2022" customFormat="1" ht="15" customHeight="1" x14ac:dyDescent="0.15">
      <c r="B299" s="3350"/>
      <c r="C299" s="3353"/>
      <c r="D299" s="2073"/>
      <c r="E299" s="3356"/>
      <c r="F299" s="3321"/>
      <c r="G299" s="3324"/>
      <c r="H299" s="3324"/>
      <c r="I299" s="3324"/>
      <c r="J299" s="3324"/>
      <c r="K299" s="3324"/>
      <c r="L299" s="3312"/>
      <c r="M299" s="2074"/>
      <c r="N299" s="2083"/>
      <c r="O299" s="2075"/>
      <c r="P299" s="2084"/>
      <c r="Q299" s="2085"/>
      <c r="R299" s="2077"/>
      <c r="S299" s="3315"/>
      <c r="T299" s="2078"/>
      <c r="U299" s="2083"/>
      <c r="V299" s="2075"/>
      <c r="W299" s="2084"/>
      <c r="X299" s="2085"/>
      <c r="Y299" s="2077"/>
      <c r="Z299" s="3315"/>
      <c r="AA299" s="2078"/>
      <c r="AB299" s="2083"/>
      <c r="AC299" s="2075"/>
      <c r="AD299" s="2084"/>
      <c r="AE299" s="2085"/>
      <c r="AF299" s="2077"/>
      <c r="AG299" s="3315"/>
      <c r="AH299" s="2078"/>
      <c r="AI299" s="2083"/>
      <c r="AJ299" s="2075"/>
      <c r="AK299" s="2084"/>
      <c r="AL299" s="2085"/>
      <c r="AM299" s="2077"/>
      <c r="AN299" s="3315"/>
      <c r="AO299" s="2087"/>
      <c r="AP299" s="2083"/>
      <c r="AQ299" s="2075"/>
      <c r="AR299" s="2086"/>
      <c r="AS299" s="2085"/>
      <c r="AT299" s="2077"/>
      <c r="AU299" s="3318"/>
      <c r="AV299" s="3303"/>
      <c r="AW299" s="3305">
        <f>IF(L298=0,0,ROUNDDOWN(+AV298/+L298,2))</f>
        <v>0</v>
      </c>
      <c r="AX299" s="3307" t="str">
        <f>IF(S298=0,"-",ROUNDDOWN(+S298/+AV298,2))</f>
        <v>-</v>
      </c>
      <c r="AY299" s="3309" t="str">
        <f>IF(Z298=0,"-",ROUNDDOWN(+Z298/+AV298,2))</f>
        <v>-</v>
      </c>
      <c r="AZ299" s="3309" t="str">
        <f>IF(AG298=0,"-",ROUNDDOWN(+AG298/+AV298,2))</f>
        <v>-</v>
      </c>
      <c r="BA299" s="3309" t="str">
        <f>IF(AN298=0,"-",ROUNDDOWN(+AN298/+AV298,2))</f>
        <v>-</v>
      </c>
      <c r="BB299" s="3300" t="str">
        <f>IF(AU298=0,"-",ROUNDDOWN(+AU298/+AV298,2))</f>
        <v>-</v>
      </c>
      <c r="BC299" s="2082"/>
      <c r="BD299" s="2043"/>
      <c r="BF299" s="2072">
        <f t="shared" si="49"/>
        <v>0</v>
      </c>
      <c r="BG299" s="2072">
        <f t="shared" si="40"/>
        <v>0</v>
      </c>
      <c r="BH299" s="2072">
        <f t="shared" si="41"/>
        <v>0</v>
      </c>
      <c r="BI299" s="2072">
        <f t="shared" si="42"/>
        <v>0</v>
      </c>
      <c r="BJ299" s="2072">
        <f t="shared" si="43"/>
        <v>0</v>
      </c>
      <c r="BL299" s="2072">
        <f t="shared" si="44"/>
        <v>0</v>
      </c>
      <c r="BM299" s="2072">
        <f t="shared" si="45"/>
        <v>0</v>
      </c>
      <c r="BN299" s="2072">
        <f t="shared" si="46"/>
        <v>0</v>
      </c>
      <c r="BO299" s="2072">
        <f t="shared" si="47"/>
        <v>0</v>
      </c>
      <c r="BP299" s="2072">
        <f t="shared" si="48"/>
        <v>0</v>
      </c>
    </row>
    <row r="300" spans="2:68" s="2022" customFormat="1" ht="15" customHeight="1" thickBot="1" x14ac:dyDescent="0.2">
      <c r="B300" s="3350"/>
      <c r="C300" s="3367"/>
      <c r="D300" s="2107"/>
      <c r="E300" s="3368"/>
      <c r="F300" s="3321"/>
      <c r="G300" s="3324"/>
      <c r="H300" s="3324"/>
      <c r="I300" s="3324"/>
      <c r="J300" s="3324"/>
      <c r="K300" s="3324"/>
      <c r="L300" s="3366"/>
      <c r="M300" s="2108"/>
      <c r="N300" s="2109"/>
      <c r="O300" s="2110"/>
      <c r="P300" s="2111"/>
      <c r="Q300" s="2112"/>
      <c r="R300" s="2113"/>
      <c r="S300" s="3326"/>
      <c r="T300" s="2114"/>
      <c r="U300" s="2109"/>
      <c r="V300" s="2110"/>
      <c r="W300" s="2111"/>
      <c r="X300" s="2112"/>
      <c r="Y300" s="2113"/>
      <c r="Z300" s="3326"/>
      <c r="AA300" s="2114"/>
      <c r="AB300" s="2109"/>
      <c r="AC300" s="2110"/>
      <c r="AD300" s="2111"/>
      <c r="AE300" s="2112"/>
      <c r="AF300" s="2113"/>
      <c r="AG300" s="3326"/>
      <c r="AH300" s="2114"/>
      <c r="AI300" s="2109"/>
      <c r="AJ300" s="2110"/>
      <c r="AK300" s="2111"/>
      <c r="AL300" s="2112"/>
      <c r="AM300" s="2113"/>
      <c r="AN300" s="3326"/>
      <c r="AO300" s="2115"/>
      <c r="AP300" s="2109"/>
      <c r="AQ300" s="2110"/>
      <c r="AR300" s="2116"/>
      <c r="AS300" s="2112"/>
      <c r="AT300" s="2113"/>
      <c r="AU300" s="3327"/>
      <c r="AV300" s="3362"/>
      <c r="AW300" s="3363"/>
      <c r="AX300" s="3364"/>
      <c r="AY300" s="3365"/>
      <c r="AZ300" s="3365"/>
      <c r="BA300" s="3365"/>
      <c r="BB300" s="3348"/>
      <c r="BC300" s="2082"/>
      <c r="BD300" s="2043"/>
      <c r="BF300" s="2072">
        <f t="shared" si="49"/>
        <v>0</v>
      </c>
      <c r="BG300" s="2072">
        <f t="shared" si="40"/>
        <v>0</v>
      </c>
      <c r="BH300" s="2072">
        <f t="shared" si="41"/>
        <v>0</v>
      </c>
      <c r="BI300" s="2072">
        <f t="shared" si="42"/>
        <v>0</v>
      </c>
      <c r="BJ300" s="2072">
        <f t="shared" si="43"/>
        <v>0</v>
      </c>
      <c r="BL300" s="2072">
        <f t="shared" si="44"/>
        <v>0</v>
      </c>
      <c r="BM300" s="2072">
        <f t="shared" si="45"/>
        <v>0</v>
      </c>
      <c r="BN300" s="2072">
        <f t="shared" si="46"/>
        <v>0</v>
      </c>
      <c r="BO300" s="2072">
        <f t="shared" si="47"/>
        <v>0</v>
      </c>
      <c r="BP300" s="2072">
        <f t="shared" si="48"/>
        <v>0</v>
      </c>
    </row>
    <row r="301" spans="2:68" s="2022" customFormat="1" ht="15" customHeight="1" thickTop="1" x14ac:dyDescent="0.15">
      <c r="B301" s="3349">
        <f>B295+1</f>
        <v>49</v>
      </c>
      <c r="C301" s="3352"/>
      <c r="D301" s="2097"/>
      <c r="E301" s="3355"/>
      <c r="F301" s="3358"/>
      <c r="G301" s="3360"/>
      <c r="H301" s="3360"/>
      <c r="I301" s="3360"/>
      <c r="J301" s="3360"/>
      <c r="K301" s="3360"/>
      <c r="L301" s="3342">
        <f>SUM(F301:K303)</f>
        <v>0</v>
      </c>
      <c r="M301" s="2098"/>
      <c r="N301" s="2099"/>
      <c r="O301" s="2100"/>
      <c r="P301" s="2101"/>
      <c r="Q301" s="2102"/>
      <c r="R301" s="2103"/>
      <c r="S301" s="3343">
        <f>ROUNDDOWN(+BF301+BF302+BF303+BF304+BF305+BF306,2)</f>
        <v>0</v>
      </c>
      <c r="T301" s="2104"/>
      <c r="U301" s="2099"/>
      <c r="V301" s="2100"/>
      <c r="W301" s="2101"/>
      <c r="X301" s="2102"/>
      <c r="Y301" s="2103"/>
      <c r="Z301" s="3343">
        <f>ROUNDDOWN(+BG301+BG302+BG303+BG304+BG305+BG306,2)</f>
        <v>0</v>
      </c>
      <c r="AA301" s="2104"/>
      <c r="AB301" s="2099"/>
      <c r="AC301" s="2100"/>
      <c r="AD301" s="2101"/>
      <c r="AE301" s="2102"/>
      <c r="AF301" s="2103"/>
      <c r="AG301" s="3346">
        <f>ROUNDDOWN(+BH301+BH302+BH303+BH304+BH305+BH306,2)</f>
        <v>0</v>
      </c>
      <c r="AH301" s="2104"/>
      <c r="AI301" s="2099"/>
      <c r="AJ301" s="2100"/>
      <c r="AK301" s="2101"/>
      <c r="AL301" s="2102"/>
      <c r="AM301" s="2103"/>
      <c r="AN301" s="3343">
        <f>ROUNDDOWN(+BI301+BI302+BI303+BI304+BI305+BI306,2)</f>
        <v>0</v>
      </c>
      <c r="AO301" s="2105"/>
      <c r="AP301" s="2099"/>
      <c r="AQ301" s="2100"/>
      <c r="AR301" s="2106"/>
      <c r="AS301" s="2102"/>
      <c r="AT301" s="2103"/>
      <c r="AU301" s="3344">
        <f>ROUNDDOWN(+BJ301+BJ302+BJ303+BJ304+BJ305+BJ306,2)</f>
        <v>0</v>
      </c>
      <c r="AV301" s="3337">
        <f>+AU301+AN301+AG301+Z301+S301</f>
        <v>0</v>
      </c>
      <c r="AW301" s="3339">
        <f>IF(L301=0,0,ROUNDDOWN(+AV301/+L301,2))</f>
        <v>0</v>
      </c>
      <c r="AX301" s="3340" t="str">
        <f>IF(S301=0,"-",ROUNDDOWN(+S301/+AV301,2))</f>
        <v>-</v>
      </c>
      <c r="AY301" s="3341" t="str">
        <f>IF(Z301=0,"-",ROUNDDOWN(+Z301/+AV301,2))</f>
        <v>-</v>
      </c>
      <c r="AZ301" s="3341" t="str">
        <f>IF(AG301=0,"-",ROUNDDOWN(+AG301/+AV301,2))</f>
        <v>-</v>
      </c>
      <c r="BA301" s="3341" t="str">
        <f>IF(AN301=0,"-",ROUNDDOWN(+AN301/+AV301,2))</f>
        <v>-</v>
      </c>
      <c r="BB301" s="3328" t="str">
        <f>IF(AU301=0,"-",ROUNDDOWN(+AU301/+AV301,2))</f>
        <v>-</v>
      </c>
      <c r="BC301" s="2071"/>
      <c r="BD301" s="2043"/>
      <c r="BF301" s="2072">
        <f t="shared" si="49"/>
        <v>0</v>
      </c>
      <c r="BG301" s="2072">
        <f t="shared" si="40"/>
        <v>0</v>
      </c>
      <c r="BH301" s="2072">
        <f t="shared" si="41"/>
        <v>0</v>
      </c>
      <c r="BI301" s="2072">
        <f t="shared" si="42"/>
        <v>0</v>
      </c>
      <c r="BJ301" s="2072">
        <f t="shared" si="43"/>
        <v>0</v>
      </c>
      <c r="BL301" s="2072">
        <f t="shared" si="44"/>
        <v>0</v>
      </c>
      <c r="BM301" s="2072">
        <f t="shared" si="45"/>
        <v>0</v>
      </c>
      <c r="BN301" s="2072">
        <f t="shared" si="46"/>
        <v>0</v>
      </c>
      <c r="BO301" s="2072">
        <f t="shared" si="47"/>
        <v>0</v>
      </c>
      <c r="BP301" s="2072">
        <f t="shared" si="48"/>
        <v>0</v>
      </c>
    </row>
    <row r="302" spans="2:68" s="2022" customFormat="1" ht="15" customHeight="1" x14ac:dyDescent="0.15">
      <c r="B302" s="3350"/>
      <c r="C302" s="3353"/>
      <c r="D302" s="2073"/>
      <c r="E302" s="3356"/>
      <c r="F302" s="3359"/>
      <c r="G302" s="3361"/>
      <c r="H302" s="3361"/>
      <c r="I302" s="3361"/>
      <c r="J302" s="3361"/>
      <c r="K302" s="3361"/>
      <c r="L302" s="3312"/>
      <c r="M302" s="2074"/>
      <c r="N302" s="2075"/>
      <c r="O302" s="2075"/>
      <c r="P302" s="2076"/>
      <c r="Q302" s="2077"/>
      <c r="R302" s="2077"/>
      <c r="S302" s="3315"/>
      <c r="T302" s="2078"/>
      <c r="U302" s="2075"/>
      <c r="V302" s="2075"/>
      <c r="W302" s="2076"/>
      <c r="X302" s="2077"/>
      <c r="Y302" s="2077"/>
      <c r="Z302" s="3315"/>
      <c r="AA302" s="2079"/>
      <c r="AB302" s="2075"/>
      <c r="AC302" s="2075"/>
      <c r="AD302" s="2076"/>
      <c r="AE302" s="2077"/>
      <c r="AF302" s="2077"/>
      <c r="AG302" s="3347"/>
      <c r="AH302" s="2079"/>
      <c r="AI302" s="2075"/>
      <c r="AJ302" s="2075"/>
      <c r="AK302" s="2076"/>
      <c r="AL302" s="2077"/>
      <c r="AM302" s="2077"/>
      <c r="AN302" s="3315"/>
      <c r="AO302" s="2080"/>
      <c r="AP302" s="2075"/>
      <c r="AQ302" s="2075"/>
      <c r="AR302" s="2081"/>
      <c r="AS302" s="2077"/>
      <c r="AT302" s="2077"/>
      <c r="AU302" s="3345"/>
      <c r="AV302" s="3338"/>
      <c r="AW302" s="3303"/>
      <c r="AX302" s="3333"/>
      <c r="AY302" s="3335"/>
      <c r="AZ302" s="3335"/>
      <c r="BA302" s="3335"/>
      <c r="BB302" s="3329"/>
      <c r="BC302" s="2082"/>
      <c r="BD302" s="2043"/>
      <c r="BF302" s="2072">
        <f t="shared" si="49"/>
        <v>0</v>
      </c>
      <c r="BG302" s="2072">
        <f t="shared" si="40"/>
        <v>0</v>
      </c>
      <c r="BH302" s="2072">
        <f t="shared" si="41"/>
        <v>0</v>
      </c>
      <c r="BI302" s="2072">
        <f t="shared" si="42"/>
        <v>0</v>
      </c>
      <c r="BJ302" s="2072">
        <f t="shared" si="43"/>
        <v>0</v>
      </c>
      <c r="BL302" s="2072">
        <f t="shared" si="44"/>
        <v>0</v>
      </c>
      <c r="BM302" s="2072">
        <f t="shared" si="45"/>
        <v>0</v>
      </c>
      <c r="BN302" s="2072">
        <f t="shared" si="46"/>
        <v>0</v>
      </c>
      <c r="BO302" s="2072">
        <f t="shared" si="47"/>
        <v>0</v>
      </c>
      <c r="BP302" s="2072">
        <f t="shared" si="48"/>
        <v>0</v>
      </c>
    </row>
    <row r="303" spans="2:68" s="2022" customFormat="1" ht="15" customHeight="1" x14ac:dyDescent="0.15">
      <c r="B303" s="3350"/>
      <c r="C303" s="3353"/>
      <c r="D303" s="2073"/>
      <c r="E303" s="3356"/>
      <c r="F303" s="3359"/>
      <c r="G303" s="3361"/>
      <c r="H303" s="3361"/>
      <c r="I303" s="3361"/>
      <c r="J303" s="3361"/>
      <c r="K303" s="3361"/>
      <c r="L303" s="3312"/>
      <c r="M303" s="2074"/>
      <c r="N303" s="2083"/>
      <c r="O303" s="2075"/>
      <c r="P303" s="2084"/>
      <c r="Q303" s="2085"/>
      <c r="R303" s="2077"/>
      <c r="S303" s="3315"/>
      <c r="T303" s="2078"/>
      <c r="U303" s="2083"/>
      <c r="V303" s="2075"/>
      <c r="W303" s="2084"/>
      <c r="X303" s="2085"/>
      <c r="Y303" s="2077"/>
      <c r="Z303" s="3315"/>
      <c r="AA303" s="2078"/>
      <c r="AB303" s="2083"/>
      <c r="AC303" s="2075"/>
      <c r="AD303" s="2084"/>
      <c r="AE303" s="2085"/>
      <c r="AF303" s="2077"/>
      <c r="AG303" s="3315"/>
      <c r="AH303" s="2078"/>
      <c r="AI303" s="2083"/>
      <c r="AJ303" s="2075"/>
      <c r="AK303" s="2084"/>
      <c r="AL303" s="2085"/>
      <c r="AM303" s="2077"/>
      <c r="AN303" s="3315"/>
      <c r="AO303" s="2080"/>
      <c r="AP303" s="2083"/>
      <c r="AQ303" s="2075"/>
      <c r="AR303" s="2086"/>
      <c r="AS303" s="2085"/>
      <c r="AT303" s="2077"/>
      <c r="AU303" s="3345"/>
      <c r="AV303" s="3338"/>
      <c r="AW303" s="3330">
        <f>IF(AW301-$BA$5/100&lt;0,0,AW301-$BA$5/100)</f>
        <v>0</v>
      </c>
      <c r="AX303" s="3332" t="str">
        <f>IF(AX301="-","-",IF(AX301-$BA$5/100&lt;0,0,IF(AX301=1,1,AX301-$BA$5/100)))</f>
        <v>-</v>
      </c>
      <c r="AY303" s="3334" t="str">
        <f>IF(AY301="-","-",IF(AY301-$BA$5/100&lt;0,0,IF(AY301=1,1,AY301-$BA$5/100)))</f>
        <v>-</v>
      </c>
      <c r="AZ303" s="3334" t="str">
        <f>IF(AZ301="-","-",IF(AZ301-$BA$5/100&lt;0,0,IF(AZ301=1,1,AZ301-$BA$5/100)))</f>
        <v>-</v>
      </c>
      <c r="BA303" s="3334" t="str">
        <f>IF(BA301="-","-",IF(BA301-$BA$5/100&lt;0,0,IF(BA301=1,1,BA301-$BA$5/100)))</f>
        <v>-</v>
      </c>
      <c r="BB303" s="3336" t="str">
        <f>IF(BB301="-","-",IF(BB301-$BA$5/100&lt;0,0,IF(BB301=1,1,BB301-$BA$5/100)))</f>
        <v>-</v>
      </c>
      <c r="BC303" s="2082"/>
      <c r="BD303" s="2043"/>
      <c r="BF303" s="2072">
        <f t="shared" si="49"/>
        <v>0</v>
      </c>
      <c r="BG303" s="2072">
        <f t="shared" si="40"/>
        <v>0</v>
      </c>
      <c r="BH303" s="2072">
        <f t="shared" si="41"/>
        <v>0</v>
      </c>
      <c r="BI303" s="2072">
        <f t="shared" si="42"/>
        <v>0</v>
      </c>
      <c r="BJ303" s="2072">
        <f t="shared" si="43"/>
        <v>0</v>
      </c>
      <c r="BL303" s="2072">
        <f t="shared" si="44"/>
        <v>0</v>
      </c>
      <c r="BM303" s="2072">
        <f t="shared" si="45"/>
        <v>0</v>
      </c>
      <c r="BN303" s="2072">
        <f t="shared" si="46"/>
        <v>0</v>
      </c>
      <c r="BO303" s="2072">
        <f t="shared" si="47"/>
        <v>0</v>
      </c>
      <c r="BP303" s="2072">
        <f t="shared" si="48"/>
        <v>0</v>
      </c>
    </row>
    <row r="304" spans="2:68" s="2022" customFormat="1" ht="15" customHeight="1" x14ac:dyDescent="0.15">
      <c r="B304" s="3350"/>
      <c r="C304" s="3353"/>
      <c r="D304" s="2073"/>
      <c r="E304" s="3356"/>
      <c r="F304" s="3320"/>
      <c r="G304" s="3323"/>
      <c r="H304" s="3323"/>
      <c r="I304" s="3323"/>
      <c r="J304" s="3323"/>
      <c r="K304" s="3323"/>
      <c r="L304" s="3311">
        <f>SUM(F304:K306)</f>
        <v>0</v>
      </c>
      <c r="M304" s="2074"/>
      <c r="N304" s="2083"/>
      <c r="O304" s="2075"/>
      <c r="P304" s="2084"/>
      <c r="Q304" s="2085"/>
      <c r="R304" s="2077"/>
      <c r="S304" s="3314">
        <f>ROUNDDOWN(+BL301+BL302+BL303+BL304+BL305+BL306,2)</f>
        <v>0</v>
      </c>
      <c r="T304" s="2078"/>
      <c r="U304" s="2083"/>
      <c r="V304" s="2075"/>
      <c r="W304" s="2084"/>
      <c r="X304" s="2085"/>
      <c r="Y304" s="2077"/>
      <c r="Z304" s="3314">
        <f>ROUNDDOWN(+BM301+BM302+BM303+BM304+BM305+BM306,2)</f>
        <v>0</v>
      </c>
      <c r="AA304" s="2078"/>
      <c r="AB304" s="2083"/>
      <c r="AC304" s="2075"/>
      <c r="AD304" s="2084"/>
      <c r="AE304" s="2085"/>
      <c r="AF304" s="2077"/>
      <c r="AG304" s="3314">
        <f>ROUNDDOWN(+BN301+BN302+BN303+BN304+BN305+BN306,2)</f>
        <v>0</v>
      </c>
      <c r="AH304" s="2078"/>
      <c r="AI304" s="2083"/>
      <c r="AJ304" s="2075"/>
      <c r="AK304" s="2084"/>
      <c r="AL304" s="2085"/>
      <c r="AM304" s="2077"/>
      <c r="AN304" s="3314">
        <f>ROUNDDOWN(+BO301+BO302+BO303+BO304+BO305+BO306,2)</f>
        <v>0</v>
      </c>
      <c r="AO304" s="2080"/>
      <c r="AP304" s="2083"/>
      <c r="AQ304" s="2075"/>
      <c r="AR304" s="2086"/>
      <c r="AS304" s="2085"/>
      <c r="AT304" s="2077"/>
      <c r="AU304" s="3317">
        <f>ROUNDDOWN(+BP301+BP302+BP303+BP304+BP305+BP306,2)</f>
        <v>0</v>
      </c>
      <c r="AV304" s="3302">
        <f>+AU304+AN304+AG304+Z304+S304</f>
        <v>0</v>
      </c>
      <c r="AW304" s="3331"/>
      <c r="AX304" s="3333"/>
      <c r="AY304" s="3335"/>
      <c r="AZ304" s="3335"/>
      <c r="BA304" s="3335"/>
      <c r="BB304" s="3329"/>
      <c r="BC304" s="2071"/>
      <c r="BD304" s="2043"/>
      <c r="BF304" s="2072">
        <f t="shared" si="49"/>
        <v>0</v>
      </c>
      <c r="BG304" s="2072">
        <f t="shared" si="40"/>
        <v>0</v>
      </c>
      <c r="BH304" s="2072">
        <f t="shared" si="41"/>
        <v>0</v>
      </c>
      <c r="BI304" s="2072">
        <f t="shared" si="42"/>
        <v>0</v>
      </c>
      <c r="BJ304" s="2072">
        <f t="shared" si="43"/>
        <v>0</v>
      </c>
      <c r="BL304" s="2072">
        <f t="shared" si="44"/>
        <v>0</v>
      </c>
      <c r="BM304" s="2072">
        <f t="shared" si="45"/>
        <v>0</v>
      </c>
      <c r="BN304" s="2072">
        <f t="shared" si="46"/>
        <v>0</v>
      </c>
      <c r="BO304" s="2072">
        <f t="shared" si="47"/>
        <v>0</v>
      </c>
      <c r="BP304" s="2072">
        <f t="shared" si="48"/>
        <v>0</v>
      </c>
    </row>
    <row r="305" spans="2:68" s="2022" customFormat="1" ht="15" customHeight="1" x14ac:dyDescent="0.15">
      <c r="B305" s="3350"/>
      <c r="C305" s="3353"/>
      <c r="D305" s="2073"/>
      <c r="E305" s="3356"/>
      <c r="F305" s="3321"/>
      <c r="G305" s="3324"/>
      <c r="H305" s="3324"/>
      <c r="I305" s="3324"/>
      <c r="J305" s="3324"/>
      <c r="K305" s="3324"/>
      <c r="L305" s="3312"/>
      <c r="M305" s="2074"/>
      <c r="N305" s="2083"/>
      <c r="O305" s="2075"/>
      <c r="P305" s="2084"/>
      <c r="Q305" s="2085"/>
      <c r="R305" s="2077"/>
      <c r="S305" s="3315"/>
      <c r="T305" s="2078"/>
      <c r="U305" s="2083"/>
      <c r="V305" s="2075"/>
      <c r="W305" s="2084"/>
      <c r="X305" s="2085"/>
      <c r="Y305" s="2077"/>
      <c r="Z305" s="3315"/>
      <c r="AA305" s="2078"/>
      <c r="AB305" s="2083"/>
      <c r="AC305" s="2075"/>
      <c r="AD305" s="2084"/>
      <c r="AE305" s="2085"/>
      <c r="AF305" s="2077"/>
      <c r="AG305" s="3315"/>
      <c r="AH305" s="2078"/>
      <c r="AI305" s="2083"/>
      <c r="AJ305" s="2075"/>
      <c r="AK305" s="2084"/>
      <c r="AL305" s="2085"/>
      <c r="AM305" s="2077"/>
      <c r="AN305" s="3315"/>
      <c r="AO305" s="2087"/>
      <c r="AP305" s="2083"/>
      <c r="AQ305" s="2075"/>
      <c r="AR305" s="2086"/>
      <c r="AS305" s="2085"/>
      <c r="AT305" s="2077"/>
      <c r="AU305" s="3318"/>
      <c r="AV305" s="3303"/>
      <c r="AW305" s="3305">
        <f>IF(L304=0,0,ROUNDDOWN(+AV304/+L304,2))</f>
        <v>0</v>
      </c>
      <c r="AX305" s="3307" t="str">
        <f>IF(S304=0,"-",ROUNDDOWN(+S304/+AV304,2))</f>
        <v>-</v>
      </c>
      <c r="AY305" s="3309" t="str">
        <f>IF(Z304=0,"-",ROUNDDOWN(+Z304/+AV304,2))</f>
        <v>-</v>
      </c>
      <c r="AZ305" s="3309" t="str">
        <f>IF(AG304=0,"-",ROUNDDOWN(+AG304/+AV304,2))</f>
        <v>-</v>
      </c>
      <c r="BA305" s="3309" t="str">
        <f>IF(AN304=0,"-",ROUNDDOWN(+AN304/+AV304,2))</f>
        <v>-</v>
      </c>
      <c r="BB305" s="3300" t="str">
        <f>IF(AU304=0,"-",ROUNDDOWN(+AU304/+AV304,2))</f>
        <v>-</v>
      </c>
      <c r="BC305" s="2082"/>
      <c r="BD305" s="2043"/>
      <c r="BF305" s="2072">
        <f t="shared" si="49"/>
        <v>0</v>
      </c>
      <c r="BG305" s="2072">
        <f t="shared" si="40"/>
        <v>0</v>
      </c>
      <c r="BH305" s="2072">
        <f t="shared" si="41"/>
        <v>0</v>
      </c>
      <c r="BI305" s="2072">
        <f t="shared" si="42"/>
        <v>0</v>
      </c>
      <c r="BJ305" s="2072">
        <f t="shared" si="43"/>
        <v>0</v>
      </c>
      <c r="BL305" s="2072">
        <f t="shared" si="44"/>
        <v>0</v>
      </c>
      <c r="BM305" s="2072">
        <f t="shared" si="45"/>
        <v>0</v>
      </c>
      <c r="BN305" s="2072">
        <f t="shared" si="46"/>
        <v>0</v>
      </c>
      <c r="BO305" s="2072">
        <f t="shared" si="47"/>
        <v>0</v>
      </c>
      <c r="BP305" s="2072">
        <f t="shared" si="48"/>
        <v>0</v>
      </c>
    </row>
    <row r="306" spans="2:68" s="2022" customFormat="1" ht="15" customHeight="1" thickBot="1" x14ac:dyDescent="0.2">
      <c r="B306" s="3350"/>
      <c r="C306" s="3367"/>
      <c r="D306" s="2107"/>
      <c r="E306" s="3368"/>
      <c r="F306" s="3321"/>
      <c r="G306" s="3324"/>
      <c r="H306" s="3324"/>
      <c r="I306" s="3324"/>
      <c r="J306" s="3324"/>
      <c r="K306" s="3324"/>
      <c r="L306" s="3366"/>
      <c r="M306" s="2108"/>
      <c r="N306" s="2109"/>
      <c r="O306" s="2110"/>
      <c r="P306" s="2111"/>
      <c r="Q306" s="2112"/>
      <c r="R306" s="2113"/>
      <c r="S306" s="3326"/>
      <c r="T306" s="2114"/>
      <c r="U306" s="2109"/>
      <c r="V306" s="2110"/>
      <c r="W306" s="2111"/>
      <c r="X306" s="2112"/>
      <c r="Y306" s="2113"/>
      <c r="Z306" s="3326"/>
      <c r="AA306" s="2114"/>
      <c r="AB306" s="2109"/>
      <c r="AC306" s="2110"/>
      <c r="AD306" s="2111"/>
      <c r="AE306" s="2112"/>
      <c r="AF306" s="2113"/>
      <c r="AG306" s="3326"/>
      <c r="AH306" s="2114"/>
      <c r="AI306" s="2109"/>
      <c r="AJ306" s="2110"/>
      <c r="AK306" s="2111"/>
      <c r="AL306" s="2112"/>
      <c r="AM306" s="2113"/>
      <c r="AN306" s="3326"/>
      <c r="AO306" s="2115"/>
      <c r="AP306" s="2109"/>
      <c r="AQ306" s="2110"/>
      <c r="AR306" s="2116"/>
      <c r="AS306" s="2112"/>
      <c r="AT306" s="2113"/>
      <c r="AU306" s="3327"/>
      <c r="AV306" s="3362"/>
      <c r="AW306" s="3363"/>
      <c r="AX306" s="3364"/>
      <c r="AY306" s="3365"/>
      <c r="AZ306" s="3365"/>
      <c r="BA306" s="3365"/>
      <c r="BB306" s="3348"/>
      <c r="BC306" s="2082"/>
      <c r="BD306" s="2043"/>
      <c r="BF306" s="2072">
        <f t="shared" si="49"/>
        <v>0</v>
      </c>
      <c r="BG306" s="2072">
        <f t="shared" si="40"/>
        <v>0</v>
      </c>
      <c r="BH306" s="2072">
        <f t="shared" si="41"/>
        <v>0</v>
      </c>
      <c r="BI306" s="2072">
        <f t="shared" si="42"/>
        <v>0</v>
      </c>
      <c r="BJ306" s="2072">
        <f t="shared" si="43"/>
        <v>0</v>
      </c>
      <c r="BL306" s="2072">
        <f t="shared" si="44"/>
        <v>0</v>
      </c>
      <c r="BM306" s="2072">
        <f t="shared" si="45"/>
        <v>0</v>
      </c>
      <c r="BN306" s="2072">
        <f t="shared" si="46"/>
        <v>0</v>
      </c>
      <c r="BO306" s="2072">
        <f t="shared" si="47"/>
        <v>0</v>
      </c>
      <c r="BP306" s="2072">
        <f t="shared" si="48"/>
        <v>0</v>
      </c>
    </row>
    <row r="307" spans="2:68" s="2022" customFormat="1" ht="15" customHeight="1" thickTop="1" x14ac:dyDescent="0.15">
      <c r="B307" s="3349">
        <f>B301+1</f>
        <v>50</v>
      </c>
      <c r="C307" s="3352"/>
      <c r="D307" s="2097"/>
      <c r="E307" s="3355"/>
      <c r="F307" s="3358"/>
      <c r="G307" s="3360"/>
      <c r="H307" s="3360"/>
      <c r="I307" s="3360"/>
      <c r="J307" s="3360"/>
      <c r="K307" s="3360"/>
      <c r="L307" s="3342">
        <f>SUM(F307:K309)</f>
        <v>0</v>
      </c>
      <c r="M307" s="2098"/>
      <c r="N307" s="2099"/>
      <c r="O307" s="2100"/>
      <c r="P307" s="2101"/>
      <c r="Q307" s="2102"/>
      <c r="R307" s="2103"/>
      <c r="S307" s="3343">
        <f>ROUNDDOWN(+BF307+BF308+BF309+BF310+BF311+BF312,2)</f>
        <v>0</v>
      </c>
      <c r="T307" s="2117"/>
      <c r="U307" s="2099"/>
      <c r="V307" s="2100"/>
      <c r="W307" s="2118"/>
      <c r="X307" s="2102"/>
      <c r="Y307" s="2103"/>
      <c r="Z307" s="3343">
        <f>ROUNDDOWN(+BG307+BG308+BG309+BG310+BG311+BG312,2)</f>
        <v>0</v>
      </c>
      <c r="AA307" s="2104"/>
      <c r="AB307" s="2099"/>
      <c r="AC307" s="2100"/>
      <c r="AD307" s="2101"/>
      <c r="AE307" s="2102"/>
      <c r="AF307" s="2103"/>
      <c r="AG307" s="3343">
        <f>ROUNDDOWN(+BH307+BH308+BH309+BH310+BH311+BH312,2)</f>
        <v>0</v>
      </c>
      <c r="AH307" s="2104"/>
      <c r="AI307" s="2099"/>
      <c r="AJ307" s="2100"/>
      <c r="AK307" s="2101"/>
      <c r="AL307" s="2102"/>
      <c r="AM307" s="2103"/>
      <c r="AN307" s="3343">
        <f>ROUNDDOWN(+BI307+BI308+BI309+BI310+BI311+BI312,2)</f>
        <v>0</v>
      </c>
      <c r="AO307" s="2105"/>
      <c r="AP307" s="2099"/>
      <c r="AQ307" s="2100"/>
      <c r="AR307" s="2106"/>
      <c r="AS307" s="2102"/>
      <c r="AT307" s="2103"/>
      <c r="AU307" s="3344">
        <f>ROUNDDOWN(+BJ307+BJ308+BJ309+BJ310+BJ311+BJ312,2)</f>
        <v>0</v>
      </c>
      <c r="AV307" s="3337">
        <f>+AU307+AN307+AG307+Z307+S307</f>
        <v>0</v>
      </c>
      <c r="AW307" s="3339">
        <f>IF(L307=0,0,ROUNDDOWN(+AV307/+L307,2))</f>
        <v>0</v>
      </c>
      <c r="AX307" s="3340" t="str">
        <f>IF(S307=0,"-",ROUNDDOWN(+S307/+AV307,2))</f>
        <v>-</v>
      </c>
      <c r="AY307" s="3341" t="str">
        <f>IF(Z307=0,"-",ROUNDDOWN(+Z307/+AV307,2))</f>
        <v>-</v>
      </c>
      <c r="AZ307" s="3341" t="str">
        <f>IF(AG307=0,"-",ROUNDDOWN(+AG307/+AV307,2))</f>
        <v>-</v>
      </c>
      <c r="BA307" s="3341" t="str">
        <f>IF(AN307=0,"-",ROUNDDOWN(+AN307/+AV307,2))</f>
        <v>-</v>
      </c>
      <c r="BB307" s="3328" t="str">
        <f>IF(AU307=0,"-",ROUNDDOWN(+AU307/+AV307,2))</f>
        <v>-</v>
      </c>
      <c r="BC307" s="2071"/>
      <c r="BD307" s="2043"/>
      <c r="BF307" s="2072">
        <f t="shared" si="49"/>
        <v>0</v>
      </c>
      <c r="BG307" s="2072">
        <f t="shared" si="40"/>
        <v>0</v>
      </c>
      <c r="BH307" s="2072">
        <f t="shared" si="41"/>
        <v>0</v>
      </c>
      <c r="BI307" s="2072">
        <f t="shared" si="42"/>
        <v>0</v>
      </c>
      <c r="BJ307" s="2072">
        <f t="shared" si="43"/>
        <v>0</v>
      </c>
      <c r="BL307" s="2072">
        <f t="shared" si="44"/>
        <v>0</v>
      </c>
      <c r="BM307" s="2072">
        <f t="shared" si="45"/>
        <v>0</v>
      </c>
      <c r="BN307" s="2072">
        <f t="shared" si="46"/>
        <v>0</v>
      </c>
      <c r="BO307" s="2072">
        <f t="shared" si="47"/>
        <v>0</v>
      </c>
      <c r="BP307" s="2072">
        <f t="shared" si="48"/>
        <v>0</v>
      </c>
    </row>
    <row r="308" spans="2:68" s="2022" customFormat="1" ht="15" customHeight="1" x14ac:dyDescent="0.15">
      <c r="B308" s="3350"/>
      <c r="C308" s="3353"/>
      <c r="D308" s="2073"/>
      <c r="E308" s="3356"/>
      <c r="F308" s="3359"/>
      <c r="G308" s="3361"/>
      <c r="H308" s="3361"/>
      <c r="I308" s="3361"/>
      <c r="J308" s="3361"/>
      <c r="K308" s="3361"/>
      <c r="L308" s="3312"/>
      <c r="M308" s="2074"/>
      <c r="N308" s="2075"/>
      <c r="O308" s="2075"/>
      <c r="P308" s="2076"/>
      <c r="Q308" s="2077"/>
      <c r="R308" s="2077"/>
      <c r="S308" s="3315"/>
      <c r="T308" s="2079"/>
      <c r="U308" s="2075"/>
      <c r="V308" s="2075"/>
      <c r="W308" s="2076"/>
      <c r="X308" s="2077"/>
      <c r="Y308" s="2077"/>
      <c r="Z308" s="3315"/>
      <c r="AA308" s="2079"/>
      <c r="AB308" s="2075"/>
      <c r="AC308" s="2075"/>
      <c r="AD308" s="2076"/>
      <c r="AE308" s="2077"/>
      <c r="AF308" s="2077"/>
      <c r="AG308" s="3315"/>
      <c r="AH308" s="2079"/>
      <c r="AI308" s="2075"/>
      <c r="AJ308" s="2075"/>
      <c r="AK308" s="2076"/>
      <c r="AL308" s="2077"/>
      <c r="AM308" s="2077"/>
      <c r="AN308" s="3315"/>
      <c r="AO308" s="2080"/>
      <c r="AP308" s="2075"/>
      <c r="AQ308" s="2075"/>
      <c r="AR308" s="2081"/>
      <c r="AS308" s="2077"/>
      <c r="AT308" s="2077"/>
      <c r="AU308" s="3345"/>
      <c r="AV308" s="3338"/>
      <c r="AW308" s="3303"/>
      <c r="AX308" s="3333"/>
      <c r="AY308" s="3335"/>
      <c r="AZ308" s="3335"/>
      <c r="BA308" s="3335"/>
      <c r="BB308" s="3329"/>
      <c r="BC308" s="2082"/>
      <c r="BD308" s="2043"/>
      <c r="BF308" s="2072">
        <f t="shared" si="49"/>
        <v>0</v>
      </c>
      <c r="BG308" s="2072">
        <f t="shared" si="40"/>
        <v>0</v>
      </c>
      <c r="BH308" s="2072">
        <f t="shared" si="41"/>
        <v>0</v>
      </c>
      <c r="BI308" s="2072">
        <f t="shared" si="42"/>
        <v>0</v>
      </c>
      <c r="BJ308" s="2072">
        <f t="shared" si="43"/>
        <v>0</v>
      </c>
      <c r="BL308" s="2072">
        <f t="shared" si="44"/>
        <v>0</v>
      </c>
      <c r="BM308" s="2072">
        <f t="shared" si="45"/>
        <v>0</v>
      </c>
      <c r="BN308" s="2072">
        <f t="shared" si="46"/>
        <v>0</v>
      </c>
      <c r="BO308" s="2072">
        <f t="shared" si="47"/>
        <v>0</v>
      </c>
      <c r="BP308" s="2072">
        <f t="shared" si="48"/>
        <v>0</v>
      </c>
    </row>
    <row r="309" spans="2:68" s="2022" customFormat="1" ht="15" customHeight="1" x14ac:dyDescent="0.15">
      <c r="B309" s="3350"/>
      <c r="C309" s="3353"/>
      <c r="D309" s="2073"/>
      <c r="E309" s="3356"/>
      <c r="F309" s="3359"/>
      <c r="G309" s="3361"/>
      <c r="H309" s="3361"/>
      <c r="I309" s="3361"/>
      <c r="J309" s="3361"/>
      <c r="K309" s="3361"/>
      <c r="L309" s="3312"/>
      <c r="M309" s="2074"/>
      <c r="N309" s="2083"/>
      <c r="O309" s="2075"/>
      <c r="P309" s="2084"/>
      <c r="Q309" s="2085"/>
      <c r="R309" s="2077"/>
      <c r="S309" s="3315"/>
      <c r="T309" s="2078"/>
      <c r="U309" s="2083"/>
      <c r="V309" s="2075"/>
      <c r="W309" s="2084"/>
      <c r="X309" s="2085"/>
      <c r="Y309" s="2077"/>
      <c r="Z309" s="3315"/>
      <c r="AA309" s="2078"/>
      <c r="AB309" s="2083"/>
      <c r="AC309" s="2075"/>
      <c r="AD309" s="2084"/>
      <c r="AE309" s="2085"/>
      <c r="AF309" s="2077"/>
      <c r="AG309" s="3315"/>
      <c r="AH309" s="2078"/>
      <c r="AI309" s="2083"/>
      <c r="AJ309" s="2075"/>
      <c r="AK309" s="2084"/>
      <c r="AL309" s="2085"/>
      <c r="AM309" s="2077"/>
      <c r="AN309" s="3315"/>
      <c r="AO309" s="2080"/>
      <c r="AP309" s="2083"/>
      <c r="AQ309" s="2075"/>
      <c r="AR309" s="2086"/>
      <c r="AS309" s="2085"/>
      <c r="AT309" s="2077"/>
      <c r="AU309" s="3345"/>
      <c r="AV309" s="3338"/>
      <c r="AW309" s="3330">
        <f>IF(AW307-$BA$5/100&lt;0,0,AW307-$BA$5/100)</f>
        <v>0</v>
      </c>
      <c r="AX309" s="3332" t="str">
        <f>IF(AX307="-","-",IF(AX307-$BA$5/100&lt;0,0,IF(AX307=1,1,AX307-$BA$5/100)))</f>
        <v>-</v>
      </c>
      <c r="AY309" s="3334" t="str">
        <f>IF(AY307="-","-",IF(AY307-$BA$5/100&lt;0,0,IF(AY307=1,1,AY307-$BA$5/100)))</f>
        <v>-</v>
      </c>
      <c r="AZ309" s="3334" t="str">
        <f>IF(AZ307="-","-",IF(AZ307-$BA$5/100&lt;0,0,IF(AZ307=1,1,AZ307-$BA$5/100)))</f>
        <v>-</v>
      </c>
      <c r="BA309" s="3334" t="str">
        <f>IF(BA307="-","-",IF(BA307-$BA$5/100&lt;0,0,IF(BA307=1,1,BA307-$BA$5/100)))</f>
        <v>-</v>
      </c>
      <c r="BB309" s="3336" t="str">
        <f>IF(BB307="-","-",IF(BB307-$BA$5/100&lt;0,0,IF(BB307=1,1,BB307-$BA$5/100)))</f>
        <v>-</v>
      </c>
      <c r="BC309" s="2082"/>
      <c r="BD309" s="2043"/>
      <c r="BF309" s="2072">
        <f t="shared" si="49"/>
        <v>0</v>
      </c>
      <c r="BG309" s="2072">
        <f t="shared" si="40"/>
        <v>0</v>
      </c>
      <c r="BH309" s="2072">
        <f t="shared" si="41"/>
        <v>0</v>
      </c>
      <c r="BI309" s="2072">
        <f t="shared" si="42"/>
        <v>0</v>
      </c>
      <c r="BJ309" s="2072">
        <f t="shared" si="43"/>
        <v>0</v>
      </c>
      <c r="BL309" s="2072">
        <f t="shared" si="44"/>
        <v>0</v>
      </c>
      <c r="BM309" s="2072">
        <f t="shared" si="45"/>
        <v>0</v>
      </c>
      <c r="BN309" s="2072">
        <f t="shared" si="46"/>
        <v>0</v>
      </c>
      <c r="BO309" s="2072">
        <f t="shared" si="47"/>
        <v>0</v>
      </c>
      <c r="BP309" s="2072">
        <f t="shared" si="48"/>
        <v>0</v>
      </c>
    </row>
    <row r="310" spans="2:68" s="2022" customFormat="1" ht="15" customHeight="1" x14ac:dyDescent="0.15">
      <c r="B310" s="3350"/>
      <c r="C310" s="3353"/>
      <c r="D310" s="2073"/>
      <c r="E310" s="3356"/>
      <c r="F310" s="3320"/>
      <c r="G310" s="3323"/>
      <c r="H310" s="3323"/>
      <c r="I310" s="3323"/>
      <c r="J310" s="3323"/>
      <c r="K310" s="3323"/>
      <c r="L310" s="3311">
        <f>SUM(F310:K312)</f>
        <v>0</v>
      </c>
      <c r="M310" s="2074"/>
      <c r="N310" s="2083"/>
      <c r="O310" s="2075"/>
      <c r="P310" s="2084"/>
      <c r="Q310" s="2085"/>
      <c r="R310" s="2077"/>
      <c r="S310" s="3314">
        <f>ROUNDDOWN(+BL307+BL308+BL309+BL310+BL311+BL312,2)</f>
        <v>0</v>
      </c>
      <c r="T310" s="2078"/>
      <c r="U310" s="2083"/>
      <c r="V310" s="2075"/>
      <c r="W310" s="2084"/>
      <c r="X310" s="2085"/>
      <c r="Y310" s="2077"/>
      <c r="Z310" s="3314">
        <f>ROUNDDOWN(+BM307+BM308+BM309+BM310+BM311+BM312,2)</f>
        <v>0</v>
      </c>
      <c r="AA310" s="2078"/>
      <c r="AB310" s="2083"/>
      <c r="AC310" s="2075"/>
      <c r="AD310" s="2084"/>
      <c r="AE310" s="2085"/>
      <c r="AF310" s="2077"/>
      <c r="AG310" s="3314">
        <f>ROUNDDOWN(+BN307+BN308+BN309+BN310+BN311+BN312,2)</f>
        <v>0</v>
      </c>
      <c r="AH310" s="2078"/>
      <c r="AI310" s="2083"/>
      <c r="AJ310" s="2075"/>
      <c r="AK310" s="2084"/>
      <c r="AL310" s="2085"/>
      <c r="AM310" s="2077"/>
      <c r="AN310" s="3314">
        <f>ROUNDDOWN(+BO307+BO308+BO309+BO310+BO311+BO312,2)</f>
        <v>0</v>
      </c>
      <c r="AO310" s="2080"/>
      <c r="AP310" s="2083"/>
      <c r="AQ310" s="2075"/>
      <c r="AR310" s="2086"/>
      <c r="AS310" s="2085"/>
      <c r="AT310" s="2077"/>
      <c r="AU310" s="3317">
        <f>ROUNDDOWN(+BP307+BP308+BP309+BP310+BP311+BP312,2)</f>
        <v>0</v>
      </c>
      <c r="AV310" s="3302">
        <f>+AU310+AN310+AG310+Z310+S310</f>
        <v>0</v>
      </c>
      <c r="AW310" s="3331"/>
      <c r="AX310" s="3333"/>
      <c r="AY310" s="3335"/>
      <c r="AZ310" s="3335"/>
      <c r="BA310" s="3335"/>
      <c r="BB310" s="3329"/>
      <c r="BC310" s="2071"/>
      <c r="BD310" s="2043"/>
      <c r="BF310" s="2072">
        <f t="shared" si="49"/>
        <v>0</v>
      </c>
      <c r="BG310" s="2072">
        <f t="shared" si="40"/>
        <v>0</v>
      </c>
      <c r="BH310" s="2072">
        <f t="shared" si="41"/>
        <v>0</v>
      </c>
      <c r="BI310" s="2072">
        <f t="shared" si="42"/>
        <v>0</v>
      </c>
      <c r="BJ310" s="2072">
        <f t="shared" si="43"/>
        <v>0</v>
      </c>
      <c r="BL310" s="2072">
        <f t="shared" si="44"/>
        <v>0</v>
      </c>
      <c r="BM310" s="2072">
        <f t="shared" si="45"/>
        <v>0</v>
      </c>
      <c r="BN310" s="2072">
        <f t="shared" si="46"/>
        <v>0</v>
      </c>
      <c r="BO310" s="2072">
        <f t="shared" si="47"/>
        <v>0</v>
      </c>
      <c r="BP310" s="2072">
        <f t="shared" si="48"/>
        <v>0</v>
      </c>
    </row>
    <row r="311" spans="2:68" s="2022" customFormat="1" ht="15" customHeight="1" x14ac:dyDescent="0.15">
      <c r="B311" s="3350"/>
      <c r="C311" s="3353"/>
      <c r="D311" s="2073"/>
      <c r="E311" s="3356"/>
      <c r="F311" s="3321"/>
      <c r="G311" s="3324"/>
      <c r="H311" s="3324"/>
      <c r="I311" s="3324"/>
      <c r="J311" s="3324"/>
      <c r="K311" s="3324"/>
      <c r="L311" s="3312"/>
      <c r="M311" s="2074"/>
      <c r="N311" s="2083"/>
      <c r="O311" s="2075"/>
      <c r="P311" s="2084"/>
      <c r="Q311" s="2085"/>
      <c r="R311" s="2077"/>
      <c r="S311" s="3315"/>
      <c r="T311" s="2078"/>
      <c r="U311" s="2083"/>
      <c r="V311" s="2075"/>
      <c r="W311" s="2084"/>
      <c r="X311" s="2085"/>
      <c r="Y311" s="2077"/>
      <c r="Z311" s="3315"/>
      <c r="AA311" s="2078"/>
      <c r="AB311" s="2083"/>
      <c r="AC311" s="2075"/>
      <c r="AD311" s="2084"/>
      <c r="AE311" s="2085"/>
      <c r="AF311" s="2077"/>
      <c r="AG311" s="3315"/>
      <c r="AH311" s="2078"/>
      <c r="AI311" s="2083"/>
      <c r="AJ311" s="2075"/>
      <c r="AK311" s="2084"/>
      <c r="AL311" s="2085"/>
      <c r="AM311" s="2077"/>
      <c r="AN311" s="3315"/>
      <c r="AO311" s="2087"/>
      <c r="AP311" s="2083"/>
      <c r="AQ311" s="2075"/>
      <c r="AR311" s="2086"/>
      <c r="AS311" s="2085"/>
      <c r="AT311" s="2077"/>
      <c r="AU311" s="3318"/>
      <c r="AV311" s="3303"/>
      <c r="AW311" s="3305">
        <f>IF(L310=0,0,ROUNDDOWN(+AV310/+L310,2))</f>
        <v>0</v>
      </c>
      <c r="AX311" s="3307" t="str">
        <f>IF(S310=0,"-",ROUNDDOWN(+S310/+AV310,2))</f>
        <v>-</v>
      </c>
      <c r="AY311" s="3309" t="str">
        <f>IF(Z310=0,"-",ROUNDDOWN(+Z310/+AV310,2))</f>
        <v>-</v>
      </c>
      <c r="AZ311" s="3309" t="str">
        <f>IF(AG310=0,"-",ROUNDDOWN(+AG310/+AV310,2))</f>
        <v>-</v>
      </c>
      <c r="BA311" s="3309" t="str">
        <f>IF(AN310=0,"-",ROUNDDOWN(+AN310/+AV310,2))</f>
        <v>-</v>
      </c>
      <c r="BB311" s="3300" t="str">
        <f>IF(AU310=0,"-",ROUNDDOWN(+AU310/+AV310,2))</f>
        <v>-</v>
      </c>
      <c r="BC311" s="2082"/>
      <c r="BD311" s="2043"/>
      <c r="BF311" s="2072">
        <f t="shared" si="49"/>
        <v>0</v>
      </c>
      <c r="BG311" s="2072">
        <f t="shared" si="40"/>
        <v>0</v>
      </c>
      <c r="BH311" s="2072">
        <f t="shared" si="41"/>
        <v>0</v>
      </c>
      <c r="BI311" s="2072">
        <f t="shared" si="42"/>
        <v>0</v>
      </c>
      <c r="BJ311" s="2072">
        <f t="shared" si="43"/>
        <v>0</v>
      </c>
      <c r="BL311" s="2072">
        <f t="shared" si="44"/>
        <v>0</v>
      </c>
      <c r="BM311" s="2072">
        <f t="shared" si="45"/>
        <v>0</v>
      </c>
      <c r="BN311" s="2072">
        <f t="shared" si="46"/>
        <v>0</v>
      </c>
      <c r="BO311" s="2072">
        <f t="shared" si="47"/>
        <v>0</v>
      </c>
      <c r="BP311" s="2072">
        <f t="shared" si="48"/>
        <v>0</v>
      </c>
    </row>
    <row r="312" spans="2:68" s="2022" customFormat="1" ht="15" customHeight="1" thickBot="1" x14ac:dyDescent="0.2">
      <c r="B312" s="3351"/>
      <c r="C312" s="3354"/>
      <c r="D312" s="2119"/>
      <c r="E312" s="3357"/>
      <c r="F312" s="3322"/>
      <c r="G312" s="3325"/>
      <c r="H312" s="3325"/>
      <c r="I312" s="3325"/>
      <c r="J312" s="3325"/>
      <c r="K312" s="3325"/>
      <c r="L312" s="3313"/>
      <c r="M312" s="2120"/>
      <c r="N312" s="2121"/>
      <c r="O312" s="2122"/>
      <c r="P312" s="2123"/>
      <c r="Q312" s="2124"/>
      <c r="R312" s="2125"/>
      <c r="S312" s="3316"/>
      <c r="T312" s="2126"/>
      <c r="U312" s="2121"/>
      <c r="V312" s="2122"/>
      <c r="W312" s="2123"/>
      <c r="X312" s="2124"/>
      <c r="Y312" s="2125"/>
      <c r="Z312" s="3316"/>
      <c r="AA312" s="2126"/>
      <c r="AB312" s="2121"/>
      <c r="AC312" s="2122"/>
      <c r="AD312" s="2123"/>
      <c r="AE312" s="2124"/>
      <c r="AF312" s="2125"/>
      <c r="AG312" s="3316"/>
      <c r="AH312" s="2126"/>
      <c r="AI312" s="2121"/>
      <c r="AJ312" s="2122"/>
      <c r="AK312" s="2123"/>
      <c r="AL312" s="2124"/>
      <c r="AM312" s="2125"/>
      <c r="AN312" s="3316"/>
      <c r="AO312" s="2127"/>
      <c r="AP312" s="2121"/>
      <c r="AQ312" s="2122"/>
      <c r="AR312" s="2128"/>
      <c r="AS312" s="2124"/>
      <c r="AT312" s="2125"/>
      <c r="AU312" s="3319"/>
      <c r="AV312" s="3304"/>
      <c r="AW312" s="3306"/>
      <c r="AX312" s="3308"/>
      <c r="AY312" s="3310"/>
      <c r="AZ312" s="3310"/>
      <c r="BA312" s="3310"/>
      <c r="BB312" s="3301"/>
      <c r="BC312" s="2082"/>
      <c r="BD312" s="2043"/>
      <c r="BF312" s="2072">
        <f t="shared" si="49"/>
        <v>0</v>
      </c>
      <c r="BG312" s="2072">
        <f t="shared" si="40"/>
        <v>0</v>
      </c>
      <c r="BH312" s="2072">
        <f t="shared" si="41"/>
        <v>0</v>
      </c>
      <c r="BI312" s="2072">
        <f t="shared" si="42"/>
        <v>0</v>
      </c>
      <c r="BJ312" s="2072">
        <f t="shared" si="43"/>
        <v>0</v>
      </c>
      <c r="BL312" s="2072">
        <f t="shared" si="44"/>
        <v>0</v>
      </c>
      <c r="BM312" s="2072">
        <f t="shared" si="45"/>
        <v>0</v>
      </c>
      <c r="BN312" s="2072">
        <f t="shared" si="46"/>
        <v>0</v>
      </c>
      <c r="BO312" s="2072">
        <f t="shared" si="47"/>
        <v>0</v>
      </c>
      <c r="BP312" s="2072">
        <f t="shared" si="48"/>
        <v>0</v>
      </c>
    </row>
    <row r="313" spans="2:68" s="2022" customFormat="1" ht="15" customHeight="1" thickTop="1" x14ac:dyDescent="0.15">
      <c r="B313" s="3376">
        <f>B307+1</f>
        <v>51</v>
      </c>
      <c r="C313" s="3378"/>
      <c r="D313" s="2062"/>
      <c r="E313" s="3355"/>
      <c r="F313" s="3379"/>
      <c r="G313" s="3380"/>
      <c r="H313" s="3380"/>
      <c r="I313" s="3380"/>
      <c r="J313" s="3380"/>
      <c r="K313" s="3380"/>
      <c r="L313" s="3373">
        <f>SUM(F313:K315)</f>
        <v>0</v>
      </c>
      <c r="M313" s="2063"/>
      <c r="N313" s="2064"/>
      <c r="O313" s="2064"/>
      <c r="P313" s="2065"/>
      <c r="Q313" s="2066"/>
      <c r="R313" s="2066"/>
      <c r="S313" s="3374">
        <f>ROUNDDOWN(+BF313+BF314+BF315+BF316+BF317+BF318,2)</f>
        <v>0</v>
      </c>
      <c r="T313" s="2067"/>
      <c r="U313" s="2068"/>
      <c r="V313" s="2068"/>
      <c r="W313" s="2065"/>
      <c r="X313" s="2066"/>
      <c r="Y313" s="2066"/>
      <c r="Z313" s="3374">
        <f>ROUNDDOWN(+BG313+BG314+BG315+BG316+BG317+BG318,2)</f>
        <v>0</v>
      </c>
      <c r="AA313" s="2067"/>
      <c r="AB313" s="2068"/>
      <c r="AC313" s="2068"/>
      <c r="AD313" s="2065"/>
      <c r="AE313" s="2066"/>
      <c r="AF313" s="2066"/>
      <c r="AG313" s="3374">
        <f>ROUNDDOWN(+BH313+BH314+BH315+BH316+BH317+BH318,2)</f>
        <v>0</v>
      </c>
      <c r="AH313" s="2067"/>
      <c r="AI313" s="2068"/>
      <c r="AJ313" s="2068"/>
      <c r="AK313" s="2065"/>
      <c r="AL313" s="2066"/>
      <c r="AM313" s="2066"/>
      <c r="AN313" s="3374">
        <f>ROUNDDOWN(+BI313+BI314+BI315+BI316+BI317+BI318,2)</f>
        <v>0</v>
      </c>
      <c r="AO313" s="2069"/>
      <c r="AP313" s="2068"/>
      <c r="AQ313" s="2068"/>
      <c r="AR313" s="2070"/>
      <c r="AS313" s="2066"/>
      <c r="AT313" s="2066"/>
      <c r="AU313" s="3375">
        <f>ROUNDDOWN(+BJ313+BJ314+BJ315+BJ316+BJ317+BJ318,2)</f>
        <v>0</v>
      </c>
      <c r="AV313" s="3370">
        <f>+AU313+AN313+AG313+Z313+S313</f>
        <v>0</v>
      </c>
      <c r="AW313" s="3339">
        <f>IF(L313=0,0,ROUNDDOWN(+AV313/+L313,2))</f>
        <v>0</v>
      </c>
      <c r="AX313" s="3371" t="str">
        <f>IF(S313=0,"-",ROUNDDOWN(+S313/+AV313,2))</f>
        <v>-</v>
      </c>
      <c r="AY313" s="3372" t="str">
        <f>IF(Z313=0,"-",ROUNDDOWN(+Z313/+AV313,2))</f>
        <v>-</v>
      </c>
      <c r="AZ313" s="3372" t="str">
        <f>IF(AG313=0,"-",ROUNDDOWN(+AG313/+AV313,2))</f>
        <v>-</v>
      </c>
      <c r="BA313" s="3372" t="str">
        <f>IF(AN313=0,"-",ROUNDDOWN(+AN313/+AV313,2))</f>
        <v>-</v>
      </c>
      <c r="BB313" s="3369" t="str">
        <f>IF(AU313=0,"-",ROUNDDOWN(+AU313/+AV313,2))</f>
        <v>-</v>
      </c>
      <c r="BC313" s="2071"/>
      <c r="BD313" s="2043"/>
      <c r="BF313" s="2072">
        <f t="shared" si="49"/>
        <v>0</v>
      </c>
      <c r="BG313" s="2072">
        <f t="shared" si="40"/>
        <v>0</v>
      </c>
      <c r="BH313" s="2072">
        <f t="shared" si="41"/>
        <v>0</v>
      </c>
      <c r="BI313" s="2072">
        <f t="shared" si="42"/>
        <v>0</v>
      </c>
      <c r="BJ313" s="2072">
        <f t="shared" si="43"/>
        <v>0</v>
      </c>
      <c r="BL313" s="2072">
        <f t="shared" si="44"/>
        <v>0</v>
      </c>
      <c r="BM313" s="2072">
        <f t="shared" si="45"/>
        <v>0</v>
      </c>
      <c r="BN313" s="2072">
        <f t="shared" si="46"/>
        <v>0</v>
      </c>
      <c r="BO313" s="2072">
        <f t="shared" si="47"/>
        <v>0</v>
      </c>
      <c r="BP313" s="2072">
        <f t="shared" si="48"/>
        <v>0</v>
      </c>
    </row>
    <row r="314" spans="2:68" s="2022" customFormat="1" ht="15" customHeight="1" x14ac:dyDescent="0.15">
      <c r="B314" s="3350"/>
      <c r="C314" s="3353"/>
      <c r="D314" s="2073"/>
      <c r="E314" s="3356"/>
      <c r="F314" s="3359"/>
      <c r="G314" s="3361"/>
      <c r="H314" s="3361"/>
      <c r="I314" s="3361"/>
      <c r="J314" s="3361"/>
      <c r="K314" s="3361"/>
      <c r="L314" s="3312"/>
      <c r="M314" s="2074"/>
      <c r="N314" s="2075"/>
      <c r="O314" s="2075"/>
      <c r="P314" s="2076"/>
      <c r="Q314" s="2077"/>
      <c r="R314" s="2077"/>
      <c r="S314" s="3315"/>
      <c r="T314" s="2078"/>
      <c r="U314" s="2075"/>
      <c r="V314" s="2075"/>
      <c r="W314" s="2076"/>
      <c r="X314" s="2077"/>
      <c r="Y314" s="2077"/>
      <c r="Z314" s="3315"/>
      <c r="AA314" s="2079"/>
      <c r="AB314" s="2075"/>
      <c r="AC314" s="2075"/>
      <c r="AD314" s="2076"/>
      <c r="AE314" s="2077"/>
      <c r="AF314" s="2077"/>
      <c r="AG314" s="3315"/>
      <c r="AH314" s="2079"/>
      <c r="AI314" s="2075"/>
      <c r="AJ314" s="2075"/>
      <c r="AK314" s="2076"/>
      <c r="AL314" s="2077"/>
      <c r="AM314" s="2077"/>
      <c r="AN314" s="3315"/>
      <c r="AO314" s="2080"/>
      <c r="AP314" s="2075"/>
      <c r="AQ314" s="2075"/>
      <c r="AR314" s="2081"/>
      <c r="AS314" s="2077"/>
      <c r="AT314" s="2077"/>
      <c r="AU314" s="3345"/>
      <c r="AV314" s="3338"/>
      <c r="AW314" s="3303"/>
      <c r="AX314" s="3333"/>
      <c r="AY314" s="3335"/>
      <c r="AZ314" s="3335"/>
      <c r="BA314" s="3335"/>
      <c r="BB314" s="3329"/>
      <c r="BC314" s="2082"/>
      <c r="BD314" s="2043"/>
      <c r="BF314" s="2072">
        <f t="shared" si="49"/>
        <v>0</v>
      </c>
      <c r="BG314" s="2072">
        <f t="shared" si="40"/>
        <v>0</v>
      </c>
      <c r="BH314" s="2072">
        <f t="shared" si="41"/>
        <v>0</v>
      </c>
      <c r="BI314" s="2072">
        <f t="shared" si="42"/>
        <v>0</v>
      </c>
      <c r="BJ314" s="2072">
        <f t="shared" si="43"/>
        <v>0</v>
      </c>
      <c r="BL314" s="2072">
        <f t="shared" si="44"/>
        <v>0</v>
      </c>
      <c r="BM314" s="2072">
        <f t="shared" si="45"/>
        <v>0</v>
      </c>
      <c r="BN314" s="2072">
        <f t="shared" si="46"/>
        <v>0</v>
      </c>
      <c r="BO314" s="2072">
        <f t="shared" si="47"/>
        <v>0</v>
      </c>
      <c r="BP314" s="2072">
        <f t="shared" si="48"/>
        <v>0</v>
      </c>
    </row>
    <row r="315" spans="2:68" s="2022" customFormat="1" ht="15" customHeight="1" x14ac:dyDescent="0.15">
      <c r="B315" s="3350"/>
      <c r="C315" s="3353"/>
      <c r="D315" s="2073"/>
      <c r="E315" s="3356"/>
      <c r="F315" s="3359"/>
      <c r="G315" s="3361"/>
      <c r="H315" s="3361"/>
      <c r="I315" s="3361"/>
      <c r="J315" s="3361"/>
      <c r="K315" s="3361"/>
      <c r="L315" s="3312"/>
      <c r="M315" s="2074"/>
      <c r="N315" s="2083"/>
      <c r="O315" s="2075"/>
      <c r="P315" s="2084"/>
      <c r="Q315" s="2085"/>
      <c r="R315" s="2077"/>
      <c r="S315" s="3315"/>
      <c r="T315" s="2078"/>
      <c r="U315" s="2083"/>
      <c r="V315" s="2075"/>
      <c r="W315" s="2084"/>
      <c r="X315" s="2085"/>
      <c r="Y315" s="2077"/>
      <c r="Z315" s="3315"/>
      <c r="AA315" s="2078"/>
      <c r="AB315" s="2083"/>
      <c r="AC315" s="2075"/>
      <c r="AD315" s="2084"/>
      <c r="AE315" s="2085"/>
      <c r="AF315" s="2077"/>
      <c r="AG315" s="3315"/>
      <c r="AH315" s="2078"/>
      <c r="AI315" s="2083"/>
      <c r="AJ315" s="2075"/>
      <c r="AK315" s="2084"/>
      <c r="AL315" s="2085"/>
      <c r="AM315" s="2077"/>
      <c r="AN315" s="3315"/>
      <c r="AO315" s="2080"/>
      <c r="AP315" s="2083"/>
      <c r="AQ315" s="2075"/>
      <c r="AR315" s="2086"/>
      <c r="AS315" s="2085"/>
      <c r="AT315" s="2077"/>
      <c r="AU315" s="3345"/>
      <c r="AV315" s="3338"/>
      <c r="AW315" s="3330">
        <f>IF(AW313-$BA$5/100&lt;0,0,AW313-$BA$5/100)</f>
        <v>0</v>
      </c>
      <c r="AX315" s="3332" t="str">
        <f>IF(AX313="-","-",IF(AX313-$BA$5/100&lt;0,0,IF(AX313=1,1,AX313-$BA$5/100)))</f>
        <v>-</v>
      </c>
      <c r="AY315" s="3334" t="str">
        <f>IF(AY313="-","-",IF(AY313-$BA$5/100&lt;0,0,IF(AY313=1,1,AY313-$BA$5/100)))</f>
        <v>-</v>
      </c>
      <c r="AZ315" s="3334" t="str">
        <f>IF(AZ313="-","-",IF(AZ313-$BA$5/100&lt;0,0,IF(AZ313=1,1,AZ313-$BA$5/100)))</f>
        <v>-</v>
      </c>
      <c r="BA315" s="3334" t="str">
        <f>IF(BA313="-","-",IF(BA313-$BA$5/100&lt;0,0,IF(BA313=1,1,BA313-$BA$5/100)))</f>
        <v>-</v>
      </c>
      <c r="BB315" s="3336" t="str">
        <f>IF(BB313="-","-",IF(BB313-$BA$5/100&lt;0,0,IF(BB313=1,1,BB313-$BA$5/100)))</f>
        <v>-</v>
      </c>
      <c r="BC315" s="2082"/>
      <c r="BD315" s="2043"/>
      <c r="BF315" s="2072">
        <f t="shared" si="49"/>
        <v>0</v>
      </c>
      <c r="BG315" s="2072">
        <f t="shared" si="40"/>
        <v>0</v>
      </c>
      <c r="BH315" s="2072">
        <f t="shared" si="41"/>
        <v>0</v>
      </c>
      <c r="BI315" s="2072">
        <f t="shared" si="42"/>
        <v>0</v>
      </c>
      <c r="BJ315" s="2072">
        <f t="shared" si="43"/>
        <v>0</v>
      </c>
      <c r="BL315" s="2072">
        <f t="shared" si="44"/>
        <v>0</v>
      </c>
      <c r="BM315" s="2072">
        <f t="shared" si="45"/>
        <v>0</v>
      </c>
      <c r="BN315" s="2072">
        <f t="shared" si="46"/>
        <v>0</v>
      </c>
      <c r="BO315" s="2072">
        <f t="shared" si="47"/>
        <v>0</v>
      </c>
      <c r="BP315" s="2072">
        <f t="shared" si="48"/>
        <v>0</v>
      </c>
    </row>
    <row r="316" spans="2:68" s="2022" customFormat="1" ht="15" customHeight="1" x14ac:dyDescent="0.15">
      <c r="B316" s="3350"/>
      <c r="C316" s="3353"/>
      <c r="D316" s="2073"/>
      <c r="E316" s="3356"/>
      <c r="F316" s="3320"/>
      <c r="G316" s="3323"/>
      <c r="H316" s="3323"/>
      <c r="I316" s="3323"/>
      <c r="J316" s="3323"/>
      <c r="K316" s="3323"/>
      <c r="L316" s="3311">
        <f>SUM(F316:K318)</f>
        <v>0</v>
      </c>
      <c r="M316" s="2074"/>
      <c r="N316" s="2083"/>
      <c r="O316" s="2075"/>
      <c r="P316" s="2084"/>
      <c r="Q316" s="2085"/>
      <c r="R316" s="2077"/>
      <c r="S316" s="3314">
        <f>ROUNDDOWN(+BL313+BL314+BL315+BL316+BL317+BL318,2)</f>
        <v>0</v>
      </c>
      <c r="T316" s="2078"/>
      <c r="U316" s="2083"/>
      <c r="V316" s="2075"/>
      <c r="W316" s="2084"/>
      <c r="X316" s="2085"/>
      <c r="Y316" s="2077"/>
      <c r="Z316" s="3314">
        <f>ROUNDDOWN(+BM313+BM314+BM315+BM316+BM317+BM318,2)</f>
        <v>0</v>
      </c>
      <c r="AA316" s="2078"/>
      <c r="AB316" s="2083"/>
      <c r="AC316" s="2075"/>
      <c r="AD316" s="2084"/>
      <c r="AE316" s="2085"/>
      <c r="AF316" s="2077"/>
      <c r="AG316" s="3314">
        <f>ROUNDDOWN(+BN313+BN314+BN315+BN316+BN317+BN318,2)</f>
        <v>0</v>
      </c>
      <c r="AH316" s="2078"/>
      <c r="AI316" s="2083"/>
      <c r="AJ316" s="2075"/>
      <c r="AK316" s="2084"/>
      <c r="AL316" s="2085"/>
      <c r="AM316" s="2077"/>
      <c r="AN316" s="3314">
        <f>ROUNDDOWN(+BO313+BO314+BO315+BO316+BO317+BO318,2)</f>
        <v>0</v>
      </c>
      <c r="AO316" s="2080"/>
      <c r="AP316" s="2083"/>
      <c r="AQ316" s="2075"/>
      <c r="AR316" s="2086"/>
      <c r="AS316" s="2085"/>
      <c r="AT316" s="2077"/>
      <c r="AU316" s="3317">
        <f>ROUNDDOWN(+BP313+BP314+BP315+BP316+BP317+BP318,2)</f>
        <v>0</v>
      </c>
      <c r="AV316" s="3302">
        <f>+AU316+AN316+AG316+Z316+S316</f>
        <v>0</v>
      </c>
      <c r="AW316" s="3331"/>
      <c r="AX316" s="3333"/>
      <c r="AY316" s="3335"/>
      <c r="AZ316" s="3335"/>
      <c r="BA316" s="3335"/>
      <c r="BB316" s="3329"/>
      <c r="BC316" s="2071"/>
      <c r="BD316" s="2043"/>
      <c r="BF316" s="2072">
        <f t="shared" si="49"/>
        <v>0</v>
      </c>
      <c r="BG316" s="2072">
        <f t="shared" si="40"/>
        <v>0</v>
      </c>
      <c r="BH316" s="2072">
        <f t="shared" si="41"/>
        <v>0</v>
      </c>
      <c r="BI316" s="2072">
        <f t="shared" si="42"/>
        <v>0</v>
      </c>
      <c r="BJ316" s="2072">
        <f t="shared" si="43"/>
        <v>0</v>
      </c>
      <c r="BL316" s="2072">
        <f t="shared" si="44"/>
        <v>0</v>
      </c>
      <c r="BM316" s="2072">
        <f t="shared" si="45"/>
        <v>0</v>
      </c>
      <c r="BN316" s="2072">
        <f t="shared" si="46"/>
        <v>0</v>
      </c>
      <c r="BO316" s="2072">
        <f t="shared" si="47"/>
        <v>0</v>
      </c>
      <c r="BP316" s="2072">
        <f t="shared" si="48"/>
        <v>0</v>
      </c>
    </row>
    <row r="317" spans="2:68" s="2022" customFormat="1" ht="15" customHeight="1" x14ac:dyDescent="0.15">
      <c r="B317" s="3350"/>
      <c r="C317" s="3353"/>
      <c r="D317" s="2073"/>
      <c r="E317" s="3356"/>
      <c r="F317" s="3321"/>
      <c r="G317" s="3324"/>
      <c r="H317" s="3324"/>
      <c r="I317" s="3324"/>
      <c r="J317" s="3324"/>
      <c r="K317" s="3324"/>
      <c r="L317" s="3312"/>
      <c r="M317" s="2074"/>
      <c r="N317" s="2083"/>
      <c r="O317" s="2075"/>
      <c r="P317" s="2084"/>
      <c r="Q317" s="2085"/>
      <c r="R317" s="2077"/>
      <c r="S317" s="3315"/>
      <c r="T317" s="2078"/>
      <c r="U317" s="2083"/>
      <c r="V317" s="2075"/>
      <c r="W317" s="2084"/>
      <c r="X317" s="2085"/>
      <c r="Y317" s="2077"/>
      <c r="Z317" s="3315"/>
      <c r="AA317" s="2078"/>
      <c r="AB317" s="2083"/>
      <c r="AC317" s="2075"/>
      <c r="AD317" s="2084"/>
      <c r="AE317" s="2085"/>
      <c r="AF317" s="2077"/>
      <c r="AG317" s="3315"/>
      <c r="AH317" s="2078"/>
      <c r="AI317" s="2083"/>
      <c r="AJ317" s="2075"/>
      <c r="AK317" s="2084"/>
      <c r="AL317" s="2085"/>
      <c r="AM317" s="2077"/>
      <c r="AN317" s="3315"/>
      <c r="AO317" s="2087"/>
      <c r="AP317" s="2083"/>
      <c r="AQ317" s="2075"/>
      <c r="AR317" s="2086"/>
      <c r="AS317" s="2085"/>
      <c r="AT317" s="2077"/>
      <c r="AU317" s="3318"/>
      <c r="AV317" s="3303"/>
      <c r="AW317" s="3305">
        <f>IF(L316=0,0,ROUNDDOWN(+AV316/+L316,2))</f>
        <v>0</v>
      </c>
      <c r="AX317" s="3307" t="str">
        <f>IF(S316=0,"-",ROUNDDOWN(+S316/+AV316,2))</f>
        <v>-</v>
      </c>
      <c r="AY317" s="3309" t="str">
        <f>IF(Z316=0,"-",ROUNDDOWN(+Z316/+AV316,2))</f>
        <v>-</v>
      </c>
      <c r="AZ317" s="3309" t="str">
        <f>IF(AG316=0,"-",ROUNDDOWN(+AG316/+AV316,2))</f>
        <v>-</v>
      </c>
      <c r="BA317" s="3309" t="str">
        <f>IF(AN316=0,"-",ROUNDDOWN(+AN316/+AV316,2))</f>
        <v>-</v>
      </c>
      <c r="BB317" s="3300" t="str">
        <f>IF(AU316=0,"-",ROUNDDOWN(+AU316/+AV316,2))</f>
        <v>-</v>
      </c>
      <c r="BC317" s="2082"/>
      <c r="BD317" s="2043"/>
      <c r="BF317" s="2072">
        <f t="shared" si="49"/>
        <v>0</v>
      </c>
      <c r="BG317" s="2072">
        <f t="shared" si="40"/>
        <v>0</v>
      </c>
      <c r="BH317" s="2072">
        <f t="shared" si="41"/>
        <v>0</v>
      </c>
      <c r="BI317" s="2072">
        <f t="shared" si="42"/>
        <v>0</v>
      </c>
      <c r="BJ317" s="2072">
        <f t="shared" si="43"/>
        <v>0</v>
      </c>
      <c r="BL317" s="2072">
        <f t="shared" si="44"/>
        <v>0</v>
      </c>
      <c r="BM317" s="2072">
        <f t="shared" si="45"/>
        <v>0</v>
      </c>
      <c r="BN317" s="2072">
        <f t="shared" si="46"/>
        <v>0</v>
      </c>
      <c r="BO317" s="2072">
        <f t="shared" si="47"/>
        <v>0</v>
      </c>
      <c r="BP317" s="2072">
        <f t="shared" si="48"/>
        <v>0</v>
      </c>
    </row>
    <row r="318" spans="2:68" s="2022" customFormat="1" ht="15" customHeight="1" thickBot="1" x14ac:dyDescent="0.2">
      <c r="B318" s="3377"/>
      <c r="C318" s="3367"/>
      <c r="D318" s="2073"/>
      <c r="E318" s="3368"/>
      <c r="F318" s="3321"/>
      <c r="G318" s="3324"/>
      <c r="H318" s="3324"/>
      <c r="I318" s="3324"/>
      <c r="J318" s="3324"/>
      <c r="K318" s="3324"/>
      <c r="L318" s="3312"/>
      <c r="M318" s="2088"/>
      <c r="N318" s="2089"/>
      <c r="O318" s="2090"/>
      <c r="P318" s="2091"/>
      <c r="Q318" s="2092"/>
      <c r="R318" s="2093"/>
      <c r="S318" s="3315"/>
      <c r="T318" s="2094"/>
      <c r="U318" s="2089"/>
      <c r="V318" s="2090"/>
      <c r="W318" s="2091"/>
      <c r="X318" s="2092"/>
      <c r="Y318" s="2093"/>
      <c r="Z318" s="3315"/>
      <c r="AA318" s="2094"/>
      <c r="AB318" s="2089"/>
      <c r="AC318" s="2090"/>
      <c r="AD318" s="2091"/>
      <c r="AE318" s="2092"/>
      <c r="AF318" s="2093"/>
      <c r="AG318" s="3315"/>
      <c r="AH318" s="2094"/>
      <c r="AI318" s="2089"/>
      <c r="AJ318" s="2090"/>
      <c r="AK318" s="2091"/>
      <c r="AL318" s="2092"/>
      <c r="AM318" s="2093"/>
      <c r="AN318" s="3315"/>
      <c r="AO318" s="2095"/>
      <c r="AP318" s="2089"/>
      <c r="AQ318" s="2090"/>
      <c r="AR318" s="2096"/>
      <c r="AS318" s="2092"/>
      <c r="AT318" s="2093"/>
      <c r="AU318" s="3318"/>
      <c r="AV318" s="3303"/>
      <c r="AW318" s="3363"/>
      <c r="AX318" s="3364"/>
      <c r="AY318" s="3365"/>
      <c r="AZ318" s="3365"/>
      <c r="BA318" s="3365"/>
      <c r="BB318" s="3348"/>
      <c r="BC318" s="2082"/>
      <c r="BD318" s="2043"/>
      <c r="BF318" s="2072">
        <f t="shared" si="49"/>
        <v>0</v>
      </c>
      <c r="BG318" s="2072">
        <f t="shared" si="40"/>
        <v>0</v>
      </c>
      <c r="BH318" s="2072">
        <f t="shared" si="41"/>
        <v>0</v>
      </c>
      <c r="BI318" s="2072">
        <f t="shared" si="42"/>
        <v>0</v>
      </c>
      <c r="BJ318" s="2072">
        <f t="shared" si="43"/>
        <v>0</v>
      </c>
      <c r="BL318" s="2072">
        <f t="shared" si="44"/>
        <v>0</v>
      </c>
      <c r="BM318" s="2072">
        <f t="shared" si="45"/>
        <v>0</v>
      </c>
      <c r="BN318" s="2072">
        <f t="shared" si="46"/>
        <v>0</v>
      </c>
      <c r="BO318" s="2072">
        <f t="shared" si="47"/>
        <v>0</v>
      </c>
      <c r="BP318" s="2072">
        <f t="shared" si="48"/>
        <v>0</v>
      </c>
    </row>
    <row r="319" spans="2:68" s="2022" customFormat="1" ht="15" customHeight="1" thickTop="1" x14ac:dyDescent="0.15">
      <c r="B319" s="3349">
        <f>B313+1</f>
        <v>52</v>
      </c>
      <c r="C319" s="3352"/>
      <c r="D319" s="2097"/>
      <c r="E319" s="3355"/>
      <c r="F319" s="3358"/>
      <c r="G319" s="3360"/>
      <c r="H319" s="3360"/>
      <c r="I319" s="3360"/>
      <c r="J319" s="3360"/>
      <c r="K319" s="3360"/>
      <c r="L319" s="3342">
        <f>SUM(F319:K321)</f>
        <v>0</v>
      </c>
      <c r="M319" s="2098"/>
      <c r="N319" s="2099"/>
      <c r="O319" s="2100"/>
      <c r="P319" s="2101"/>
      <c r="Q319" s="2102"/>
      <c r="R319" s="2103"/>
      <c r="S319" s="3343">
        <f>ROUNDDOWN(+BF319+BF320+BF321+BF322+BF323+BF324,2)</f>
        <v>0</v>
      </c>
      <c r="T319" s="2104"/>
      <c r="U319" s="2099"/>
      <c r="V319" s="2100"/>
      <c r="W319" s="2101"/>
      <c r="X319" s="2102"/>
      <c r="Y319" s="2103"/>
      <c r="Z319" s="3343">
        <f>ROUNDDOWN(+BG319+BG320+BG321+BG322+BG323+BG324,2)</f>
        <v>0</v>
      </c>
      <c r="AA319" s="2104"/>
      <c r="AB319" s="2099"/>
      <c r="AC319" s="2100"/>
      <c r="AD319" s="2101"/>
      <c r="AE319" s="2102"/>
      <c r="AF319" s="2103"/>
      <c r="AG319" s="3343">
        <f>ROUNDDOWN(+BH319+BH320+BH321+BH322+BH323+BH324,2)</f>
        <v>0</v>
      </c>
      <c r="AH319" s="2104"/>
      <c r="AI319" s="2099"/>
      <c r="AJ319" s="2100"/>
      <c r="AK319" s="2101"/>
      <c r="AL319" s="2102"/>
      <c r="AM319" s="2103"/>
      <c r="AN319" s="3343">
        <f>ROUNDDOWN(+BI319+BI320+BI321+BI322+BI323+BI324,2)</f>
        <v>0</v>
      </c>
      <c r="AO319" s="2105"/>
      <c r="AP319" s="2099"/>
      <c r="AQ319" s="2100"/>
      <c r="AR319" s="2106"/>
      <c r="AS319" s="2102"/>
      <c r="AT319" s="2103"/>
      <c r="AU319" s="3344">
        <f>ROUNDDOWN(+BJ319+BJ320+BJ321+BJ322+BJ323+BJ324,2)</f>
        <v>0</v>
      </c>
      <c r="AV319" s="3337">
        <f>+AU319+AN319+AG319+Z319+S319</f>
        <v>0</v>
      </c>
      <c r="AW319" s="3339">
        <f>IF(L319=0,0,ROUNDDOWN(+AV319/+L319,2))</f>
        <v>0</v>
      </c>
      <c r="AX319" s="3340" t="str">
        <f>IF(S319=0,"-",ROUNDDOWN(+S319/+AV319,2))</f>
        <v>-</v>
      </c>
      <c r="AY319" s="3341" t="str">
        <f>IF(Z319=0,"-",ROUNDDOWN(+Z319/+AV319,2))</f>
        <v>-</v>
      </c>
      <c r="AZ319" s="3341" t="str">
        <f>IF(AG319=0,"-",ROUNDDOWN(+AG319/+AV319,2))</f>
        <v>-</v>
      </c>
      <c r="BA319" s="3341" t="str">
        <f>IF(AN319=0,"-",ROUNDDOWN(+AN319/+AV319,2))</f>
        <v>-</v>
      </c>
      <c r="BB319" s="3328" t="str">
        <f>IF(AU319=0,"-",ROUNDDOWN(+AU319/+AV319,2))</f>
        <v>-</v>
      </c>
      <c r="BC319" s="2071"/>
      <c r="BD319" s="2043"/>
      <c r="BF319" s="2072">
        <f t="shared" si="49"/>
        <v>0</v>
      </c>
      <c r="BG319" s="2072">
        <f t="shared" si="40"/>
        <v>0</v>
      </c>
      <c r="BH319" s="2072">
        <f t="shared" si="41"/>
        <v>0</v>
      </c>
      <c r="BI319" s="2072">
        <f t="shared" si="42"/>
        <v>0</v>
      </c>
      <c r="BJ319" s="2072">
        <f t="shared" si="43"/>
        <v>0</v>
      </c>
      <c r="BL319" s="2072">
        <f t="shared" si="44"/>
        <v>0</v>
      </c>
      <c r="BM319" s="2072">
        <f t="shared" si="45"/>
        <v>0</v>
      </c>
      <c r="BN319" s="2072">
        <f t="shared" si="46"/>
        <v>0</v>
      </c>
      <c r="BO319" s="2072">
        <f t="shared" si="47"/>
        <v>0</v>
      </c>
      <c r="BP319" s="2072">
        <f t="shared" si="48"/>
        <v>0</v>
      </c>
    </row>
    <row r="320" spans="2:68" s="2022" customFormat="1" ht="15" customHeight="1" x14ac:dyDescent="0.15">
      <c r="B320" s="3350"/>
      <c r="C320" s="3353"/>
      <c r="D320" s="2073"/>
      <c r="E320" s="3356"/>
      <c r="F320" s="3359"/>
      <c r="G320" s="3361"/>
      <c r="H320" s="3361"/>
      <c r="I320" s="3361"/>
      <c r="J320" s="3361"/>
      <c r="K320" s="3361"/>
      <c r="L320" s="3312"/>
      <c r="M320" s="2074"/>
      <c r="N320" s="2075"/>
      <c r="O320" s="2075"/>
      <c r="P320" s="2076"/>
      <c r="Q320" s="2077"/>
      <c r="R320" s="2077"/>
      <c r="S320" s="3315"/>
      <c r="T320" s="2078"/>
      <c r="U320" s="2075"/>
      <c r="V320" s="2075"/>
      <c r="W320" s="2076"/>
      <c r="X320" s="2077"/>
      <c r="Y320" s="2077"/>
      <c r="Z320" s="3315"/>
      <c r="AA320" s="2079"/>
      <c r="AB320" s="2075"/>
      <c r="AC320" s="2075"/>
      <c r="AD320" s="2076"/>
      <c r="AE320" s="2077"/>
      <c r="AF320" s="2077"/>
      <c r="AG320" s="3315"/>
      <c r="AH320" s="2079"/>
      <c r="AI320" s="2075"/>
      <c r="AJ320" s="2075"/>
      <c r="AK320" s="2076"/>
      <c r="AL320" s="2077"/>
      <c r="AM320" s="2077"/>
      <c r="AN320" s="3315"/>
      <c r="AO320" s="2080"/>
      <c r="AP320" s="2075"/>
      <c r="AQ320" s="2075"/>
      <c r="AR320" s="2081"/>
      <c r="AS320" s="2077"/>
      <c r="AT320" s="2077"/>
      <c r="AU320" s="3345"/>
      <c r="AV320" s="3338"/>
      <c r="AW320" s="3303"/>
      <c r="AX320" s="3333"/>
      <c r="AY320" s="3335"/>
      <c r="AZ320" s="3335"/>
      <c r="BA320" s="3335"/>
      <c r="BB320" s="3329"/>
      <c r="BC320" s="2082"/>
      <c r="BD320" s="2043"/>
      <c r="BF320" s="2072">
        <f t="shared" si="49"/>
        <v>0</v>
      </c>
      <c r="BG320" s="2072">
        <f t="shared" si="40"/>
        <v>0</v>
      </c>
      <c r="BH320" s="2072">
        <f t="shared" si="41"/>
        <v>0</v>
      </c>
      <c r="BI320" s="2072">
        <f t="shared" si="42"/>
        <v>0</v>
      </c>
      <c r="BJ320" s="2072">
        <f t="shared" si="43"/>
        <v>0</v>
      </c>
      <c r="BL320" s="2072">
        <f t="shared" si="44"/>
        <v>0</v>
      </c>
      <c r="BM320" s="2072">
        <f t="shared" si="45"/>
        <v>0</v>
      </c>
      <c r="BN320" s="2072">
        <f t="shared" si="46"/>
        <v>0</v>
      </c>
      <c r="BO320" s="2072">
        <f t="shared" si="47"/>
        <v>0</v>
      </c>
      <c r="BP320" s="2072">
        <f t="shared" si="48"/>
        <v>0</v>
      </c>
    </row>
    <row r="321" spans="2:68" s="2022" customFormat="1" ht="15" customHeight="1" x14ac:dyDescent="0.15">
      <c r="B321" s="3350"/>
      <c r="C321" s="3353"/>
      <c r="D321" s="2073"/>
      <c r="E321" s="3356"/>
      <c r="F321" s="3359"/>
      <c r="G321" s="3361"/>
      <c r="H321" s="3361"/>
      <c r="I321" s="3361"/>
      <c r="J321" s="3361"/>
      <c r="K321" s="3361"/>
      <c r="L321" s="3312"/>
      <c r="M321" s="2074"/>
      <c r="N321" s="2083"/>
      <c r="O321" s="2075"/>
      <c r="P321" s="2084"/>
      <c r="Q321" s="2085"/>
      <c r="R321" s="2077"/>
      <c r="S321" s="3315"/>
      <c r="T321" s="2078"/>
      <c r="U321" s="2083"/>
      <c r="V321" s="2075"/>
      <c r="W321" s="2084"/>
      <c r="X321" s="2085"/>
      <c r="Y321" s="2077"/>
      <c r="Z321" s="3315"/>
      <c r="AA321" s="2078"/>
      <c r="AB321" s="2083"/>
      <c r="AC321" s="2075"/>
      <c r="AD321" s="2084"/>
      <c r="AE321" s="2085"/>
      <c r="AF321" s="2077"/>
      <c r="AG321" s="3315"/>
      <c r="AH321" s="2078"/>
      <c r="AI321" s="2083"/>
      <c r="AJ321" s="2075"/>
      <c r="AK321" s="2084"/>
      <c r="AL321" s="2085"/>
      <c r="AM321" s="2077"/>
      <c r="AN321" s="3315"/>
      <c r="AO321" s="2080"/>
      <c r="AP321" s="2083"/>
      <c r="AQ321" s="2075"/>
      <c r="AR321" s="2086"/>
      <c r="AS321" s="2085"/>
      <c r="AT321" s="2077"/>
      <c r="AU321" s="3345"/>
      <c r="AV321" s="3338"/>
      <c r="AW321" s="3330">
        <f>IF(AW319-$BA$5/100&lt;0,0,AW319-$BA$5/100)</f>
        <v>0</v>
      </c>
      <c r="AX321" s="3332" t="str">
        <f>IF(AX319="-","-",IF(AX319-$BA$5/100&lt;0,0,IF(AX319=1,1,AX319-$BA$5/100)))</f>
        <v>-</v>
      </c>
      <c r="AY321" s="3334" t="str">
        <f>IF(AY319="-","-",IF(AY319-$BA$5/100&lt;0,0,IF(AY319=1,1,AY319-$BA$5/100)))</f>
        <v>-</v>
      </c>
      <c r="AZ321" s="3334" t="str">
        <f>IF(AZ319="-","-",IF(AZ319-$BA$5/100&lt;0,0,IF(AZ319=1,1,AZ319-$BA$5/100)))</f>
        <v>-</v>
      </c>
      <c r="BA321" s="3334" t="str">
        <f>IF(BA319="-","-",IF(BA319-$BA$5/100&lt;0,0,IF(BA319=1,1,BA319-$BA$5/100)))</f>
        <v>-</v>
      </c>
      <c r="BB321" s="3336" t="str">
        <f>IF(BB319="-","-",IF(BB319-$BA$5/100&lt;0,0,IF(BB319=1,1,BB319-$BA$5/100)))</f>
        <v>-</v>
      </c>
      <c r="BC321" s="2082"/>
      <c r="BD321" s="2043"/>
      <c r="BF321" s="2072">
        <f t="shared" si="49"/>
        <v>0</v>
      </c>
      <c r="BG321" s="2072">
        <f t="shared" si="40"/>
        <v>0</v>
      </c>
      <c r="BH321" s="2072">
        <f t="shared" si="41"/>
        <v>0</v>
      </c>
      <c r="BI321" s="2072">
        <f t="shared" si="42"/>
        <v>0</v>
      </c>
      <c r="BJ321" s="2072">
        <f t="shared" si="43"/>
        <v>0</v>
      </c>
      <c r="BL321" s="2072">
        <f t="shared" si="44"/>
        <v>0</v>
      </c>
      <c r="BM321" s="2072">
        <f t="shared" si="45"/>
        <v>0</v>
      </c>
      <c r="BN321" s="2072">
        <f t="shared" si="46"/>
        <v>0</v>
      </c>
      <c r="BO321" s="2072">
        <f t="shared" si="47"/>
        <v>0</v>
      </c>
      <c r="BP321" s="2072">
        <f t="shared" si="48"/>
        <v>0</v>
      </c>
    </row>
    <row r="322" spans="2:68" s="2022" customFormat="1" ht="15" customHeight="1" x14ac:dyDescent="0.15">
      <c r="B322" s="3350"/>
      <c r="C322" s="3353"/>
      <c r="D322" s="2073"/>
      <c r="E322" s="3356"/>
      <c r="F322" s="3320"/>
      <c r="G322" s="3323"/>
      <c r="H322" s="3323"/>
      <c r="I322" s="3323"/>
      <c r="J322" s="3323"/>
      <c r="K322" s="3323"/>
      <c r="L322" s="3311">
        <f>SUM(F322:K324)</f>
        <v>0</v>
      </c>
      <c r="M322" s="2074"/>
      <c r="N322" s="2083"/>
      <c r="O322" s="2075"/>
      <c r="P322" s="2084"/>
      <c r="Q322" s="2085"/>
      <c r="R322" s="2077"/>
      <c r="S322" s="3314">
        <f>ROUNDDOWN(+BL319+BL320+BL321+BL322+BL323+BL324,2)</f>
        <v>0</v>
      </c>
      <c r="T322" s="2078"/>
      <c r="U322" s="2083"/>
      <c r="V322" s="2075"/>
      <c r="W322" s="2084"/>
      <c r="X322" s="2085"/>
      <c r="Y322" s="2077"/>
      <c r="Z322" s="3314">
        <f>ROUNDDOWN(+BM319+BM320+BM321+BM322+BM323+BM324,2)</f>
        <v>0</v>
      </c>
      <c r="AA322" s="2078"/>
      <c r="AB322" s="2083"/>
      <c r="AC322" s="2075"/>
      <c r="AD322" s="2084"/>
      <c r="AE322" s="2085"/>
      <c r="AF322" s="2077"/>
      <c r="AG322" s="3314">
        <f>ROUNDDOWN(+BN319+BN320+BN321+BN322+BN323+BN324,2)</f>
        <v>0</v>
      </c>
      <c r="AH322" s="2078"/>
      <c r="AI322" s="2083"/>
      <c r="AJ322" s="2075"/>
      <c r="AK322" s="2084"/>
      <c r="AL322" s="2085"/>
      <c r="AM322" s="2077"/>
      <c r="AN322" s="3314">
        <f>ROUNDDOWN(+BO319+BO320+BO321+BO322+BO323+BO324,2)</f>
        <v>0</v>
      </c>
      <c r="AO322" s="2080"/>
      <c r="AP322" s="2083"/>
      <c r="AQ322" s="2075"/>
      <c r="AR322" s="2086"/>
      <c r="AS322" s="2085"/>
      <c r="AT322" s="2077"/>
      <c r="AU322" s="3317">
        <f>ROUNDDOWN(+BP319+BP320+BP321+BP322+BP323+BP324,2)</f>
        <v>0</v>
      </c>
      <c r="AV322" s="3302">
        <f>+AU322+AN322+AG322+Z322+S322</f>
        <v>0</v>
      </c>
      <c r="AW322" s="3331"/>
      <c r="AX322" s="3333"/>
      <c r="AY322" s="3335"/>
      <c r="AZ322" s="3335"/>
      <c r="BA322" s="3335"/>
      <c r="BB322" s="3329"/>
      <c r="BC322" s="2071"/>
      <c r="BD322" s="2043"/>
      <c r="BF322" s="2072">
        <f t="shared" si="49"/>
        <v>0</v>
      </c>
      <c r="BG322" s="2072">
        <f t="shared" si="40"/>
        <v>0</v>
      </c>
      <c r="BH322" s="2072">
        <f t="shared" si="41"/>
        <v>0</v>
      </c>
      <c r="BI322" s="2072">
        <f t="shared" si="42"/>
        <v>0</v>
      </c>
      <c r="BJ322" s="2072">
        <f t="shared" si="43"/>
        <v>0</v>
      </c>
      <c r="BL322" s="2072">
        <f t="shared" si="44"/>
        <v>0</v>
      </c>
      <c r="BM322" s="2072">
        <f t="shared" si="45"/>
        <v>0</v>
      </c>
      <c r="BN322" s="2072">
        <f t="shared" si="46"/>
        <v>0</v>
      </c>
      <c r="BO322" s="2072">
        <f t="shared" si="47"/>
        <v>0</v>
      </c>
      <c r="BP322" s="2072">
        <f t="shared" si="48"/>
        <v>0</v>
      </c>
    </row>
    <row r="323" spans="2:68" s="2022" customFormat="1" ht="15" customHeight="1" x14ac:dyDescent="0.15">
      <c r="B323" s="3350"/>
      <c r="C323" s="3353"/>
      <c r="D323" s="2073"/>
      <c r="E323" s="3356"/>
      <c r="F323" s="3321"/>
      <c r="G323" s="3324"/>
      <c r="H323" s="3324"/>
      <c r="I323" s="3324"/>
      <c r="J323" s="3324"/>
      <c r="K323" s="3324"/>
      <c r="L323" s="3312"/>
      <c r="M323" s="2074"/>
      <c r="N323" s="2083"/>
      <c r="O323" s="2075"/>
      <c r="P323" s="2084"/>
      <c r="Q323" s="2085"/>
      <c r="R323" s="2077"/>
      <c r="S323" s="3315"/>
      <c r="T323" s="2078"/>
      <c r="U323" s="2083"/>
      <c r="V323" s="2075"/>
      <c r="W323" s="2084"/>
      <c r="X323" s="2085"/>
      <c r="Y323" s="2077"/>
      <c r="Z323" s="3315"/>
      <c r="AA323" s="2078"/>
      <c r="AB323" s="2083"/>
      <c r="AC323" s="2075"/>
      <c r="AD323" s="2084"/>
      <c r="AE323" s="2085"/>
      <c r="AF323" s="2077"/>
      <c r="AG323" s="3315"/>
      <c r="AH323" s="2078"/>
      <c r="AI323" s="2083"/>
      <c r="AJ323" s="2075"/>
      <c r="AK323" s="2084"/>
      <c r="AL323" s="2085"/>
      <c r="AM323" s="2077"/>
      <c r="AN323" s="3315"/>
      <c r="AO323" s="2087"/>
      <c r="AP323" s="2083"/>
      <c r="AQ323" s="2075"/>
      <c r="AR323" s="2086"/>
      <c r="AS323" s="2085"/>
      <c r="AT323" s="2077"/>
      <c r="AU323" s="3318"/>
      <c r="AV323" s="3303"/>
      <c r="AW323" s="3305">
        <f>IF(L322=0,0,ROUNDDOWN(+AV322/+L322,2))</f>
        <v>0</v>
      </c>
      <c r="AX323" s="3307" t="str">
        <f>IF(S322=0,"-",ROUNDDOWN(+S322/+AV322,2))</f>
        <v>-</v>
      </c>
      <c r="AY323" s="3309" t="str">
        <f>IF(Z322=0,"-",ROUNDDOWN(+Z322/+AV322,2))</f>
        <v>-</v>
      </c>
      <c r="AZ323" s="3309" t="str">
        <f>IF(AG322=0,"-",ROUNDDOWN(+AG322/+AV322,2))</f>
        <v>-</v>
      </c>
      <c r="BA323" s="3309" t="str">
        <f>IF(AN322=0,"-",ROUNDDOWN(+AN322/+AV322,2))</f>
        <v>-</v>
      </c>
      <c r="BB323" s="3300" t="str">
        <f>IF(AU322=0,"-",ROUNDDOWN(+AU322/+AV322,2))</f>
        <v>-</v>
      </c>
      <c r="BC323" s="2082"/>
      <c r="BD323" s="2043"/>
      <c r="BF323" s="2072">
        <f t="shared" si="49"/>
        <v>0</v>
      </c>
      <c r="BG323" s="2072">
        <f t="shared" si="40"/>
        <v>0</v>
      </c>
      <c r="BH323" s="2072">
        <f t="shared" si="41"/>
        <v>0</v>
      </c>
      <c r="BI323" s="2072">
        <f t="shared" si="42"/>
        <v>0</v>
      </c>
      <c r="BJ323" s="2072">
        <f t="shared" si="43"/>
        <v>0</v>
      </c>
      <c r="BL323" s="2072">
        <f t="shared" si="44"/>
        <v>0</v>
      </c>
      <c r="BM323" s="2072">
        <f t="shared" si="45"/>
        <v>0</v>
      </c>
      <c r="BN323" s="2072">
        <f t="shared" si="46"/>
        <v>0</v>
      </c>
      <c r="BO323" s="2072">
        <f t="shared" si="47"/>
        <v>0</v>
      </c>
      <c r="BP323" s="2072">
        <f t="shared" si="48"/>
        <v>0</v>
      </c>
    </row>
    <row r="324" spans="2:68" s="2022" customFormat="1" ht="15" customHeight="1" thickBot="1" x14ac:dyDescent="0.2">
      <c r="B324" s="3350"/>
      <c r="C324" s="3367"/>
      <c r="D324" s="2107"/>
      <c r="E324" s="3368"/>
      <c r="F324" s="3321"/>
      <c r="G324" s="3324"/>
      <c r="H324" s="3324"/>
      <c r="I324" s="3324"/>
      <c r="J324" s="3324"/>
      <c r="K324" s="3324"/>
      <c r="L324" s="3366"/>
      <c r="M324" s="2108"/>
      <c r="N324" s="2109"/>
      <c r="O324" s="2110"/>
      <c r="P324" s="2111"/>
      <c r="Q324" s="2112"/>
      <c r="R324" s="2113"/>
      <c r="S324" s="3326"/>
      <c r="T324" s="2114"/>
      <c r="U324" s="2109"/>
      <c r="V324" s="2110"/>
      <c r="W324" s="2111"/>
      <c r="X324" s="2112"/>
      <c r="Y324" s="2113"/>
      <c r="Z324" s="3326"/>
      <c r="AA324" s="2114"/>
      <c r="AB324" s="2109"/>
      <c r="AC324" s="2110"/>
      <c r="AD324" s="2111"/>
      <c r="AE324" s="2112"/>
      <c r="AF324" s="2113"/>
      <c r="AG324" s="3326"/>
      <c r="AH324" s="2114"/>
      <c r="AI324" s="2109"/>
      <c r="AJ324" s="2110"/>
      <c r="AK324" s="2111"/>
      <c r="AL324" s="2112"/>
      <c r="AM324" s="2113"/>
      <c r="AN324" s="3326"/>
      <c r="AO324" s="2115"/>
      <c r="AP324" s="2109"/>
      <c r="AQ324" s="2110"/>
      <c r="AR324" s="2116"/>
      <c r="AS324" s="2112"/>
      <c r="AT324" s="2113"/>
      <c r="AU324" s="3327"/>
      <c r="AV324" s="3362"/>
      <c r="AW324" s="3363"/>
      <c r="AX324" s="3364"/>
      <c r="AY324" s="3365"/>
      <c r="AZ324" s="3365"/>
      <c r="BA324" s="3365"/>
      <c r="BB324" s="3348"/>
      <c r="BC324" s="2082"/>
      <c r="BD324" s="2043"/>
      <c r="BF324" s="2072">
        <f t="shared" si="49"/>
        <v>0</v>
      </c>
      <c r="BG324" s="2072">
        <f t="shared" si="40"/>
        <v>0</v>
      </c>
      <c r="BH324" s="2072">
        <f t="shared" si="41"/>
        <v>0</v>
      </c>
      <c r="BI324" s="2072">
        <f t="shared" si="42"/>
        <v>0</v>
      </c>
      <c r="BJ324" s="2072">
        <f t="shared" si="43"/>
        <v>0</v>
      </c>
      <c r="BL324" s="2072">
        <f t="shared" si="44"/>
        <v>0</v>
      </c>
      <c r="BM324" s="2072">
        <f t="shared" si="45"/>
        <v>0</v>
      </c>
      <c r="BN324" s="2072">
        <f t="shared" si="46"/>
        <v>0</v>
      </c>
      <c r="BO324" s="2072">
        <f t="shared" si="47"/>
        <v>0</v>
      </c>
      <c r="BP324" s="2072">
        <f t="shared" si="48"/>
        <v>0</v>
      </c>
    </row>
    <row r="325" spans="2:68" s="2022" customFormat="1" ht="15" customHeight="1" thickTop="1" x14ac:dyDescent="0.15">
      <c r="B325" s="3349">
        <f>B319+1</f>
        <v>53</v>
      </c>
      <c r="C325" s="3352"/>
      <c r="D325" s="2097"/>
      <c r="E325" s="3355"/>
      <c r="F325" s="3358"/>
      <c r="G325" s="3360"/>
      <c r="H325" s="3360"/>
      <c r="I325" s="3360"/>
      <c r="J325" s="3360"/>
      <c r="K325" s="3360"/>
      <c r="L325" s="3342">
        <f>SUM(F325:K327)</f>
        <v>0</v>
      </c>
      <c r="M325" s="2098"/>
      <c r="N325" s="2099"/>
      <c r="O325" s="2100"/>
      <c r="P325" s="2101"/>
      <c r="Q325" s="2102"/>
      <c r="R325" s="2103"/>
      <c r="S325" s="3343">
        <f>ROUNDDOWN(+BF325+BF326+BF327+BF328+BF329+BF330,2)</f>
        <v>0</v>
      </c>
      <c r="T325" s="2104"/>
      <c r="U325" s="2099"/>
      <c r="V325" s="2100"/>
      <c r="W325" s="2101"/>
      <c r="X325" s="2102"/>
      <c r="Y325" s="2103"/>
      <c r="Z325" s="3343">
        <f>ROUNDDOWN(+BG325+BG326+BG327+BG328+BG329+BG330,2)</f>
        <v>0</v>
      </c>
      <c r="AA325" s="2104"/>
      <c r="AB325" s="2099"/>
      <c r="AC325" s="2100"/>
      <c r="AD325" s="2101"/>
      <c r="AE325" s="2102"/>
      <c r="AF325" s="2103"/>
      <c r="AG325" s="3343">
        <f>ROUNDDOWN(+BH325+BH326+BH327+BH328+BH329+BH330,2)</f>
        <v>0</v>
      </c>
      <c r="AH325" s="2104"/>
      <c r="AI325" s="2099"/>
      <c r="AJ325" s="2100"/>
      <c r="AK325" s="2101"/>
      <c r="AL325" s="2102"/>
      <c r="AM325" s="2103"/>
      <c r="AN325" s="3343">
        <f>ROUNDDOWN(+BI325+BI326+BI327+BI328+BI329+BI330,2)</f>
        <v>0</v>
      </c>
      <c r="AO325" s="2105"/>
      <c r="AP325" s="2099"/>
      <c r="AQ325" s="2100"/>
      <c r="AR325" s="2106"/>
      <c r="AS325" s="2102"/>
      <c r="AT325" s="2103"/>
      <c r="AU325" s="3344">
        <f>ROUNDDOWN(+BJ325+BJ326+BJ327+BJ328+BJ329+BJ330,2)</f>
        <v>0</v>
      </c>
      <c r="AV325" s="3337">
        <f>+AU325+AN325+AG325+Z325+S325</f>
        <v>0</v>
      </c>
      <c r="AW325" s="3339">
        <f>IF(L325=0,0,ROUNDDOWN(+AV325/+L325,2))</f>
        <v>0</v>
      </c>
      <c r="AX325" s="3340" t="str">
        <f>IF(S325=0,"-",ROUNDDOWN(+S325/+AV325,2))</f>
        <v>-</v>
      </c>
      <c r="AY325" s="3341" t="str">
        <f>IF(Z325=0,"-",ROUNDDOWN(+Z325/+AV325,2))</f>
        <v>-</v>
      </c>
      <c r="AZ325" s="3341" t="str">
        <f>IF(AG325=0,"-",ROUNDDOWN(+AG325/+AV325,2))</f>
        <v>-</v>
      </c>
      <c r="BA325" s="3341" t="str">
        <f>IF(AN325=0,"-",ROUNDDOWN(+AN325/+AV325,2))</f>
        <v>-</v>
      </c>
      <c r="BB325" s="3328" t="str">
        <f>IF(AU325=0,"-",ROUNDDOWN(+AU325/+AV325,2))</f>
        <v>-</v>
      </c>
      <c r="BC325" s="2071"/>
      <c r="BD325" s="2043"/>
      <c r="BF325" s="2072">
        <f t="shared" si="49"/>
        <v>0</v>
      </c>
      <c r="BG325" s="2072">
        <f t="shared" si="40"/>
        <v>0</v>
      </c>
      <c r="BH325" s="2072">
        <f t="shared" si="41"/>
        <v>0</v>
      </c>
      <c r="BI325" s="2072">
        <f t="shared" si="42"/>
        <v>0</v>
      </c>
      <c r="BJ325" s="2072">
        <f t="shared" si="43"/>
        <v>0</v>
      </c>
      <c r="BL325" s="2072">
        <f t="shared" si="44"/>
        <v>0</v>
      </c>
      <c r="BM325" s="2072">
        <f t="shared" si="45"/>
        <v>0</v>
      </c>
      <c r="BN325" s="2072">
        <f t="shared" si="46"/>
        <v>0</v>
      </c>
      <c r="BO325" s="2072">
        <f t="shared" si="47"/>
        <v>0</v>
      </c>
      <c r="BP325" s="2072">
        <f t="shared" si="48"/>
        <v>0</v>
      </c>
    </row>
    <row r="326" spans="2:68" s="2022" customFormat="1" ht="15" customHeight="1" x14ac:dyDescent="0.15">
      <c r="B326" s="3350"/>
      <c r="C326" s="3353"/>
      <c r="D326" s="2073"/>
      <c r="E326" s="3356"/>
      <c r="F326" s="3359"/>
      <c r="G326" s="3361"/>
      <c r="H326" s="3361"/>
      <c r="I326" s="3361"/>
      <c r="J326" s="3361"/>
      <c r="K326" s="3361"/>
      <c r="L326" s="3312"/>
      <c r="M326" s="2074"/>
      <c r="N326" s="2075"/>
      <c r="O326" s="2075"/>
      <c r="P326" s="2076"/>
      <c r="Q326" s="2077"/>
      <c r="R326" s="2077"/>
      <c r="S326" s="3315"/>
      <c r="T326" s="2078"/>
      <c r="U326" s="2075"/>
      <c r="V326" s="2075"/>
      <c r="W326" s="2076"/>
      <c r="X326" s="2077"/>
      <c r="Y326" s="2077"/>
      <c r="Z326" s="3315"/>
      <c r="AA326" s="2079"/>
      <c r="AB326" s="2075"/>
      <c r="AC326" s="2075"/>
      <c r="AD326" s="2076"/>
      <c r="AE326" s="2077"/>
      <c r="AF326" s="2077"/>
      <c r="AG326" s="3315"/>
      <c r="AH326" s="2079"/>
      <c r="AI326" s="2075"/>
      <c r="AJ326" s="2075"/>
      <c r="AK326" s="2076"/>
      <c r="AL326" s="2077"/>
      <c r="AM326" s="2077"/>
      <c r="AN326" s="3315"/>
      <c r="AO326" s="2080"/>
      <c r="AP326" s="2075"/>
      <c r="AQ326" s="2075"/>
      <c r="AR326" s="2081"/>
      <c r="AS326" s="2077"/>
      <c r="AT326" s="2077"/>
      <c r="AU326" s="3345"/>
      <c r="AV326" s="3338"/>
      <c r="AW326" s="3303"/>
      <c r="AX326" s="3333"/>
      <c r="AY326" s="3335"/>
      <c r="AZ326" s="3335"/>
      <c r="BA326" s="3335"/>
      <c r="BB326" s="3329"/>
      <c r="BC326" s="2082"/>
      <c r="BD326" s="2043"/>
      <c r="BF326" s="2072">
        <f t="shared" si="49"/>
        <v>0</v>
      </c>
      <c r="BG326" s="2072">
        <f t="shared" si="40"/>
        <v>0</v>
      </c>
      <c r="BH326" s="2072">
        <f t="shared" si="41"/>
        <v>0</v>
      </c>
      <c r="BI326" s="2072">
        <f t="shared" si="42"/>
        <v>0</v>
      </c>
      <c r="BJ326" s="2072">
        <f t="shared" si="43"/>
        <v>0</v>
      </c>
      <c r="BL326" s="2072">
        <f t="shared" si="44"/>
        <v>0</v>
      </c>
      <c r="BM326" s="2072">
        <f t="shared" si="45"/>
        <v>0</v>
      </c>
      <c r="BN326" s="2072">
        <f t="shared" si="46"/>
        <v>0</v>
      </c>
      <c r="BO326" s="2072">
        <f t="shared" si="47"/>
        <v>0</v>
      </c>
      <c r="BP326" s="2072">
        <f t="shared" si="48"/>
        <v>0</v>
      </c>
    </row>
    <row r="327" spans="2:68" s="2022" customFormat="1" ht="15" customHeight="1" x14ac:dyDescent="0.15">
      <c r="B327" s="3350"/>
      <c r="C327" s="3353"/>
      <c r="D327" s="2073"/>
      <c r="E327" s="3356"/>
      <c r="F327" s="3359"/>
      <c r="G327" s="3361"/>
      <c r="H327" s="3361"/>
      <c r="I327" s="3361"/>
      <c r="J327" s="3361"/>
      <c r="K327" s="3361"/>
      <c r="L327" s="3312"/>
      <c r="M327" s="2074"/>
      <c r="N327" s="2083"/>
      <c r="O327" s="2075"/>
      <c r="P327" s="2084"/>
      <c r="Q327" s="2085"/>
      <c r="R327" s="2077"/>
      <c r="S327" s="3315"/>
      <c r="T327" s="2078"/>
      <c r="U327" s="2083"/>
      <c r="V327" s="2075"/>
      <c r="W327" s="2084"/>
      <c r="X327" s="2085"/>
      <c r="Y327" s="2077"/>
      <c r="Z327" s="3315"/>
      <c r="AA327" s="2078"/>
      <c r="AB327" s="2083"/>
      <c r="AC327" s="2075"/>
      <c r="AD327" s="2084"/>
      <c r="AE327" s="2085"/>
      <c r="AF327" s="2077"/>
      <c r="AG327" s="3315"/>
      <c r="AH327" s="2078"/>
      <c r="AI327" s="2083"/>
      <c r="AJ327" s="2075"/>
      <c r="AK327" s="2084"/>
      <c r="AL327" s="2085"/>
      <c r="AM327" s="2077"/>
      <c r="AN327" s="3315"/>
      <c r="AO327" s="2080"/>
      <c r="AP327" s="2083"/>
      <c r="AQ327" s="2075"/>
      <c r="AR327" s="2086"/>
      <c r="AS327" s="2085"/>
      <c r="AT327" s="2077"/>
      <c r="AU327" s="3345"/>
      <c r="AV327" s="3338"/>
      <c r="AW327" s="3330">
        <f>IF(AW325-$BA$5/100&lt;0,0,AW325-$BA$5/100)</f>
        <v>0</v>
      </c>
      <c r="AX327" s="3332" t="str">
        <f>IF(AX325="-","-",IF(AX325-$BA$5/100&lt;0,0,IF(AX325=1,1,AX325-$BA$5/100)))</f>
        <v>-</v>
      </c>
      <c r="AY327" s="3334" t="str">
        <f>IF(AY325="-","-",IF(AY325-$BA$5/100&lt;0,0,IF(AY325=1,1,AY325-$BA$5/100)))</f>
        <v>-</v>
      </c>
      <c r="AZ327" s="3334" t="str">
        <f>IF(AZ325="-","-",IF(AZ325-$BA$5/100&lt;0,0,IF(AZ325=1,1,AZ325-$BA$5/100)))</f>
        <v>-</v>
      </c>
      <c r="BA327" s="3334" t="str">
        <f>IF(BA325="-","-",IF(BA325-$BA$5/100&lt;0,0,IF(BA325=1,1,BA325-$BA$5/100)))</f>
        <v>-</v>
      </c>
      <c r="BB327" s="3336" t="str">
        <f>IF(BB325="-","-",IF(BB325-$BA$5/100&lt;0,0,IF(BB325=1,1,BB325-$BA$5/100)))</f>
        <v>-</v>
      </c>
      <c r="BC327" s="2082"/>
      <c r="BD327" s="2043"/>
      <c r="BF327" s="2072">
        <f t="shared" si="49"/>
        <v>0</v>
      </c>
      <c r="BG327" s="2072">
        <f t="shared" si="40"/>
        <v>0</v>
      </c>
      <c r="BH327" s="2072">
        <f t="shared" si="41"/>
        <v>0</v>
      </c>
      <c r="BI327" s="2072">
        <f t="shared" si="42"/>
        <v>0</v>
      </c>
      <c r="BJ327" s="2072">
        <f t="shared" si="43"/>
        <v>0</v>
      </c>
      <c r="BL327" s="2072">
        <f t="shared" si="44"/>
        <v>0</v>
      </c>
      <c r="BM327" s="2072">
        <f t="shared" si="45"/>
        <v>0</v>
      </c>
      <c r="BN327" s="2072">
        <f t="shared" si="46"/>
        <v>0</v>
      </c>
      <c r="BO327" s="2072">
        <f t="shared" si="47"/>
        <v>0</v>
      </c>
      <c r="BP327" s="2072">
        <f t="shared" si="48"/>
        <v>0</v>
      </c>
    </row>
    <row r="328" spans="2:68" s="2022" customFormat="1" ht="15" customHeight="1" x14ac:dyDescent="0.15">
      <c r="B328" s="3350"/>
      <c r="C328" s="3353"/>
      <c r="D328" s="2073"/>
      <c r="E328" s="3356"/>
      <c r="F328" s="3320"/>
      <c r="G328" s="3323"/>
      <c r="H328" s="3323"/>
      <c r="I328" s="3323"/>
      <c r="J328" s="3323"/>
      <c r="K328" s="3323"/>
      <c r="L328" s="3311">
        <f>SUM(F328:K330)</f>
        <v>0</v>
      </c>
      <c r="M328" s="2074"/>
      <c r="N328" s="2083"/>
      <c r="O328" s="2075"/>
      <c r="P328" s="2084"/>
      <c r="Q328" s="2085"/>
      <c r="R328" s="2077"/>
      <c r="S328" s="3314">
        <f>ROUNDDOWN(+BL325+BL326+BL327+BL328+BL329+BL330,2)</f>
        <v>0</v>
      </c>
      <c r="T328" s="2078"/>
      <c r="U328" s="2083"/>
      <c r="V328" s="2075"/>
      <c r="W328" s="2084"/>
      <c r="X328" s="2085"/>
      <c r="Y328" s="2077"/>
      <c r="Z328" s="3314">
        <f>ROUNDDOWN(+BM325+BM326+BM327+BM328+BM329+BM330,2)</f>
        <v>0</v>
      </c>
      <c r="AA328" s="2078"/>
      <c r="AB328" s="2083"/>
      <c r="AC328" s="2075"/>
      <c r="AD328" s="2084"/>
      <c r="AE328" s="2085"/>
      <c r="AF328" s="2077"/>
      <c r="AG328" s="3314">
        <f>ROUNDDOWN(+BN325+BN326+BN327+BN328+BN329+BN330,2)</f>
        <v>0</v>
      </c>
      <c r="AH328" s="2078"/>
      <c r="AI328" s="2083"/>
      <c r="AJ328" s="2075"/>
      <c r="AK328" s="2084"/>
      <c r="AL328" s="2085"/>
      <c r="AM328" s="2077"/>
      <c r="AN328" s="3314">
        <f>ROUNDDOWN(+BO325+BO326+BO327+BO328+BO329+BO330,2)</f>
        <v>0</v>
      </c>
      <c r="AO328" s="2080"/>
      <c r="AP328" s="2083"/>
      <c r="AQ328" s="2075"/>
      <c r="AR328" s="2086"/>
      <c r="AS328" s="2085"/>
      <c r="AT328" s="2077"/>
      <c r="AU328" s="3317">
        <f>ROUNDDOWN(+BP325+BP326+BP327+BP328+BP329+BP330,2)</f>
        <v>0</v>
      </c>
      <c r="AV328" s="3302">
        <f>+AU328+AN328+AG328+Z328+S328</f>
        <v>0</v>
      </c>
      <c r="AW328" s="3331"/>
      <c r="AX328" s="3333"/>
      <c r="AY328" s="3335"/>
      <c r="AZ328" s="3335"/>
      <c r="BA328" s="3335"/>
      <c r="BB328" s="3329"/>
      <c r="BC328" s="2071"/>
      <c r="BD328" s="2043"/>
      <c r="BF328" s="2072">
        <f t="shared" si="49"/>
        <v>0</v>
      </c>
      <c r="BG328" s="2072">
        <f t="shared" si="40"/>
        <v>0</v>
      </c>
      <c r="BH328" s="2072">
        <f t="shared" si="41"/>
        <v>0</v>
      </c>
      <c r="BI328" s="2072">
        <f t="shared" si="42"/>
        <v>0</v>
      </c>
      <c r="BJ328" s="2072">
        <f t="shared" si="43"/>
        <v>0</v>
      </c>
      <c r="BL328" s="2072">
        <f t="shared" si="44"/>
        <v>0</v>
      </c>
      <c r="BM328" s="2072">
        <f t="shared" si="45"/>
        <v>0</v>
      </c>
      <c r="BN328" s="2072">
        <f t="shared" si="46"/>
        <v>0</v>
      </c>
      <c r="BO328" s="2072">
        <f t="shared" si="47"/>
        <v>0</v>
      </c>
      <c r="BP328" s="2072">
        <f t="shared" si="48"/>
        <v>0</v>
      </c>
    </row>
    <row r="329" spans="2:68" s="2022" customFormat="1" ht="15" customHeight="1" x14ac:dyDescent="0.15">
      <c r="B329" s="3350"/>
      <c r="C329" s="3353"/>
      <c r="D329" s="2073"/>
      <c r="E329" s="3356"/>
      <c r="F329" s="3321"/>
      <c r="G329" s="3324"/>
      <c r="H329" s="3324"/>
      <c r="I329" s="3324"/>
      <c r="J329" s="3324"/>
      <c r="K329" s="3324"/>
      <c r="L329" s="3312"/>
      <c r="M329" s="2074"/>
      <c r="N329" s="2083"/>
      <c r="O329" s="2075"/>
      <c r="P329" s="2084"/>
      <c r="Q329" s="2085"/>
      <c r="R329" s="2077"/>
      <c r="S329" s="3315"/>
      <c r="T329" s="2078"/>
      <c r="U329" s="2083"/>
      <c r="V329" s="2075"/>
      <c r="W329" s="2084"/>
      <c r="X329" s="2085"/>
      <c r="Y329" s="2077"/>
      <c r="Z329" s="3315"/>
      <c r="AA329" s="2078"/>
      <c r="AB329" s="2083"/>
      <c r="AC329" s="2075"/>
      <c r="AD329" s="2084"/>
      <c r="AE329" s="2085"/>
      <c r="AF329" s="2077"/>
      <c r="AG329" s="3315"/>
      <c r="AH329" s="2078"/>
      <c r="AI329" s="2083"/>
      <c r="AJ329" s="2075"/>
      <c r="AK329" s="2084"/>
      <c r="AL329" s="2085"/>
      <c r="AM329" s="2077"/>
      <c r="AN329" s="3315"/>
      <c r="AO329" s="2087"/>
      <c r="AP329" s="2083"/>
      <c r="AQ329" s="2075"/>
      <c r="AR329" s="2086"/>
      <c r="AS329" s="2085"/>
      <c r="AT329" s="2077"/>
      <c r="AU329" s="3318"/>
      <c r="AV329" s="3303"/>
      <c r="AW329" s="3305">
        <f>IF(L328=0,0,ROUNDDOWN(+AV328/+L328,2))</f>
        <v>0</v>
      </c>
      <c r="AX329" s="3307" t="str">
        <f>IF(S328=0,"-",ROUNDDOWN(+S328/+AV328,2))</f>
        <v>-</v>
      </c>
      <c r="AY329" s="3309" t="str">
        <f>IF(Z328=0,"-",ROUNDDOWN(+Z328/+AV328,2))</f>
        <v>-</v>
      </c>
      <c r="AZ329" s="3309" t="str">
        <f>IF(AG328=0,"-",ROUNDDOWN(+AG328/+AV328,2))</f>
        <v>-</v>
      </c>
      <c r="BA329" s="3309" t="str">
        <f>IF(AN328=0,"-",ROUNDDOWN(+AN328/+AV328,2))</f>
        <v>-</v>
      </c>
      <c r="BB329" s="3300" t="str">
        <f>IF(AU328=0,"-",ROUNDDOWN(+AU328/+AV328,2))</f>
        <v>-</v>
      </c>
      <c r="BC329" s="2082"/>
      <c r="BD329" s="2043"/>
      <c r="BF329" s="2072">
        <f t="shared" si="49"/>
        <v>0</v>
      </c>
      <c r="BG329" s="2072">
        <f t="shared" si="40"/>
        <v>0</v>
      </c>
      <c r="BH329" s="2072">
        <f t="shared" si="41"/>
        <v>0</v>
      </c>
      <c r="BI329" s="2072">
        <f t="shared" si="42"/>
        <v>0</v>
      </c>
      <c r="BJ329" s="2072">
        <f t="shared" si="43"/>
        <v>0</v>
      </c>
      <c r="BL329" s="2072">
        <f t="shared" si="44"/>
        <v>0</v>
      </c>
      <c r="BM329" s="2072">
        <f t="shared" si="45"/>
        <v>0</v>
      </c>
      <c r="BN329" s="2072">
        <f t="shared" si="46"/>
        <v>0</v>
      </c>
      <c r="BO329" s="2072">
        <f t="shared" si="47"/>
        <v>0</v>
      </c>
      <c r="BP329" s="2072">
        <f t="shared" si="48"/>
        <v>0</v>
      </c>
    </row>
    <row r="330" spans="2:68" s="2022" customFormat="1" ht="15" customHeight="1" thickBot="1" x14ac:dyDescent="0.2">
      <c r="B330" s="3350"/>
      <c r="C330" s="3367"/>
      <c r="D330" s="2107"/>
      <c r="E330" s="3368"/>
      <c r="F330" s="3321"/>
      <c r="G330" s="3324"/>
      <c r="H330" s="3324"/>
      <c r="I330" s="3324"/>
      <c r="J330" s="3324"/>
      <c r="K330" s="3324"/>
      <c r="L330" s="3366"/>
      <c r="M330" s="2108"/>
      <c r="N330" s="2109"/>
      <c r="O330" s="2110"/>
      <c r="P330" s="2111"/>
      <c r="Q330" s="2112"/>
      <c r="R330" s="2113"/>
      <c r="S330" s="3326"/>
      <c r="T330" s="2114"/>
      <c r="U330" s="2109"/>
      <c r="V330" s="2110"/>
      <c r="W330" s="2111"/>
      <c r="X330" s="2112"/>
      <c r="Y330" s="2113"/>
      <c r="Z330" s="3326"/>
      <c r="AA330" s="2114"/>
      <c r="AB330" s="2109"/>
      <c r="AC330" s="2110"/>
      <c r="AD330" s="2111"/>
      <c r="AE330" s="2112"/>
      <c r="AF330" s="2113"/>
      <c r="AG330" s="3326"/>
      <c r="AH330" s="2114"/>
      <c r="AI330" s="2109"/>
      <c r="AJ330" s="2110"/>
      <c r="AK330" s="2111"/>
      <c r="AL330" s="2112"/>
      <c r="AM330" s="2113"/>
      <c r="AN330" s="3326"/>
      <c r="AO330" s="2115"/>
      <c r="AP330" s="2109"/>
      <c r="AQ330" s="2110"/>
      <c r="AR330" s="2116"/>
      <c r="AS330" s="2112"/>
      <c r="AT330" s="2113"/>
      <c r="AU330" s="3327"/>
      <c r="AV330" s="3362"/>
      <c r="AW330" s="3363"/>
      <c r="AX330" s="3364"/>
      <c r="AY330" s="3365"/>
      <c r="AZ330" s="3365"/>
      <c r="BA330" s="3365"/>
      <c r="BB330" s="3348"/>
      <c r="BC330" s="2082"/>
      <c r="BD330" s="2043"/>
      <c r="BF330" s="2072">
        <f t="shared" si="49"/>
        <v>0</v>
      </c>
      <c r="BG330" s="2072">
        <f t="shared" si="40"/>
        <v>0</v>
      </c>
      <c r="BH330" s="2072">
        <f t="shared" si="41"/>
        <v>0</v>
      </c>
      <c r="BI330" s="2072">
        <f t="shared" si="42"/>
        <v>0</v>
      </c>
      <c r="BJ330" s="2072">
        <f t="shared" si="43"/>
        <v>0</v>
      </c>
      <c r="BL330" s="2072">
        <f t="shared" si="44"/>
        <v>0</v>
      </c>
      <c r="BM330" s="2072">
        <f t="shared" si="45"/>
        <v>0</v>
      </c>
      <c r="BN330" s="2072">
        <f t="shared" si="46"/>
        <v>0</v>
      </c>
      <c r="BO330" s="2072">
        <f t="shared" si="47"/>
        <v>0</v>
      </c>
      <c r="BP330" s="2072">
        <f t="shared" si="48"/>
        <v>0</v>
      </c>
    </row>
    <row r="331" spans="2:68" s="2022" customFormat="1" ht="15" customHeight="1" thickTop="1" x14ac:dyDescent="0.15">
      <c r="B331" s="3349">
        <f>B325+1</f>
        <v>54</v>
      </c>
      <c r="C331" s="3352"/>
      <c r="D331" s="2097"/>
      <c r="E331" s="3355"/>
      <c r="F331" s="3358"/>
      <c r="G331" s="3360"/>
      <c r="H331" s="3360"/>
      <c r="I331" s="3360"/>
      <c r="J331" s="3360"/>
      <c r="K331" s="3360"/>
      <c r="L331" s="3342">
        <f>SUM(F331:K333)</f>
        <v>0</v>
      </c>
      <c r="M331" s="2098"/>
      <c r="N331" s="2099"/>
      <c r="O331" s="2100"/>
      <c r="P331" s="2101"/>
      <c r="Q331" s="2102"/>
      <c r="R331" s="2103"/>
      <c r="S331" s="3343">
        <f>ROUNDDOWN(+BF331+BF332+BF333+BF334+BF335+BF336,2)</f>
        <v>0</v>
      </c>
      <c r="T331" s="2104"/>
      <c r="U331" s="2099"/>
      <c r="V331" s="2100"/>
      <c r="W331" s="2101"/>
      <c r="X331" s="2102"/>
      <c r="Y331" s="2103"/>
      <c r="Z331" s="3343">
        <f>ROUNDDOWN(+BG331+BG332+BG333+BG334+BG335+BG336,2)</f>
        <v>0</v>
      </c>
      <c r="AA331" s="2104"/>
      <c r="AB331" s="2099"/>
      <c r="AC331" s="2100"/>
      <c r="AD331" s="2101"/>
      <c r="AE331" s="2102"/>
      <c r="AF331" s="2103"/>
      <c r="AG331" s="3346">
        <f>ROUNDDOWN(+BH331+BH332+BH333+BH334+BH335+BH336,2)</f>
        <v>0</v>
      </c>
      <c r="AH331" s="2104"/>
      <c r="AI331" s="2099"/>
      <c r="AJ331" s="2100"/>
      <c r="AK331" s="2101"/>
      <c r="AL331" s="2102"/>
      <c r="AM331" s="2103"/>
      <c r="AN331" s="3343">
        <f>ROUNDDOWN(+BI331+BI332+BI333+BI334+BI335+BI336,2)</f>
        <v>0</v>
      </c>
      <c r="AO331" s="2105"/>
      <c r="AP331" s="2099"/>
      <c r="AQ331" s="2100"/>
      <c r="AR331" s="2106"/>
      <c r="AS331" s="2102"/>
      <c r="AT331" s="2103"/>
      <c r="AU331" s="3344">
        <f>ROUNDDOWN(+BJ331+BJ332+BJ333+BJ334+BJ335+BJ336,2)</f>
        <v>0</v>
      </c>
      <c r="AV331" s="3337">
        <f>+AU331+AN331+AG331+Z331+S331</f>
        <v>0</v>
      </c>
      <c r="AW331" s="3339">
        <f>IF(L331=0,0,ROUNDDOWN(+AV331/+L331,2))</f>
        <v>0</v>
      </c>
      <c r="AX331" s="3340" t="str">
        <f>IF(S331=0,"-",ROUNDDOWN(+S331/+AV331,2))</f>
        <v>-</v>
      </c>
      <c r="AY331" s="3341" t="str">
        <f>IF(Z331=0,"-",ROUNDDOWN(+Z331/+AV331,2))</f>
        <v>-</v>
      </c>
      <c r="AZ331" s="3341" t="str">
        <f>IF(AG331=0,"-",ROUNDDOWN(+AG331/+AV331,2))</f>
        <v>-</v>
      </c>
      <c r="BA331" s="3341" t="str">
        <f>IF(AN331=0,"-",ROUNDDOWN(+AN331/+AV331,2))</f>
        <v>-</v>
      </c>
      <c r="BB331" s="3328" t="str">
        <f>IF(AU331=0,"-",ROUNDDOWN(+AU331/+AV331,2))</f>
        <v>-</v>
      </c>
      <c r="BC331" s="2071"/>
      <c r="BD331" s="2043"/>
      <c r="BF331" s="2072">
        <f t="shared" si="49"/>
        <v>0</v>
      </c>
      <c r="BG331" s="2072">
        <f t="shared" si="40"/>
        <v>0</v>
      </c>
      <c r="BH331" s="2072">
        <f t="shared" si="41"/>
        <v>0</v>
      </c>
      <c r="BI331" s="2072">
        <f t="shared" si="42"/>
        <v>0</v>
      </c>
      <c r="BJ331" s="2072">
        <f t="shared" si="43"/>
        <v>0</v>
      </c>
      <c r="BL331" s="2072">
        <f t="shared" si="44"/>
        <v>0</v>
      </c>
      <c r="BM331" s="2072">
        <f t="shared" si="45"/>
        <v>0</v>
      </c>
      <c r="BN331" s="2072">
        <f t="shared" si="46"/>
        <v>0</v>
      </c>
      <c r="BO331" s="2072">
        <f t="shared" si="47"/>
        <v>0</v>
      </c>
      <c r="BP331" s="2072">
        <f t="shared" si="48"/>
        <v>0</v>
      </c>
    </row>
    <row r="332" spans="2:68" s="2022" customFormat="1" ht="15" customHeight="1" x14ac:dyDescent="0.15">
      <c r="B332" s="3350"/>
      <c r="C332" s="3353"/>
      <c r="D332" s="2073"/>
      <c r="E332" s="3356"/>
      <c r="F332" s="3359"/>
      <c r="G332" s="3361"/>
      <c r="H332" s="3361"/>
      <c r="I332" s="3361"/>
      <c r="J332" s="3361"/>
      <c r="K332" s="3361"/>
      <c r="L332" s="3312"/>
      <c r="M332" s="2074"/>
      <c r="N332" s="2075"/>
      <c r="O332" s="2075"/>
      <c r="P332" s="2076"/>
      <c r="Q332" s="2077"/>
      <c r="R332" s="2077"/>
      <c r="S332" s="3315"/>
      <c r="T332" s="2078"/>
      <c r="U332" s="2075"/>
      <c r="V332" s="2075"/>
      <c r="W332" s="2076"/>
      <c r="X332" s="2077"/>
      <c r="Y332" s="2077"/>
      <c r="Z332" s="3315"/>
      <c r="AA332" s="2079"/>
      <c r="AB332" s="2075"/>
      <c r="AC332" s="2075"/>
      <c r="AD332" s="2076"/>
      <c r="AE332" s="2077"/>
      <c r="AF332" s="2077"/>
      <c r="AG332" s="3347"/>
      <c r="AH332" s="2079"/>
      <c r="AI332" s="2075"/>
      <c r="AJ332" s="2075"/>
      <c r="AK332" s="2076"/>
      <c r="AL332" s="2077"/>
      <c r="AM332" s="2077"/>
      <c r="AN332" s="3315"/>
      <c r="AO332" s="2080"/>
      <c r="AP332" s="2075"/>
      <c r="AQ332" s="2075"/>
      <c r="AR332" s="2081"/>
      <c r="AS332" s="2077"/>
      <c r="AT332" s="2077"/>
      <c r="AU332" s="3345"/>
      <c r="AV332" s="3338"/>
      <c r="AW332" s="3303"/>
      <c r="AX332" s="3333"/>
      <c r="AY332" s="3335"/>
      <c r="AZ332" s="3335"/>
      <c r="BA332" s="3335"/>
      <c r="BB332" s="3329"/>
      <c r="BC332" s="2082"/>
      <c r="BD332" s="2043"/>
      <c r="BF332" s="2072">
        <f t="shared" si="49"/>
        <v>0</v>
      </c>
      <c r="BG332" s="2072">
        <f t="shared" si="40"/>
        <v>0</v>
      </c>
      <c r="BH332" s="2072">
        <f t="shared" si="41"/>
        <v>0</v>
      </c>
      <c r="BI332" s="2072">
        <f t="shared" si="42"/>
        <v>0</v>
      </c>
      <c r="BJ332" s="2072">
        <f t="shared" si="43"/>
        <v>0</v>
      </c>
      <c r="BL332" s="2072">
        <f t="shared" si="44"/>
        <v>0</v>
      </c>
      <c r="BM332" s="2072">
        <f t="shared" si="45"/>
        <v>0</v>
      </c>
      <c r="BN332" s="2072">
        <f t="shared" si="46"/>
        <v>0</v>
      </c>
      <c r="BO332" s="2072">
        <f t="shared" si="47"/>
        <v>0</v>
      </c>
      <c r="BP332" s="2072">
        <f t="shared" si="48"/>
        <v>0</v>
      </c>
    </row>
    <row r="333" spans="2:68" s="2022" customFormat="1" ht="15" customHeight="1" x14ac:dyDescent="0.15">
      <c r="B333" s="3350"/>
      <c r="C333" s="3353"/>
      <c r="D333" s="2073"/>
      <c r="E333" s="3356"/>
      <c r="F333" s="3359"/>
      <c r="G333" s="3361"/>
      <c r="H333" s="3361"/>
      <c r="I333" s="3361"/>
      <c r="J333" s="3361"/>
      <c r="K333" s="3361"/>
      <c r="L333" s="3312"/>
      <c r="M333" s="2074"/>
      <c r="N333" s="2083"/>
      <c r="O333" s="2075"/>
      <c r="P333" s="2084"/>
      <c r="Q333" s="2085"/>
      <c r="R333" s="2077"/>
      <c r="S333" s="3315"/>
      <c r="T333" s="2078"/>
      <c r="U333" s="2083"/>
      <c r="V333" s="2075"/>
      <c r="W333" s="2084"/>
      <c r="X333" s="2085"/>
      <c r="Y333" s="2077"/>
      <c r="Z333" s="3315"/>
      <c r="AA333" s="2078"/>
      <c r="AB333" s="2083"/>
      <c r="AC333" s="2075"/>
      <c r="AD333" s="2084"/>
      <c r="AE333" s="2085"/>
      <c r="AF333" s="2077"/>
      <c r="AG333" s="3315"/>
      <c r="AH333" s="2078"/>
      <c r="AI333" s="2083"/>
      <c r="AJ333" s="2075"/>
      <c r="AK333" s="2084"/>
      <c r="AL333" s="2085"/>
      <c r="AM333" s="2077"/>
      <c r="AN333" s="3315"/>
      <c r="AO333" s="2080"/>
      <c r="AP333" s="2083"/>
      <c r="AQ333" s="2075"/>
      <c r="AR333" s="2086"/>
      <c r="AS333" s="2085"/>
      <c r="AT333" s="2077"/>
      <c r="AU333" s="3345"/>
      <c r="AV333" s="3338"/>
      <c r="AW333" s="3330">
        <f>IF(AW331-$BA$5/100&lt;0,0,AW331-$BA$5/100)</f>
        <v>0</v>
      </c>
      <c r="AX333" s="3332" t="str">
        <f>IF(AX331="-","-",IF(AX331-$BA$5/100&lt;0,0,IF(AX331=1,1,AX331-$BA$5/100)))</f>
        <v>-</v>
      </c>
      <c r="AY333" s="3334" t="str">
        <f>IF(AY331="-","-",IF(AY331-$BA$5/100&lt;0,0,IF(AY331=1,1,AY331-$BA$5/100)))</f>
        <v>-</v>
      </c>
      <c r="AZ333" s="3334" t="str">
        <f>IF(AZ331="-","-",IF(AZ331-$BA$5/100&lt;0,0,IF(AZ331=1,1,AZ331-$BA$5/100)))</f>
        <v>-</v>
      </c>
      <c r="BA333" s="3334" t="str">
        <f>IF(BA331="-","-",IF(BA331-$BA$5/100&lt;0,0,IF(BA331=1,1,BA331-$BA$5/100)))</f>
        <v>-</v>
      </c>
      <c r="BB333" s="3336" t="str">
        <f>IF(BB331="-","-",IF(BB331-$BA$5/100&lt;0,0,IF(BB331=1,1,BB331-$BA$5/100)))</f>
        <v>-</v>
      </c>
      <c r="BC333" s="2082"/>
      <c r="BD333" s="2043"/>
      <c r="BF333" s="2072">
        <f t="shared" si="49"/>
        <v>0</v>
      </c>
      <c r="BG333" s="2072">
        <f t="shared" ref="BG333:BG396" si="50">ROUNDDOWN(+U333*+V333,3)</f>
        <v>0</v>
      </c>
      <c r="BH333" s="2072">
        <f t="shared" ref="BH333:BH396" si="51">ROUNDDOWN(+AB333*+AC333,3)</f>
        <v>0</v>
      </c>
      <c r="BI333" s="2072">
        <f t="shared" ref="BI333:BI396" si="52">ROUNDDOWN(+AI333*+AJ333,3)</f>
        <v>0</v>
      </c>
      <c r="BJ333" s="2072">
        <f t="shared" ref="BJ333:BJ396" si="53">ROUNDDOWN(+AP333*+AQ333,3)</f>
        <v>0</v>
      </c>
      <c r="BL333" s="2072">
        <f t="shared" ref="BL333:BL396" si="54">ROUNDDOWN(+Q333*R333,3)</f>
        <v>0</v>
      </c>
      <c r="BM333" s="2072">
        <f t="shared" ref="BM333:BM396" si="55">ROUNDDOWN(+X333*+Y333,3)</f>
        <v>0</v>
      </c>
      <c r="BN333" s="2072">
        <f t="shared" ref="BN333:BN396" si="56">ROUNDDOWN(+AE333*+AF333,3)</f>
        <v>0</v>
      </c>
      <c r="BO333" s="2072">
        <f t="shared" ref="BO333:BO396" si="57">ROUNDDOWN(+AL333*+AM333,3)</f>
        <v>0</v>
      </c>
      <c r="BP333" s="2072">
        <f t="shared" ref="BP333:BP396" si="58">ROUNDDOWN(+AS333*+AT333,3)</f>
        <v>0</v>
      </c>
    </row>
    <row r="334" spans="2:68" s="2022" customFormat="1" ht="15" customHeight="1" x14ac:dyDescent="0.15">
      <c r="B334" s="3350"/>
      <c r="C334" s="3353"/>
      <c r="D334" s="2073"/>
      <c r="E334" s="3356"/>
      <c r="F334" s="3320"/>
      <c r="G334" s="3323"/>
      <c r="H334" s="3323"/>
      <c r="I334" s="3323"/>
      <c r="J334" s="3323"/>
      <c r="K334" s="3323"/>
      <c r="L334" s="3311">
        <f>SUM(F334:K336)</f>
        <v>0</v>
      </c>
      <c r="M334" s="2074"/>
      <c r="N334" s="2083"/>
      <c r="O334" s="2075"/>
      <c r="P334" s="2084"/>
      <c r="Q334" s="2085"/>
      <c r="R334" s="2077"/>
      <c r="S334" s="3314">
        <f>ROUNDDOWN(+BL331+BL332+BL333+BL334+BL335+BL336,2)</f>
        <v>0</v>
      </c>
      <c r="T334" s="2078"/>
      <c r="U334" s="2083"/>
      <c r="V334" s="2075"/>
      <c r="W334" s="2084"/>
      <c r="X334" s="2085"/>
      <c r="Y334" s="2077"/>
      <c r="Z334" s="3314">
        <f>ROUNDDOWN(+BM331+BM332+BM333+BM334+BM335+BM336,2)</f>
        <v>0</v>
      </c>
      <c r="AA334" s="2078"/>
      <c r="AB334" s="2083"/>
      <c r="AC334" s="2075"/>
      <c r="AD334" s="2084"/>
      <c r="AE334" s="2085"/>
      <c r="AF334" s="2077"/>
      <c r="AG334" s="3314">
        <f>ROUNDDOWN(+BN331+BN332+BN333+BN334+BN335+BN336,2)</f>
        <v>0</v>
      </c>
      <c r="AH334" s="2078"/>
      <c r="AI334" s="2083"/>
      <c r="AJ334" s="2075"/>
      <c r="AK334" s="2084"/>
      <c r="AL334" s="2085"/>
      <c r="AM334" s="2077"/>
      <c r="AN334" s="3314">
        <f>ROUNDDOWN(+BO331+BO332+BO333+BO334+BO335+BO336,2)</f>
        <v>0</v>
      </c>
      <c r="AO334" s="2080"/>
      <c r="AP334" s="2083"/>
      <c r="AQ334" s="2075"/>
      <c r="AR334" s="2086"/>
      <c r="AS334" s="2085"/>
      <c r="AT334" s="2077"/>
      <c r="AU334" s="3317">
        <f>ROUNDDOWN(+BP331+BP332+BP333+BP334+BP335+BP336,2)</f>
        <v>0</v>
      </c>
      <c r="AV334" s="3302">
        <f>+AU334+AN334+AG334+Z334+S334</f>
        <v>0</v>
      </c>
      <c r="AW334" s="3331"/>
      <c r="AX334" s="3333"/>
      <c r="AY334" s="3335"/>
      <c r="AZ334" s="3335"/>
      <c r="BA334" s="3335"/>
      <c r="BB334" s="3329"/>
      <c r="BC334" s="2071"/>
      <c r="BD334" s="2043"/>
      <c r="BF334" s="2072">
        <f t="shared" ref="BF334:BF397" si="59">ROUNDDOWN(+N334*O334,3)</f>
        <v>0</v>
      </c>
      <c r="BG334" s="2072">
        <f t="shared" si="50"/>
        <v>0</v>
      </c>
      <c r="BH334" s="2072">
        <f t="shared" si="51"/>
        <v>0</v>
      </c>
      <c r="BI334" s="2072">
        <f t="shared" si="52"/>
        <v>0</v>
      </c>
      <c r="BJ334" s="2072">
        <f t="shared" si="53"/>
        <v>0</v>
      </c>
      <c r="BL334" s="2072">
        <f t="shared" si="54"/>
        <v>0</v>
      </c>
      <c r="BM334" s="2072">
        <f t="shared" si="55"/>
        <v>0</v>
      </c>
      <c r="BN334" s="2072">
        <f t="shared" si="56"/>
        <v>0</v>
      </c>
      <c r="BO334" s="2072">
        <f t="shared" si="57"/>
        <v>0</v>
      </c>
      <c r="BP334" s="2072">
        <f t="shared" si="58"/>
        <v>0</v>
      </c>
    </row>
    <row r="335" spans="2:68" s="2022" customFormat="1" ht="15" customHeight="1" x14ac:dyDescent="0.15">
      <c r="B335" s="3350"/>
      <c r="C335" s="3353"/>
      <c r="D335" s="2073"/>
      <c r="E335" s="3356"/>
      <c r="F335" s="3321"/>
      <c r="G335" s="3324"/>
      <c r="H335" s="3324"/>
      <c r="I335" s="3324"/>
      <c r="J335" s="3324"/>
      <c r="K335" s="3324"/>
      <c r="L335" s="3312"/>
      <c r="M335" s="2074"/>
      <c r="N335" s="2083"/>
      <c r="O335" s="2075"/>
      <c r="P335" s="2084"/>
      <c r="Q335" s="2085"/>
      <c r="R335" s="2077"/>
      <c r="S335" s="3315"/>
      <c r="T335" s="2078"/>
      <c r="U335" s="2083"/>
      <c r="V335" s="2075"/>
      <c r="W335" s="2084"/>
      <c r="X335" s="2085"/>
      <c r="Y335" s="2077"/>
      <c r="Z335" s="3315"/>
      <c r="AA335" s="2078"/>
      <c r="AB335" s="2083"/>
      <c r="AC335" s="2075"/>
      <c r="AD335" s="2084"/>
      <c r="AE335" s="2085"/>
      <c r="AF335" s="2077"/>
      <c r="AG335" s="3315"/>
      <c r="AH335" s="2078"/>
      <c r="AI335" s="2083"/>
      <c r="AJ335" s="2075"/>
      <c r="AK335" s="2084"/>
      <c r="AL335" s="2085"/>
      <c r="AM335" s="2077"/>
      <c r="AN335" s="3315"/>
      <c r="AO335" s="2087"/>
      <c r="AP335" s="2083"/>
      <c r="AQ335" s="2075"/>
      <c r="AR335" s="2086"/>
      <c r="AS335" s="2085"/>
      <c r="AT335" s="2077"/>
      <c r="AU335" s="3318"/>
      <c r="AV335" s="3303"/>
      <c r="AW335" s="3305">
        <f>IF(L334=0,0,ROUNDDOWN(+AV334/+L334,2))</f>
        <v>0</v>
      </c>
      <c r="AX335" s="3307" t="str">
        <f>IF(S334=0,"-",ROUNDDOWN(+S334/+AV334,2))</f>
        <v>-</v>
      </c>
      <c r="AY335" s="3309" t="str">
        <f>IF(Z334=0,"-",ROUNDDOWN(+Z334/+AV334,2))</f>
        <v>-</v>
      </c>
      <c r="AZ335" s="3309" t="str">
        <f>IF(AG334=0,"-",ROUNDDOWN(+AG334/+AV334,2))</f>
        <v>-</v>
      </c>
      <c r="BA335" s="3309" t="str">
        <f>IF(AN334=0,"-",ROUNDDOWN(+AN334/+AV334,2))</f>
        <v>-</v>
      </c>
      <c r="BB335" s="3300" t="str">
        <f>IF(AU334=0,"-",ROUNDDOWN(+AU334/+AV334,2))</f>
        <v>-</v>
      </c>
      <c r="BC335" s="2082"/>
      <c r="BD335" s="2043"/>
      <c r="BF335" s="2072">
        <f t="shared" si="59"/>
        <v>0</v>
      </c>
      <c r="BG335" s="2072">
        <f t="shared" si="50"/>
        <v>0</v>
      </c>
      <c r="BH335" s="2072">
        <f t="shared" si="51"/>
        <v>0</v>
      </c>
      <c r="BI335" s="2072">
        <f t="shared" si="52"/>
        <v>0</v>
      </c>
      <c r="BJ335" s="2072">
        <f t="shared" si="53"/>
        <v>0</v>
      </c>
      <c r="BL335" s="2072">
        <f t="shared" si="54"/>
        <v>0</v>
      </c>
      <c r="BM335" s="2072">
        <f t="shared" si="55"/>
        <v>0</v>
      </c>
      <c r="BN335" s="2072">
        <f t="shared" si="56"/>
        <v>0</v>
      </c>
      <c r="BO335" s="2072">
        <f t="shared" si="57"/>
        <v>0</v>
      </c>
      <c r="BP335" s="2072">
        <f t="shared" si="58"/>
        <v>0</v>
      </c>
    </row>
    <row r="336" spans="2:68" s="2022" customFormat="1" ht="15" customHeight="1" thickBot="1" x14ac:dyDescent="0.2">
      <c r="B336" s="3350"/>
      <c r="C336" s="3367"/>
      <c r="D336" s="2107"/>
      <c r="E336" s="3368"/>
      <c r="F336" s="3321"/>
      <c r="G336" s="3324"/>
      <c r="H336" s="3324"/>
      <c r="I336" s="3324"/>
      <c r="J336" s="3324"/>
      <c r="K336" s="3324"/>
      <c r="L336" s="3366"/>
      <c r="M336" s="2108"/>
      <c r="N336" s="2109"/>
      <c r="O336" s="2110"/>
      <c r="P336" s="2111"/>
      <c r="Q336" s="2112"/>
      <c r="R336" s="2113"/>
      <c r="S336" s="3326"/>
      <c r="T336" s="2114"/>
      <c r="U336" s="2109"/>
      <c r="V336" s="2110"/>
      <c r="W336" s="2111"/>
      <c r="X336" s="2112"/>
      <c r="Y336" s="2113"/>
      <c r="Z336" s="3326"/>
      <c r="AA336" s="2114"/>
      <c r="AB336" s="2109"/>
      <c r="AC336" s="2110"/>
      <c r="AD336" s="2111"/>
      <c r="AE336" s="2112"/>
      <c r="AF336" s="2113"/>
      <c r="AG336" s="3326"/>
      <c r="AH336" s="2114"/>
      <c r="AI336" s="2109"/>
      <c r="AJ336" s="2110"/>
      <c r="AK336" s="2111"/>
      <c r="AL336" s="2112"/>
      <c r="AM336" s="2113"/>
      <c r="AN336" s="3326"/>
      <c r="AO336" s="2115"/>
      <c r="AP336" s="2109"/>
      <c r="AQ336" s="2110"/>
      <c r="AR336" s="2116"/>
      <c r="AS336" s="2112"/>
      <c r="AT336" s="2113"/>
      <c r="AU336" s="3327"/>
      <c r="AV336" s="3362"/>
      <c r="AW336" s="3363"/>
      <c r="AX336" s="3364"/>
      <c r="AY336" s="3365"/>
      <c r="AZ336" s="3365"/>
      <c r="BA336" s="3365"/>
      <c r="BB336" s="3348"/>
      <c r="BC336" s="2082"/>
      <c r="BD336" s="2043"/>
      <c r="BF336" s="2072">
        <f t="shared" si="59"/>
        <v>0</v>
      </c>
      <c r="BG336" s="2072">
        <f t="shared" si="50"/>
        <v>0</v>
      </c>
      <c r="BH336" s="2072">
        <f t="shared" si="51"/>
        <v>0</v>
      </c>
      <c r="BI336" s="2072">
        <f t="shared" si="52"/>
        <v>0</v>
      </c>
      <c r="BJ336" s="2072">
        <f t="shared" si="53"/>
        <v>0</v>
      </c>
      <c r="BL336" s="2072">
        <f t="shared" si="54"/>
        <v>0</v>
      </c>
      <c r="BM336" s="2072">
        <f t="shared" si="55"/>
        <v>0</v>
      </c>
      <c r="BN336" s="2072">
        <f t="shared" si="56"/>
        <v>0</v>
      </c>
      <c r="BO336" s="2072">
        <f t="shared" si="57"/>
        <v>0</v>
      </c>
      <c r="BP336" s="2072">
        <f t="shared" si="58"/>
        <v>0</v>
      </c>
    </row>
    <row r="337" spans="2:68" s="2022" customFormat="1" ht="15" customHeight="1" thickTop="1" x14ac:dyDescent="0.15">
      <c r="B337" s="3349">
        <f>B331+1</f>
        <v>55</v>
      </c>
      <c r="C337" s="3352"/>
      <c r="D337" s="2097"/>
      <c r="E337" s="3355"/>
      <c r="F337" s="3358"/>
      <c r="G337" s="3360"/>
      <c r="H337" s="3360"/>
      <c r="I337" s="3360"/>
      <c r="J337" s="3360"/>
      <c r="K337" s="3360"/>
      <c r="L337" s="3342">
        <f>SUM(F337:K339)</f>
        <v>0</v>
      </c>
      <c r="M337" s="2098"/>
      <c r="N337" s="2099"/>
      <c r="O337" s="2100"/>
      <c r="P337" s="2101"/>
      <c r="Q337" s="2102"/>
      <c r="R337" s="2103"/>
      <c r="S337" s="3343">
        <f>ROUNDDOWN(+BF337+BF338+BF339+BF340+BF341+BF342,2)</f>
        <v>0</v>
      </c>
      <c r="T337" s="2117"/>
      <c r="U337" s="2099"/>
      <c r="V337" s="2100"/>
      <c r="W337" s="2118"/>
      <c r="X337" s="2102"/>
      <c r="Y337" s="2103"/>
      <c r="Z337" s="3343">
        <f>ROUNDDOWN(+BG337+BG338+BG339+BG340+BG341+BG342,2)</f>
        <v>0</v>
      </c>
      <c r="AA337" s="2104"/>
      <c r="AB337" s="2099"/>
      <c r="AC337" s="2100"/>
      <c r="AD337" s="2101"/>
      <c r="AE337" s="2102"/>
      <c r="AF337" s="2103"/>
      <c r="AG337" s="3343">
        <f>ROUNDDOWN(+BH337+BH338+BH339+BH340+BH341+BH342,2)</f>
        <v>0</v>
      </c>
      <c r="AH337" s="2104"/>
      <c r="AI337" s="2099"/>
      <c r="AJ337" s="2100"/>
      <c r="AK337" s="2101"/>
      <c r="AL337" s="2102"/>
      <c r="AM337" s="2103"/>
      <c r="AN337" s="3343">
        <f>ROUNDDOWN(+BI337+BI338+BI339+BI340+BI341+BI342,2)</f>
        <v>0</v>
      </c>
      <c r="AO337" s="2105"/>
      <c r="AP337" s="2099"/>
      <c r="AQ337" s="2100"/>
      <c r="AR337" s="2106"/>
      <c r="AS337" s="2102"/>
      <c r="AT337" s="2103"/>
      <c r="AU337" s="3344">
        <f>ROUNDDOWN(+BJ337+BJ338+BJ339+BJ340+BJ341+BJ342,2)</f>
        <v>0</v>
      </c>
      <c r="AV337" s="3337">
        <f>+AU337+AN337+AG337+Z337+S337</f>
        <v>0</v>
      </c>
      <c r="AW337" s="3339">
        <f>IF(L337=0,0,ROUNDDOWN(+AV337/+L337,2))</f>
        <v>0</v>
      </c>
      <c r="AX337" s="3340" t="str">
        <f>IF(S337=0,"-",ROUNDDOWN(+S337/+AV337,2))</f>
        <v>-</v>
      </c>
      <c r="AY337" s="3341" t="str">
        <f>IF(Z337=0,"-",ROUNDDOWN(+Z337/+AV337,2))</f>
        <v>-</v>
      </c>
      <c r="AZ337" s="3341" t="str">
        <f>IF(AG337=0,"-",ROUNDDOWN(+AG337/+AV337,2))</f>
        <v>-</v>
      </c>
      <c r="BA337" s="3341" t="str">
        <f>IF(AN337=0,"-",ROUNDDOWN(+AN337/+AV337,2))</f>
        <v>-</v>
      </c>
      <c r="BB337" s="3328" t="str">
        <f>IF(AU337=0,"-",ROUNDDOWN(+AU337/+AV337,2))</f>
        <v>-</v>
      </c>
      <c r="BC337" s="2071"/>
      <c r="BD337" s="2043"/>
      <c r="BF337" s="2072">
        <f t="shared" si="59"/>
        <v>0</v>
      </c>
      <c r="BG337" s="2072">
        <f t="shared" si="50"/>
        <v>0</v>
      </c>
      <c r="BH337" s="2072">
        <f t="shared" si="51"/>
        <v>0</v>
      </c>
      <c r="BI337" s="2072">
        <f t="shared" si="52"/>
        <v>0</v>
      </c>
      <c r="BJ337" s="2072">
        <f t="shared" si="53"/>
        <v>0</v>
      </c>
      <c r="BL337" s="2072">
        <f t="shared" si="54"/>
        <v>0</v>
      </c>
      <c r="BM337" s="2072">
        <f t="shared" si="55"/>
        <v>0</v>
      </c>
      <c r="BN337" s="2072">
        <f t="shared" si="56"/>
        <v>0</v>
      </c>
      <c r="BO337" s="2072">
        <f t="shared" si="57"/>
        <v>0</v>
      </c>
      <c r="BP337" s="2072">
        <f t="shared" si="58"/>
        <v>0</v>
      </c>
    </row>
    <row r="338" spans="2:68" s="2022" customFormat="1" ht="15" customHeight="1" x14ac:dyDescent="0.15">
      <c r="B338" s="3350"/>
      <c r="C338" s="3353"/>
      <c r="D338" s="2073"/>
      <c r="E338" s="3356"/>
      <c r="F338" s="3359"/>
      <c r="G338" s="3361"/>
      <c r="H338" s="3361"/>
      <c r="I338" s="3361"/>
      <c r="J338" s="3361"/>
      <c r="K338" s="3361"/>
      <c r="L338" s="3312"/>
      <c r="M338" s="2074"/>
      <c r="N338" s="2075"/>
      <c r="O338" s="2075"/>
      <c r="P338" s="2076"/>
      <c r="Q338" s="2077"/>
      <c r="R338" s="2077"/>
      <c r="S338" s="3315"/>
      <c r="T338" s="2079"/>
      <c r="U338" s="2075"/>
      <c r="V338" s="2075"/>
      <c r="W338" s="2076"/>
      <c r="X338" s="2077"/>
      <c r="Y338" s="2077"/>
      <c r="Z338" s="3315"/>
      <c r="AA338" s="2079"/>
      <c r="AB338" s="2075"/>
      <c r="AC338" s="2075"/>
      <c r="AD338" s="2076"/>
      <c r="AE338" s="2077"/>
      <c r="AF338" s="2077"/>
      <c r="AG338" s="3315"/>
      <c r="AH338" s="2079"/>
      <c r="AI338" s="2075"/>
      <c r="AJ338" s="2075"/>
      <c r="AK338" s="2076"/>
      <c r="AL338" s="2077"/>
      <c r="AM338" s="2077"/>
      <c r="AN338" s="3315"/>
      <c r="AO338" s="2080"/>
      <c r="AP338" s="2075"/>
      <c r="AQ338" s="2075"/>
      <c r="AR338" s="2081"/>
      <c r="AS338" s="2077"/>
      <c r="AT338" s="2077"/>
      <c r="AU338" s="3345"/>
      <c r="AV338" s="3338"/>
      <c r="AW338" s="3303"/>
      <c r="AX338" s="3333"/>
      <c r="AY338" s="3335"/>
      <c r="AZ338" s="3335"/>
      <c r="BA338" s="3335"/>
      <c r="BB338" s="3329"/>
      <c r="BC338" s="2082"/>
      <c r="BD338" s="2043"/>
      <c r="BF338" s="2072">
        <f t="shared" si="59"/>
        <v>0</v>
      </c>
      <c r="BG338" s="2072">
        <f t="shared" si="50"/>
        <v>0</v>
      </c>
      <c r="BH338" s="2072">
        <f t="shared" si="51"/>
        <v>0</v>
      </c>
      <c r="BI338" s="2072">
        <f t="shared" si="52"/>
        <v>0</v>
      </c>
      <c r="BJ338" s="2072">
        <f t="shared" si="53"/>
        <v>0</v>
      </c>
      <c r="BL338" s="2072">
        <f t="shared" si="54"/>
        <v>0</v>
      </c>
      <c r="BM338" s="2072">
        <f t="shared" si="55"/>
        <v>0</v>
      </c>
      <c r="BN338" s="2072">
        <f t="shared" si="56"/>
        <v>0</v>
      </c>
      <c r="BO338" s="2072">
        <f t="shared" si="57"/>
        <v>0</v>
      </c>
      <c r="BP338" s="2072">
        <f t="shared" si="58"/>
        <v>0</v>
      </c>
    </row>
    <row r="339" spans="2:68" s="2022" customFormat="1" ht="15" customHeight="1" x14ac:dyDescent="0.15">
      <c r="B339" s="3350"/>
      <c r="C339" s="3353"/>
      <c r="D339" s="2073"/>
      <c r="E339" s="3356"/>
      <c r="F339" s="3359"/>
      <c r="G339" s="3361"/>
      <c r="H339" s="3361"/>
      <c r="I339" s="3361"/>
      <c r="J339" s="3361"/>
      <c r="K339" s="3361"/>
      <c r="L339" s="3312"/>
      <c r="M339" s="2074"/>
      <c r="N339" s="2083"/>
      <c r="O339" s="2075"/>
      <c r="P339" s="2084"/>
      <c r="Q339" s="2085"/>
      <c r="R339" s="2077"/>
      <c r="S339" s="3315"/>
      <c r="T339" s="2078"/>
      <c r="U339" s="2083"/>
      <c r="V339" s="2075"/>
      <c r="W339" s="2084"/>
      <c r="X339" s="2085"/>
      <c r="Y339" s="2077"/>
      <c r="Z339" s="3315"/>
      <c r="AA339" s="2078"/>
      <c r="AB339" s="2083"/>
      <c r="AC339" s="2075"/>
      <c r="AD339" s="2084"/>
      <c r="AE339" s="2085"/>
      <c r="AF339" s="2077"/>
      <c r="AG339" s="3315"/>
      <c r="AH339" s="2078"/>
      <c r="AI339" s="2083"/>
      <c r="AJ339" s="2075"/>
      <c r="AK339" s="2084"/>
      <c r="AL339" s="2085"/>
      <c r="AM339" s="2077"/>
      <c r="AN339" s="3315"/>
      <c r="AO339" s="2080"/>
      <c r="AP339" s="2083"/>
      <c r="AQ339" s="2075"/>
      <c r="AR339" s="2086"/>
      <c r="AS339" s="2085"/>
      <c r="AT339" s="2077"/>
      <c r="AU339" s="3345"/>
      <c r="AV339" s="3338"/>
      <c r="AW339" s="3330">
        <f>IF(AW337-$BA$5/100&lt;0,0,AW337-$BA$5/100)</f>
        <v>0</v>
      </c>
      <c r="AX339" s="3332" t="str">
        <f>IF(AX337="-","-",IF(AX337-$BA$5/100&lt;0,0,IF(AX337=1,1,AX337-$BA$5/100)))</f>
        <v>-</v>
      </c>
      <c r="AY339" s="3334" t="str">
        <f>IF(AY337="-","-",IF(AY337-$BA$5/100&lt;0,0,IF(AY337=1,1,AY337-$BA$5/100)))</f>
        <v>-</v>
      </c>
      <c r="AZ339" s="3334" t="str">
        <f>IF(AZ337="-","-",IF(AZ337-$BA$5/100&lt;0,0,IF(AZ337=1,1,AZ337-$BA$5/100)))</f>
        <v>-</v>
      </c>
      <c r="BA339" s="3334" t="str">
        <f>IF(BA337="-","-",IF(BA337-$BA$5/100&lt;0,0,IF(BA337=1,1,BA337-$BA$5/100)))</f>
        <v>-</v>
      </c>
      <c r="BB339" s="3336" t="str">
        <f>IF(BB337="-","-",IF(BB337-$BA$5/100&lt;0,0,IF(BB337=1,1,BB337-$BA$5/100)))</f>
        <v>-</v>
      </c>
      <c r="BC339" s="2082"/>
      <c r="BD339" s="2043"/>
      <c r="BF339" s="2072">
        <f t="shared" si="59"/>
        <v>0</v>
      </c>
      <c r="BG339" s="2072">
        <f t="shared" si="50"/>
        <v>0</v>
      </c>
      <c r="BH339" s="2072">
        <f t="shared" si="51"/>
        <v>0</v>
      </c>
      <c r="BI339" s="2072">
        <f t="shared" si="52"/>
        <v>0</v>
      </c>
      <c r="BJ339" s="2072">
        <f t="shared" si="53"/>
        <v>0</v>
      </c>
      <c r="BL339" s="2072">
        <f t="shared" si="54"/>
        <v>0</v>
      </c>
      <c r="BM339" s="2072">
        <f t="shared" si="55"/>
        <v>0</v>
      </c>
      <c r="BN339" s="2072">
        <f t="shared" si="56"/>
        <v>0</v>
      </c>
      <c r="BO339" s="2072">
        <f t="shared" si="57"/>
        <v>0</v>
      </c>
      <c r="BP339" s="2072">
        <f t="shared" si="58"/>
        <v>0</v>
      </c>
    </row>
    <row r="340" spans="2:68" s="2022" customFormat="1" ht="15" customHeight="1" x14ac:dyDescent="0.15">
      <c r="B340" s="3350"/>
      <c r="C340" s="3353"/>
      <c r="D340" s="2073"/>
      <c r="E340" s="3356"/>
      <c r="F340" s="3320"/>
      <c r="G340" s="3323"/>
      <c r="H340" s="3323"/>
      <c r="I340" s="3323"/>
      <c r="J340" s="3323"/>
      <c r="K340" s="3323"/>
      <c r="L340" s="3311">
        <f>SUM(F340:K342)</f>
        <v>0</v>
      </c>
      <c r="M340" s="2074"/>
      <c r="N340" s="2083"/>
      <c r="O340" s="2075"/>
      <c r="P340" s="2084"/>
      <c r="Q340" s="2085"/>
      <c r="R340" s="2077"/>
      <c r="S340" s="3314">
        <f>ROUNDDOWN(+BL337+BL338+BL339+BL340+BL341+BL342,2)</f>
        <v>0</v>
      </c>
      <c r="T340" s="2078"/>
      <c r="U340" s="2083"/>
      <c r="V340" s="2075"/>
      <c r="W340" s="2084"/>
      <c r="X340" s="2085"/>
      <c r="Y340" s="2077"/>
      <c r="Z340" s="3314">
        <f>ROUNDDOWN(+BM337+BM338+BM339+BM340+BM341+BM342,2)</f>
        <v>0</v>
      </c>
      <c r="AA340" s="2078"/>
      <c r="AB340" s="2083"/>
      <c r="AC340" s="2075"/>
      <c r="AD340" s="2084"/>
      <c r="AE340" s="2085"/>
      <c r="AF340" s="2077"/>
      <c r="AG340" s="3314">
        <f>ROUNDDOWN(+BN337+BN338+BN339+BN340+BN341+BN342,2)</f>
        <v>0</v>
      </c>
      <c r="AH340" s="2078"/>
      <c r="AI340" s="2083"/>
      <c r="AJ340" s="2075"/>
      <c r="AK340" s="2084"/>
      <c r="AL340" s="2085"/>
      <c r="AM340" s="2077"/>
      <c r="AN340" s="3314">
        <f>ROUNDDOWN(+BO337+BO338+BO339+BO340+BO341+BO342,2)</f>
        <v>0</v>
      </c>
      <c r="AO340" s="2080"/>
      <c r="AP340" s="2083"/>
      <c r="AQ340" s="2075"/>
      <c r="AR340" s="2086"/>
      <c r="AS340" s="2085"/>
      <c r="AT340" s="2077"/>
      <c r="AU340" s="3317">
        <f>ROUNDDOWN(+BP337+BP338+BP339+BP340+BP341+BP342,2)</f>
        <v>0</v>
      </c>
      <c r="AV340" s="3302">
        <f>+AU340+AN340+AG340+Z340+S340</f>
        <v>0</v>
      </c>
      <c r="AW340" s="3331"/>
      <c r="AX340" s="3333"/>
      <c r="AY340" s="3335"/>
      <c r="AZ340" s="3335"/>
      <c r="BA340" s="3335"/>
      <c r="BB340" s="3329"/>
      <c r="BC340" s="2071"/>
      <c r="BD340" s="2043"/>
      <c r="BF340" s="2072">
        <f t="shared" si="59"/>
        <v>0</v>
      </c>
      <c r="BG340" s="2072">
        <f t="shared" si="50"/>
        <v>0</v>
      </c>
      <c r="BH340" s="2072">
        <f t="shared" si="51"/>
        <v>0</v>
      </c>
      <c r="BI340" s="2072">
        <f t="shared" si="52"/>
        <v>0</v>
      </c>
      <c r="BJ340" s="2072">
        <f t="shared" si="53"/>
        <v>0</v>
      </c>
      <c r="BL340" s="2072">
        <f t="shared" si="54"/>
        <v>0</v>
      </c>
      <c r="BM340" s="2072">
        <f t="shared" si="55"/>
        <v>0</v>
      </c>
      <c r="BN340" s="2072">
        <f t="shared" si="56"/>
        <v>0</v>
      </c>
      <c r="BO340" s="2072">
        <f t="shared" si="57"/>
        <v>0</v>
      </c>
      <c r="BP340" s="2072">
        <f t="shared" si="58"/>
        <v>0</v>
      </c>
    </row>
    <row r="341" spans="2:68" s="2022" customFormat="1" ht="15" customHeight="1" x14ac:dyDescent="0.15">
      <c r="B341" s="3350"/>
      <c r="C341" s="3353"/>
      <c r="D341" s="2073"/>
      <c r="E341" s="3356"/>
      <c r="F341" s="3321"/>
      <c r="G341" s="3324"/>
      <c r="H341" s="3324"/>
      <c r="I341" s="3324"/>
      <c r="J341" s="3324"/>
      <c r="K341" s="3324"/>
      <c r="L341" s="3312"/>
      <c r="M341" s="2074"/>
      <c r="N341" s="2083"/>
      <c r="O341" s="2075"/>
      <c r="P341" s="2084"/>
      <c r="Q341" s="2085"/>
      <c r="R341" s="2077"/>
      <c r="S341" s="3315"/>
      <c r="T341" s="2078"/>
      <c r="U341" s="2083"/>
      <c r="V341" s="2075"/>
      <c r="W341" s="2084"/>
      <c r="X341" s="2085"/>
      <c r="Y341" s="2077"/>
      <c r="Z341" s="3315"/>
      <c r="AA341" s="2078"/>
      <c r="AB341" s="2083"/>
      <c r="AC341" s="2075"/>
      <c r="AD341" s="2084"/>
      <c r="AE341" s="2085"/>
      <c r="AF341" s="2077"/>
      <c r="AG341" s="3315"/>
      <c r="AH341" s="2078"/>
      <c r="AI341" s="2083"/>
      <c r="AJ341" s="2075"/>
      <c r="AK341" s="2084"/>
      <c r="AL341" s="2085"/>
      <c r="AM341" s="2077"/>
      <c r="AN341" s="3315"/>
      <c r="AO341" s="2087"/>
      <c r="AP341" s="2083"/>
      <c r="AQ341" s="2075"/>
      <c r="AR341" s="2086"/>
      <c r="AS341" s="2085"/>
      <c r="AT341" s="2077"/>
      <c r="AU341" s="3318"/>
      <c r="AV341" s="3303"/>
      <c r="AW341" s="3305">
        <f>IF(L340=0,0,ROUNDDOWN(+AV340/+L340,2))</f>
        <v>0</v>
      </c>
      <c r="AX341" s="3307" t="str">
        <f>IF(S340=0,"-",ROUNDDOWN(+S340/+AV340,2))</f>
        <v>-</v>
      </c>
      <c r="AY341" s="3309" t="str">
        <f>IF(Z340=0,"-",ROUNDDOWN(+Z340/+AV340,2))</f>
        <v>-</v>
      </c>
      <c r="AZ341" s="3309" t="str">
        <f>IF(AG340=0,"-",ROUNDDOWN(+AG340/+AV340,2))</f>
        <v>-</v>
      </c>
      <c r="BA341" s="3309" t="str">
        <f>IF(AN340=0,"-",ROUNDDOWN(+AN340/+AV340,2))</f>
        <v>-</v>
      </c>
      <c r="BB341" s="3300" t="str">
        <f>IF(AU340=0,"-",ROUNDDOWN(+AU340/+AV340,2))</f>
        <v>-</v>
      </c>
      <c r="BC341" s="2082"/>
      <c r="BD341" s="2043"/>
      <c r="BF341" s="2072">
        <f t="shared" si="59"/>
        <v>0</v>
      </c>
      <c r="BG341" s="2072">
        <f t="shared" si="50"/>
        <v>0</v>
      </c>
      <c r="BH341" s="2072">
        <f t="shared" si="51"/>
        <v>0</v>
      </c>
      <c r="BI341" s="2072">
        <f t="shared" si="52"/>
        <v>0</v>
      </c>
      <c r="BJ341" s="2072">
        <f t="shared" si="53"/>
        <v>0</v>
      </c>
      <c r="BL341" s="2072">
        <f t="shared" si="54"/>
        <v>0</v>
      </c>
      <c r="BM341" s="2072">
        <f t="shared" si="55"/>
        <v>0</v>
      </c>
      <c r="BN341" s="2072">
        <f t="shared" si="56"/>
        <v>0</v>
      </c>
      <c r="BO341" s="2072">
        <f t="shared" si="57"/>
        <v>0</v>
      </c>
      <c r="BP341" s="2072">
        <f t="shared" si="58"/>
        <v>0</v>
      </c>
    </row>
    <row r="342" spans="2:68" s="2022" customFormat="1" ht="15" customHeight="1" thickBot="1" x14ac:dyDescent="0.2">
      <c r="B342" s="3351"/>
      <c r="C342" s="3354"/>
      <c r="D342" s="2119"/>
      <c r="E342" s="3357"/>
      <c r="F342" s="3322"/>
      <c r="G342" s="3325"/>
      <c r="H342" s="3325"/>
      <c r="I342" s="3325"/>
      <c r="J342" s="3325"/>
      <c r="K342" s="3325"/>
      <c r="L342" s="3313"/>
      <c r="M342" s="2120"/>
      <c r="N342" s="2121"/>
      <c r="O342" s="2122"/>
      <c r="P342" s="2123"/>
      <c r="Q342" s="2124"/>
      <c r="R342" s="2125"/>
      <c r="S342" s="3316"/>
      <c r="T342" s="2126"/>
      <c r="U342" s="2121"/>
      <c r="V342" s="2122"/>
      <c r="W342" s="2123"/>
      <c r="X342" s="2124"/>
      <c r="Y342" s="2125"/>
      <c r="Z342" s="3316"/>
      <c r="AA342" s="2126"/>
      <c r="AB342" s="2121"/>
      <c r="AC342" s="2122"/>
      <c r="AD342" s="2123"/>
      <c r="AE342" s="2124"/>
      <c r="AF342" s="2125"/>
      <c r="AG342" s="3316"/>
      <c r="AH342" s="2126"/>
      <c r="AI342" s="2121"/>
      <c r="AJ342" s="2122"/>
      <c r="AK342" s="2123"/>
      <c r="AL342" s="2124"/>
      <c r="AM342" s="2125"/>
      <c r="AN342" s="3316"/>
      <c r="AO342" s="2127"/>
      <c r="AP342" s="2121"/>
      <c r="AQ342" s="2122"/>
      <c r="AR342" s="2128"/>
      <c r="AS342" s="2124"/>
      <c r="AT342" s="2125"/>
      <c r="AU342" s="3319"/>
      <c r="AV342" s="3304"/>
      <c r="AW342" s="3306"/>
      <c r="AX342" s="3308"/>
      <c r="AY342" s="3310"/>
      <c r="AZ342" s="3310"/>
      <c r="BA342" s="3310"/>
      <c r="BB342" s="3301"/>
      <c r="BC342" s="2082"/>
      <c r="BD342" s="2043"/>
      <c r="BF342" s="2072">
        <f t="shared" si="59"/>
        <v>0</v>
      </c>
      <c r="BG342" s="2072">
        <f t="shared" si="50"/>
        <v>0</v>
      </c>
      <c r="BH342" s="2072">
        <f t="shared" si="51"/>
        <v>0</v>
      </c>
      <c r="BI342" s="2072">
        <f t="shared" si="52"/>
        <v>0</v>
      </c>
      <c r="BJ342" s="2072">
        <f t="shared" si="53"/>
        <v>0</v>
      </c>
      <c r="BL342" s="2072">
        <f t="shared" si="54"/>
        <v>0</v>
      </c>
      <c r="BM342" s="2072">
        <f t="shared" si="55"/>
        <v>0</v>
      </c>
      <c r="BN342" s="2072">
        <f t="shared" si="56"/>
        <v>0</v>
      </c>
      <c r="BO342" s="2072">
        <f t="shared" si="57"/>
        <v>0</v>
      </c>
      <c r="BP342" s="2072">
        <f t="shared" si="58"/>
        <v>0</v>
      </c>
    </row>
    <row r="343" spans="2:68" s="2022" customFormat="1" ht="15" customHeight="1" thickTop="1" x14ac:dyDescent="0.15">
      <c r="B343" s="3376">
        <f>B337+1</f>
        <v>56</v>
      </c>
      <c r="C343" s="3378"/>
      <c r="D343" s="2062"/>
      <c r="E343" s="3355"/>
      <c r="F343" s="3379"/>
      <c r="G343" s="3380"/>
      <c r="H343" s="3380"/>
      <c r="I343" s="3380"/>
      <c r="J343" s="3380"/>
      <c r="K343" s="3380"/>
      <c r="L343" s="3373">
        <f>SUM(F343:K345)</f>
        <v>0</v>
      </c>
      <c r="M343" s="2063"/>
      <c r="N343" s="2064"/>
      <c r="O343" s="2064"/>
      <c r="P343" s="2065"/>
      <c r="Q343" s="2066"/>
      <c r="R343" s="2066"/>
      <c r="S343" s="3374">
        <f>ROUNDDOWN(+BF343+BF344+BF345+BF346+BF347+BF348,2)</f>
        <v>0</v>
      </c>
      <c r="T343" s="2067"/>
      <c r="U343" s="2068"/>
      <c r="V343" s="2068"/>
      <c r="W343" s="2065"/>
      <c r="X343" s="2066"/>
      <c r="Y343" s="2066"/>
      <c r="Z343" s="3374">
        <f>ROUNDDOWN(+BG343+BG344+BG345+BG346+BG347+BG348,2)</f>
        <v>0</v>
      </c>
      <c r="AA343" s="2067"/>
      <c r="AB343" s="2068"/>
      <c r="AC343" s="2068"/>
      <c r="AD343" s="2065"/>
      <c r="AE343" s="2066"/>
      <c r="AF343" s="2066"/>
      <c r="AG343" s="3374">
        <f>ROUNDDOWN(+BH343+BH344+BH345+BH346+BH347+BH348,2)</f>
        <v>0</v>
      </c>
      <c r="AH343" s="2067"/>
      <c r="AI343" s="2068"/>
      <c r="AJ343" s="2068"/>
      <c r="AK343" s="2065"/>
      <c r="AL343" s="2066"/>
      <c r="AM343" s="2066"/>
      <c r="AN343" s="3374">
        <f>ROUNDDOWN(+BI343+BI344+BI345+BI346+BI347+BI348,2)</f>
        <v>0</v>
      </c>
      <c r="AO343" s="2069"/>
      <c r="AP343" s="2068"/>
      <c r="AQ343" s="2068"/>
      <c r="AR343" s="2070"/>
      <c r="AS343" s="2066"/>
      <c r="AT343" s="2066"/>
      <c r="AU343" s="3375">
        <f>ROUNDDOWN(+BJ343+BJ344+BJ345+BJ346+BJ347+BJ348,2)</f>
        <v>0</v>
      </c>
      <c r="AV343" s="3370">
        <f>+AU343+AN343+AG343+Z343+S343</f>
        <v>0</v>
      </c>
      <c r="AW343" s="3339">
        <f>IF(L343=0,0,ROUNDDOWN(+AV343/+L343,2))</f>
        <v>0</v>
      </c>
      <c r="AX343" s="3371" t="str">
        <f>IF(S343=0,"-",ROUNDDOWN(+S343/+AV343,2))</f>
        <v>-</v>
      </c>
      <c r="AY343" s="3372" t="str">
        <f>IF(Z343=0,"-",ROUNDDOWN(+Z343/+AV343,2))</f>
        <v>-</v>
      </c>
      <c r="AZ343" s="3372" t="str">
        <f>IF(AG343=0,"-",ROUNDDOWN(+AG343/+AV343,2))</f>
        <v>-</v>
      </c>
      <c r="BA343" s="3372" t="str">
        <f>IF(AN343=0,"-",ROUNDDOWN(+AN343/+AV343,2))</f>
        <v>-</v>
      </c>
      <c r="BB343" s="3369" t="str">
        <f>IF(AU343=0,"-",ROUNDDOWN(+AU343/+AV343,2))</f>
        <v>-</v>
      </c>
      <c r="BC343" s="2071"/>
      <c r="BD343" s="2043"/>
      <c r="BF343" s="2072">
        <f t="shared" si="59"/>
        <v>0</v>
      </c>
      <c r="BG343" s="2072">
        <f t="shared" si="50"/>
        <v>0</v>
      </c>
      <c r="BH343" s="2072">
        <f t="shared" si="51"/>
        <v>0</v>
      </c>
      <c r="BI343" s="2072">
        <f t="shared" si="52"/>
        <v>0</v>
      </c>
      <c r="BJ343" s="2072">
        <f t="shared" si="53"/>
        <v>0</v>
      </c>
      <c r="BL343" s="2072">
        <f t="shared" si="54"/>
        <v>0</v>
      </c>
      <c r="BM343" s="2072">
        <f t="shared" si="55"/>
        <v>0</v>
      </c>
      <c r="BN343" s="2072">
        <f t="shared" si="56"/>
        <v>0</v>
      </c>
      <c r="BO343" s="2072">
        <f t="shared" si="57"/>
        <v>0</v>
      </c>
      <c r="BP343" s="2072">
        <f t="shared" si="58"/>
        <v>0</v>
      </c>
    </row>
    <row r="344" spans="2:68" s="2022" customFormat="1" ht="15" customHeight="1" x14ac:dyDescent="0.15">
      <c r="B344" s="3350"/>
      <c r="C344" s="3353"/>
      <c r="D344" s="2073"/>
      <c r="E344" s="3356"/>
      <c r="F344" s="3359"/>
      <c r="G344" s="3361"/>
      <c r="H344" s="3361"/>
      <c r="I344" s="3361"/>
      <c r="J344" s="3361"/>
      <c r="K344" s="3361"/>
      <c r="L344" s="3312"/>
      <c r="M344" s="2074"/>
      <c r="N344" s="2075"/>
      <c r="O344" s="2075"/>
      <c r="P344" s="2076"/>
      <c r="Q344" s="2077"/>
      <c r="R344" s="2077"/>
      <c r="S344" s="3315"/>
      <c r="T344" s="2078"/>
      <c r="U344" s="2075"/>
      <c r="V344" s="2075"/>
      <c r="W344" s="2076"/>
      <c r="X344" s="2077"/>
      <c r="Y344" s="2077"/>
      <c r="Z344" s="3315"/>
      <c r="AA344" s="2079"/>
      <c r="AB344" s="2075"/>
      <c r="AC344" s="2075"/>
      <c r="AD344" s="2076"/>
      <c r="AE344" s="2077"/>
      <c r="AF344" s="2077"/>
      <c r="AG344" s="3315"/>
      <c r="AH344" s="2079"/>
      <c r="AI344" s="2075"/>
      <c r="AJ344" s="2075"/>
      <c r="AK344" s="2076"/>
      <c r="AL344" s="2077"/>
      <c r="AM344" s="2077"/>
      <c r="AN344" s="3315"/>
      <c r="AO344" s="2080"/>
      <c r="AP344" s="2075"/>
      <c r="AQ344" s="2075"/>
      <c r="AR344" s="2081"/>
      <c r="AS344" s="2077"/>
      <c r="AT344" s="2077"/>
      <c r="AU344" s="3345"/>
      <c r="AV344" s="3338"/>
      <c r="AW344" s="3303"/>
      <c r="AX344" s="3333"/>
      <c r="AY344" s="3335"/>
      <c r="AZ344" s="3335"/>
      <c r="BA344" s="3335"/>
      <c r="BB344" s="3329"/>
      <c r="BC344" s="2082"/>
      <c r="BD344" s="2043"/>
      <c r="BF344" s="2072">
        <f t="shared" si="59"/>
        <v>0</v>
      </c>
      <c r="BG344" s="2072">
        <f t="shared" si="50"/>
        <v>0</v>
      </c>
      <c r="BH344" s="2072">
        <f t="shared" si="51"/>
        <v>0</v>
      </c>
      <c r="BI344" s="2072">
        <f t="shared" si="52"/>
        <v>0</v>
      </c>
      <c r="BJ344" s="2072">
        <f t="shared" si="53"/>
        <v>0</v>
      </c>
      <c r="BL344" s="2072">
        <f t="shared" si="54"/>
        <v>0</v>
      </c>
      <c r="BM344" s="2072">
        <f t="shared" si="55"/>
        <v>0</v>
      </c>
      <c r="BN344" s="2072">
        <f t="shared" si="56"/>
        <v>0</v>
      </c>
      <c r="BO344" s="2072">
        <f t="shared" si="57"/>
        <v>0</v>
      </c>
      <c r="BP344" s="2072">
        <f t="shared" si="58"/>
        <v>0</v>
      </c>
    </row>
    <row r="345" spans="2:68" s="2022" customFormat="1" ht="15" customHeight="1" x14ac:dyDescent="0.15">
      <c r="B345" s="3350"/>
      <c r="C345" s="3353"/>
      <c r="D345" s="2073"/>
      <c r="E345" s="3356"/>
      <c r="F345" s="3359"/>
      <c r="G345" s="3361"/>
      <c r="H345" s="3361"/>
      <c r="I345" s="3361"/>
      <c r="J345" s="3361"/>
      <c r="K345" s="3361"/>
      <c r="L345" s="3312"/>
      <c r="M345" s="2074"/>
      <c r="N345" s="2083"/>
      <c r="O345" s="2075"/>
      <c r="P345" s="2084"/>
      <c r="Q345" s="2085"/>
      <c r="R345" s="2077"/>
      <c r="S345" s="3315"/>
      <c r="T345" s="2078"/>
      <c r="U345" s="2083"/>
      <c r="V345" s="2075"/>
      <c r="W345" s="2084"/>
      <c r="X345" s="2085"/>
      <c r="Y345" s="2077"/>
      <c r="Z345" s="3315"/>
      <c r="AA345" s="2078"/>
      <c r="AB345" s="2083"/>
      <c r="AC345" s="2075"/>
      <c r="AD345" s="2084"/>
      <c r="AE345" s="2085"/>
      <c r="AF345" s="2077"/>
      <c r="AG345" s="3315"/>
      <c r="AH345" s="2078"/>
      <c r="AI345" s="2083"/>
      <c r="AJ345" s="2075"/>
      <c r="AK345" s="2084"/>
      <c r="AL345" s="2085"/>
      <c r="AM345" s="2077"/>
      <c r="AN345" s="3315"/>
      <c r="AO345" s="2080"/>
      <c r="AP345" s="2083"/>
      <c r="AQ345" s="2075"/>
      <c r="AR345" s="2086"/>
      <c r="AS345" s="2085"/>
      <c r="AT345" s="2077"/>
      <c r="AU345" s="3345"/>
      <c r="AV345" s="3338"/>
      <c r="AW345" s="3330">
        <f>IF(AW343-$BA$5/100&lt;0,0,AW343-$BA$5/100)</f>
        <v>0</v>
      </c>
      <c r="AX345" s="3332" t="str">
        <f>IF(AX343="-","-",IF(AX343-$BA$5/100&lt;0,0,IF(AX343=1,1,AX343-$BA$5/100)))</f>
        <v>-</v>
      </c>
      <c r="AY345" s="3334" t="str">
        <f>IF(AY343="-","-",IF(AY343-$BA$5/100&lt;0,0,IF(AY343=1,1,AY343-$BA$5/100)))</f>
        <v>-</v>
      </c>
      <c r="AZ345" s="3334" t="str">
        <f>IF(AZ343="-","-",IF(AZ343-$BA$5/100&lt;0,0,IF(AZ343=1,1,AZ343-$BA$5/100)))</f>
        <v>-</v>
      </c>
      <c r="BA345" s="3334" t="str">
        <f>IF(BA343="-","-",IF(BA343-$BA$5/100&lt;0,0,IF(BA343=1,1,BA343-$BA$5/100)))</f>
        <v>-</v>
      </c>
      <c r="BB345" s="3336" t="str">
        <f>IF(BB343="-","-",IF(BB343-$BA$5/100&lt;0,0,IF(BB343=1,1,BB343-$BA$5/100)))</f>
        <v>-</v>
      </c>
      <c r="BC345" s="2082"/>
      <c r="BD345" s="2043"/>
      <c r="BF345" s="2072">
        <f t="shared" si="59"/>
        <v>0</v>
      </c>
      <c r="BG345" s="2072">
        <f t="shared" si="50"/>
        <v>0</v>
      </c>
      <c r="BH345" s="2072">
        <f t="shared" si="51"/>
        <v>0</v>
      </c>
      <c r="BI345" s="2072">
        <f t="shared" si="52"/>
        <v>0</v>
      </c>
      <c r="BJ345" s="2072">
        <f t="shared" si="53"/>
        <v>0</v>
      </c>
      <c r="BL345" s="2072">
        <f t="shared" si="54"/>
        <v>0</v>
      </c>
      <c r="BM345" s="2072">
        <f t="shared" si="55"/>
        <v>0</v>
      </c>
      <c r="BN345" s="2072">
        <f t="shared" si="56"/>
        <v>0</v>
      </c>
      <c r="BO345" s="2072">
        <f t="shared" si="57"/>
        <v>0</v>
      </c>
      <c r="BP345" s="2072">
        <f t="shared" si="58"/>
        <v>0</v>
      </c>
    </row>
    <row r="346" spans="2:68" s="2022" customFormat="1" ht="15" customHeight="1" x14ac:dyDescent="0.15">
      <c r="B346" s="3350"/>
      <c r="C346" s="3353"/>
      <c r="D346" s="2073"/>
      <c r="E346" s="3356"/>
      <c r="F346" s="3320"/>
      <c r="G346" s="3323"/>
      <c r="H346" s="3323"/>
      <c r="I346" s="3323"/>
      <c r="J346" s="3323"/>
      <c r="K346" s="3323"/>
      <c r="L346" s="3311">
        <f>SUM(F346:K348)</f>
        <v>0</v>
      </c>
      <c r="M346" s="2074"/>
      <c r="N346" s="2083"/>
      <c r="O346" s="2075"/>
      <c r="P346" s="2084"/>
      <c r="Q346" s="2085"/>
      <c r="R346" s="2077"/>
      <c r="S346" s="3314">
        <f>ROUNDDOWN(+BL343+BL344+BL345+BL346+BL347+BL348,2)</f>
        <v>0</v>
      </c>
      <c r="T346" s="2078"/>
      <c r="U346" s="2083"/>
      <c r="V346" s="2075"/>
      <c r="W346" s="2084"/>
      <c r="X346" s="2085"/>
      <c r="Y346" s="2077"/>
      <c r="Z346" s="3314">
        <f>ROUNDDOWN(+BM343+BM344+BM345+BM346+BM347+BM348,2)</f>
        <v>0</v>
      </c>
      <c r="AA346" s="2078"/>
      <c r="AB346" s="2083"/>
      <c r="AC346" s="2075"/>
      <c r="AD346" s="2084"/>
      <c r="AE346" s="2085"/>
      <c r="AF346" s="2077"/>
      <c r="AG346" s="3314">
        <f>ROUNDDOWN(+BN343+BN344+BN345+BN346+BN347+BN348,2)</f>
        <v>0</v>
      </c>
      <c r="AH346" s="2078"/>
      <c r="AI346" s="2083"/>
      <c r="AJ346" s="2075"/>
      <c r="AK346" s="2084"/>
      <c r="AL346" s="2085"/>
      <c r="AM346" s="2077"/>
      <c r="AN346" s="3314">
        <f>ROUNDDOWN(+BO343+BO344+BO345+BO346+BO347+BO348,2)</f>
        <v>0</v>
      </c>
      <c r="AO346" s="2080"/>
      <c r="AP346" s="2083"/>
      <c r="AQ346" s="2075"/>
      <c r="AR346" s="2086"/>
      <c r="AS346" s="2085"/>
      <c r="AT346" s="2077"/>
      <c r="AU346" s="3317">
        <f>ROUNDDOWN(+BP343+BP344+BP345+BP346+BP347+BP348,2)</f>
        <v>0</v>
      </c>
      <c r="AV346" s="3302">
        <f>+AU346+AN346+AG346+Z346+S346</f>
        <v>0</v>
      </c>
      <c r="AW346" s="3331"/>
      <c r="AX346" s="3333"/>
      <c r="AY346" s="3335"/>
      <c r="AZ346" s="3335"/>
      <c r="BA346" s="3335"/>
      <c r="BB346" s="3329"/>
      <c r="BC346" s="2071"/>
      <c r="BD346" s="2043"/>
      <c r="BF346" s="2072">
        <f t="shared" si="59"/>
        <v>0</v>
      </c>
      <c r="BG346" s="2072">
        <f t="shared" si="50"/>
        <v>0</v>
      </c>
      <c r="BH346" s="2072">
        <f t="shared" si="51"/>
        <v>0</v>
      </c>
      <c r="BI346" s="2072">
        <f t="shared" si="52"/>
        <v>0</v>
      </c>
      <c r="BJ346" s="2072">
        <f t="shared" si="53"/>
        <v>0</v>
      </c>
      <c r="BL346" s="2072">
        <f t="shared" si="54"/>
        <v>0</v>
      </c>
      <c r="BM346" s="2072">
        <f t="shared" si="55"/>
        <v>0</v>
      </c>
      <c r="BN346" s="2072">
        <f t="shared" si="56"/>
        <v>0</v>
      </c>
      <c r="BO346" s="2072">
        <f t="shared" si="57"/>
        <v>0</v>
      </c>
      <c r="BP346" s="2072">
        <f t="shared" si="58"/>
        <v>0</v>
      </c>
    </row>
    <row r="347" spans="2:68" s="2022" customFormat="1" ht="15" customHeight="1" x14ac:dyDescent="0.15">
      <c r="B347" s="3350"/>
      <c r="C347" s="3353"/>
      <c r="D347" s="2073"/>
      <c r="E347" s="3356"/>
      <c r="F347" s="3321"/>
      <c r="G347" s="3324"/>
      <c r="H347" s="3324"/>
      <c r="I347" s="3324"/>
      <c r="J347" s="3324"/>
      <c r="K347" s="3324"/>
      <c r="L347" s="3312"/>
      <c r="M347" s="2074"/>
      <c r="N347" s="2083"/>
      <c r="O347" s="2075"/>
      <c r="P347" s="2084"/>
      <c r="Q347" s="2085"/>
      <c r="R347" s="2077"/>
      <c r="S347" s="3315"/>
      <c r="T347" s="2078"/>
      <c r="U347" s="2083"/>
      <c r="V347" s="2075"/>
      <c r="W347" s="2084"/>
      <c r="X347" s="2085"/>
      <c r="Y347" s="2077"/>
      <c r="Z347" s="3315"/>
      <c r="AA347" s="2078"/>
      <c r="AB347" s="2083"/>
      <c r="AC347" s="2075"/>
      <c r="AD347" s="2084"/>
      <c r="AE347" s="2085"/>
      <c r="AF347" s="2077"/>
      <c r="AG347" s="3315"/>
      <c r="AH347" s="2078"/>
      <c r="AI347" s="2083"/>
      <c r="AJ347" s="2075"/>
      <c r="AK347" s="2084"/>
      <c r="AL347" s="2085"/>
      <c r="AM347" s="2077"/>
      <c r="AN347" s="3315"/>
      <c r="AO347" s="2087"/>
      <c r="AP347" s="2083"/>
      <c r="AQ347" s="2075"/>
      <c r="AR347" s="2086"/>
      <c r="AS347" s="2085"/>
      <c r="AT347" s="2077"/>
      <c r="AU347" s="3318"/>
      <c r="AV347" s="3303"/>
      <c r="AW347" s="3305">
        <f>IF(L346=0,0,ROUNDDOWN(+AV346/+L346,2))</f>
        <v>0</v>
      </c>
      <c r="AX347" s="3307" t="str">
        <f>IF(S346=0,"-",ROUNDDOWN(+S346/+AV346,2))</f>
        <v>-</v>
      </c>
      <c r="AY347" s="3309" t="str">
        <f>IF(Z346=0,"-",ROUNDDOWN(+Z346/+AV346,2))</f>
        <v>-</v>
      </c>
      <c r="AZ347" s="3309" t="str">
        <f>IF(AG346=0,"-",ROUNDDOWN(+AG346/+AV346,2))</f>
        <v>-</v>
      </c>
      <c r="BA347" s="3309" t="str">
        <f>IF(AN346=0,"-",ROUNDDOWN(+AN346/+AV346,2))</f>
        <v>-</v>
      </c>
      <c r="BB347" s="3300" t="str">
        <f>IF(AU346=0,"-",ROUNDDOWN(+AU346/+AV346,2))</f>
        <v>-</v>
      </c>
      <c r="BC347" s="2082"/>
      <c r="BD347" s="2043"/>
      <c r="BF347" s="2072">
        <f t="shared" si="59"/>
        <v>0</v>
      </c>
      <c r="BG347" s="2072">
        <f t="shared" si="50"/>
        <v>0</v>
      </c>
      <c r="BH347" s="2072">
        <f t="shared" si="51"/>
        <v>0</v>
      </c>
      <c r="BI347" s="2072">
        <f t="shared" si="52"/>
        <v>0</v>
      </c>
      <c r="BJ347" s="2072">
        <f t="shared" si="53"/>
        <v>0</v>
      </c>
      <c r="BL347" s="2072">
        <f t="shared" si="54"/>
        <v>0</v>
      </c>
      <c r="BM347" s="2072">
        <f t="shared" si="55"/>
        <v>0</v>
      </c>
      <c r="BN347" s="2072">
        <f t="shared" si="56"/>
        <v>0</v>
      </c>
      <c r="BO347" s="2072">
        <f t="shared" si="57"/>
        <v>0</v>
      </c>
      <c r="BP347" s="2072">
        <f t="shared" si="58"/>
        <v>0</v>
      </c>
    </row>
    <row r="348" spans="2:68" s="2022" customFormat="1" ht="15" customHeight="1" thickBot="1" x14ac:dyDescent="0.2">
      <c r="B348" s="3377"/>
      <c r="C348" s="3367"/>
      <c r="D348" s="2073"/>
      <c r="E348" s="3368"/>
      <c r="F348" s="3321"/>
      <c r="G348" s="3324"/>
      <c r="H348" s="3324"/>
      <c r="I348" s="3324"/>
      <c r="J348" s="3324"/>
      <c r="K348" s="3324"/>
      <c r="L348" s="3312"/>
      <c r="M348" s="2088"/>
      <c r="N348" s="2089"/>
      <c r="O348" s="2090"/>
      <c r="P348" s="2091"/>
      <c r="Q348" s="2092"/>
      <c r="R348" s="2093"/>
      <c r="S348" s="3315"/>
      <c r="T348" s="2094"/>
      <c r="U348" s="2089"/>
      <c r="V348" s="2090"/>
      <c r="W348" s="2091"/>
      <c r="X348" s="2092"/>
      <c r="Y348" s="2093"/>
      <c r="Z348" s="3315"/>
      <c r="AA348" s="2094"/>
      <c r="AB348" s="2089"/>
      <c r="AC348" s="2090"/>
      <c r="AD348" s="2091"/>
      <c r="AE348" s="2092"/>
      <c r="AF348" s="2093"/>
      <c r="AG348" s="3315"/>
      <c r="AH348" s="2094"/>
      <c r="AI348" s="2089"/>
      <c r="AJ348" s="2090"/>
      <c r="AK348" s="2091"/>
      <c r="AL348" s="2092"/>
      <c r="AM348" s="2093"/>
      <c r="AN348" s="3315"/>
      <c r="AO348" s="2095"/>
      <c r="AP348" s="2089"/>
      <c r="AQ348" s="2090"/>
      <c r="AR348" s="2096"/>
      <c r="AS348" s="2092"/>
      <c r="AT348" s="2093"/>
      <c r="AU348" s="3318"/>
      <c r="AV348" s="3303"/>
      <c r="AW348" s="3363"/>
      <c r="AX348" s="3364"/>
      <c r="AY348" s="3365"/>
      <c r="AZ348" s="3365"/>
      <c r="BA348" s="3365"/>
      <c r="BB348" s="3348"/>
      <c r="BC348" s="2082"/>
      <c r="BD348" s="2043"/>
      <c r="BF348" s="2072">
        <f t="shared" si="59"/>
        <v>0</v>
      </c>
      <c r="BG348" s="2072">
        <f t="shared" si="50"/>
        <v>0</v>
      </c>
      <c r="BH348" s="2072">
        <f t="shared" si="51"/>
        <v>0</v>
      </c>
      <c r="BI348" s="2072">
        <f t="shared" si="52"/>
        <v>0</v>
      </c>
      <c r="BJ348" s="2072">
        <f t="shared" si="53"/>
        <v>0</v>
      </c>
      <c r="BL348" s="2072">
        <f t="shared" si="54"/>
        <v>0</v>
      </c>
      <c r="BM348" s="2072">
        <f t="shared" si="55"/>
        <v>0</v>
      </c>
      <c r="BN348" s="2072">
        <f t="shared" si="56"/>
        <v>0</v>
      </c>
      <c r="BO348" s="2072">
        <f t="shared" si="57"/>
        <v>0</v>
      </c>
      <c r="BP348" s="2072">
        <f t="shared" si="58"/>
        <v>0</v>
      </c>
    </row>
    <row r="349" spans="2:68" s="2022" customFormat="1" ht="15" customHeight="1" thickTop="1" x14ac:dyDescent="0.15">
      <c r="B349" s="3349">
        <f>B343+1</f>
        <v>57</v>
      </c>
      <c r="C349" s="3352"/>
      <c r="D349" s="2097"/>
      <c r="E349" s="3355"/>
      <c r="F349" s="3358"/>
      <c r="G349" s="3360"/>
      <c r="H349" s="3360"/>
      <c r="I349" s="3360"/>
      <c r="J349" s="3360"/>
      <c r="K349" s="3360"/>
      <c r="L349" s="3342">
        <f>SUM(F349:K351)</f>
        <v>0</v>
      </c>
      <c r="M349" s="2098"/>
      <c r="N349" s="2099"/>
      <c r="O349" s="2100"/>
      <c r="P349" s="2101"/>
      <c r="Q349" s="2102"/>
      <c r="R349" s="2103"/>
      <c r="S349" s="3343">
        <f>ROUNDDOWN(+BF349+BF350+BF351+BF352+BF353+BF354,2)</f>
        <v>0</v>
      </c>
      <c r="T349" s="2104"/>
      <c r="U349" s="2099"/>
      <c r="V349" s="2100"/>
      <c r="W349" s="2101"/>
      <c r="X349" s="2102"/>
      <c r="Y349" s="2103"/>
      <c r="Z349" s="3343">
        <f>ROUNDDOWN(+BG349+BG350+BG351+BG352+BG353+BG354,2)</f>
        <v>0</v>
      </c>
      <c r="AA349" s="2104"/>
      <c r="AB349" s="2099"/>
      <c r="AC349" s="2100"/>
      <c r="AD349" s="2101"/>
      <c r="AE349" s="2102"/>
      <c r="AF349" s="2103"/>
      <c r="AG349" s="3343">
        <f>ROUNDDOWN(+BH349+BH350+BH351+BH352+BH353+BH354,2)</f>
        <v>0</v>
      </c>
      <c r="AH349" s="2104"/>
      <c r="AI349" s="2099"/>
      <c r="AJ349" s="2100"/>
      <c r="AK349" s="2101"/>
      <c r="AL349" s="2102"/>
      <c r="AM349" s="2103"/>
      <c r="AN349" s="3343">
        <f>ROUNDDOWN(+BI349+BI350+BI351+BI352+BI353+BI354,2)</f>
        <v>0</v>
      </c>
      <c r="AO349" s="2105"/>
      <c r="AP349" s="2099"/>
      <c r="AQ349" s="2100"/>
      <c r="AR349" s="2106"/>
      <c r="AS349" s="2102"/>
      <c r="AT349" s="2103"/>
      <c r="AU349" s="3344">
        <f>ROUNDDOWN(+BJ349+BJ350+BJ351+BJ352+BJ353+BJ354,2)</f>
        <v>0</v>
      </c>
      <c r="AV349" s="3337">
        <f>+AU349+AN349+AG349+Z349+S349</f>
        <v>0</v>
      </c>
      <c r="AW349" s="3339">
        <f>IF(L349=0,0,ROUNDDOWN(+AV349/+L349,2))</f>
        <v>0</v>
      </c>
      <c r="AX349" s="3340" t="str">
        <f>IF(S349=0,"-",ROUNDDOWN(+S349/+AV349,2))</f>
        <v>-</v>
      </c>
      <c r="AY349" s="3341" t="str">
        <f>IF(Z349=0,"-",ROUNDDOWN(+Z349/+AV349,2))</f>
        <v>-</v>
      </c>
      <c r="AZ349" s="3341" t="str">
        <f>IF(AG349=0,"-",ROUNDDOWN(+AG349/+AV349,2))</f>
        <v>-</v>
      </c>
      <c r="BA349" s="3341" t="str">
        <f>IF(AN349=0,"-",ROUNDDOWN(+AN349/+AV349,2))</f>
        <v>-</v>
      </c>
      <c r="BB349" s="3328" t="str">
        <f>IF(AU349=0,"-",ROUNDDOWN(+AU349/+AV349,2))</f>
        <v>-</v>
      </c>
      <c r="BC349" s="2071"/>
      <c r="BD349" s="2043"/>
      <c r="BF349" s="2072">
        <f t="shared" si="59"/>
        <v>0</v>
      </c>
      <c r="BG349" s="2072">
        <f t="shared" si="50"/>
        <v>0</v>
      </c>
      <c r="BH349" s="2072">
        <f t="shared" si="51"/>
        <v>0</v>
      </c>
      <c r="BI349" s="2072">
        <f t="shared" si="52"/>
        <v>0</v>
      </c>
      <c r="BJ349" s="2072">
        <f t="shared" si="53"/>
        <v>0</v>
      </c>
      <c r="BL349" s="2072">
        <f t="shared" si="54"/>
        <v>0</v>
      </c>
      <c r="BM349" s="2072">
        <f t="shared" si="55"/>
        <v>0</v>
      </c>
      <c r="BN349" s="2072">
        <f t="shared" si="56"/>
        <v>0</v>
      </c>
      <c r="BO349" s="2072">
        <f t="shared" si="57"/>
        <v>0</v>
      </c>
      <c r="BP349" s="2072">
        <f t="shared" si="58"/>
        <v>0</v>
      </c>
    </row>
    <row r="350" spans="2:68" s="2022" customFormat="1" ht="15" customHeight="1" x14ac:dyDescent="0.15">
      <c r="B350" s="3350"/>
      <c r="C350" s="3353"/>
      <c r="D350" s="2073"/>
      <c r="E350" s="3356"/>
      <c r="F350" s="3359"/>
      <c r="G350" s="3361"/>
      <c r="H350" s="3361"/>
      <c r="I350" s="3361"/>
      <c r="J350" s="3361"/>
      <c r="K350" s="3361"/>
      <c r="L350" s="3312"/>
      <c r="M350" s="2074"/>
      <c r="N350" s="2075"/>
      <c r="O350" s="2075"/>
      <c r="P350" s="2076"/>
      <c r="Q350" s="2077"/>
      <c r="R350" s="2077"/>
      <c r="S350" s="3315"/>
      <c r="T350" s="2078"/>
      <c r="U350" s="2075"/>
      <c r="V350" s="2075"/>
      <c r="W350" s="2076"/>
      <c r="X350" s="2077"/>
      <c r="Y350" s="2077"/>
      <c r="Z350" s="3315"/>
      <c r="AA350" s="2079"/>
      <c r="AB350" s="2075"/>
      <c r="AC350" s="2075"/>
      <c r="AD350" s="2076"/>
      <c r="AE350" s="2077"/>
      <c r="AF350" s="2077"/>
      <c r="AG350" s="3315"/>
      <c r="AH350" s="2079"/>
      <c r="AI350" s="2075"/>
      <c r="AJ350" s="2075"/>
      <c r="AK350" s="2076"/>
      <c r="AL350" s="2077"/>
      <c r="AM350" s="2077"/>
      <c r="AN350" s="3315"/>
      <c r="AO350" s="2080"/>
      <c r="AP350" s="2075"/>
      <c r="AQ350" s="2075"/>
      <c r="AR350" s="2081"/>
      <c r="AS350" s="2077"/>
      <c r="AT350" s="2077"/>
      <c r="AU350" s="3345"/>
      <c r="AV350" s="3338"/>
      <c r="AW350" s="3303"/>
      <c r="AX350" s="3333"/>
      <c r="AY350" s="3335"/>
      <c r="AZ350" s="3335"/>
      <c r="BA350" s="3335"/>
      <c r="BB350" s="3329"/>
      <c r="BC350" s="2082"/>
      <c r="BD350" s="2043"/>
      <c r="BF350" s="2072">
        <f t="shared" si="59"/>
        <v>0</v>
      </c>
      <c r="BG350" s="2072">
        <f t="shared" si="50"/>
        <v>0</v>
      </c>
      <c r="BH350" s="2072">
        <f t="shared" si="51"/>
        <v>0</v>
      </c>
      <c r="BI350" s="2072">
        <f t="shared" si="52"/>
        <v>0</v>
      </c>
      <c r="BJ350" s="2072">
        <f t="shared" si="53"/>
        <v>0</v>
      </c>
      <c r="BL350" s="2072">
        <f t="shared" si="54"/>
        <v>0</v>
      </c>
      <c r="BM350" s="2072">
        <f t="shared" si="55"/>
        <v>0</v>
      </c>
      <c r="BN350" s="2072">
        <f t="shared" si="56"/>
        <v>0</v>
      </c>
      <c r="BO350" s="2072">
        <f t="shared" si="57"/>
        <v>0</v>
      </c>
      <c r="BP350" s="2072">
        <f t="shared" si="58"/>
        <v>0</v>
      </c>
    </row>
    <row r="351" spans="2:68" s="2022" customFormat="1" ht="15" customHeight="1" x14ac:dyDescent="0.15">
      <c r="B351" s="3350"/>
      <c r="C351" s="3353"/>
      <c r="D351" s="2073"/>
      <c r="E351" s="3356"/>
      <c r="F351" s="3359"/>
      <c r="G351" s="3361"/>
      <c r="H351" s="3361"/>
      <c r="I351" s="3361"/>
      <c r="J351" s="3361"/>
      <c r="K351" s="3361"/>
      <c r="L351" s="3312"/>
      <c r="M351" s="2074"/>
      <c r="N351" s="2083"/>
      <c r="O351" s="2075"/>
      <c r="P351" s="2084"/>
      <c r="Q351" s="2085"/>
      <c r="R351" s="2077"/>
      <c r="S351" s="3315"/>
      <c r="T351" s="2078"/>
      <c r="U351" s="2083"/>
      <c r="V351" s="2075"/>
      <c r="W351" s="2084"/>
      <c r="X351" s="2085"/>
      <c r="Y351" s="2077"/>
      <c r="Z351" s="3315"/>
      <c r="AA351" s="2078"/>
      <c r="AB351" s="2083"/>
      <c r="AC351" s="2075"/>
      <c r="AD351" s="2084"/>
      <c r="AE351" s="2085"/>
      <c r="AF351" s="2077"/>
      <c r="AG351" s="3315"/>
      <c r="AH351" s="2078"/>
      <c r="AI351" s="2083"/>
      <c r="AJ351" s="2075"/>
      <c r="AK351" s="2084"/>
      <c r="AL351" s="2085"/>
      <c r="AM351" s="2077"/>
      <c r="AN351" s="3315"/>
      <c r="AO351" s="2080"/>
      <c r="AP351" s="2083"/>
      <c r="AQ351" s="2075"/>
      <c r="AR351" s="2086"/>
      <c r="AS351" s="2085"/>
      <c r="AT351" s="2077"/>
      <c r="AU351" s="3345"/>
      <c r="AV351" s="3338"/>
      <c r="AW351" s="3330">
        <f>IF(AW349-$BA$5/100&lt;0,0,AW349-$BA$5/100)</f>
        <v>0</v>
      </c>
      <c r="AX351" s="3332" t="str">
        <f>IF(AX349="-","-",IF(AX349-$BA$5/100&lt;0,0,IF(AX349=1,1,AX349-$BA$5/100)))</f>
        <v>-</v>
      </c>
      <c r="AY351" s="3334" t="str">
        <f>IF(AY349="-","-",IF(AY349-$BA$5/100&lt;0,0,IF(AY349=1,1,AY349-$BA$5/100)))</f>
        <v>-</v>
      </c>
      <c r="AZ351" s="3334" t="str">
        <f>IF(AZ349="-","-",IF(AZ349-$BA$5/100&lt;0,0,IF(AZ349=1,1,AZ349-$BA$5/100)))</f>
        <v>-</v>
      </c>
      <c r="BA351" s="3334" t="str">
        <f>IF(BA349="-","-",IF(BA349-$BA$5/100&lt;0,0,IF(BA349=1,1,BA349-$BA$5/100)))</f>
        <v>-</v>
      </c>
      <c r="BB351" s="3336" t="str">
        <f>IF(BB349="-","-",IF(BB349-$BA$5/100&lt;0,0,IF(BB349=1,1,BB349-$BA$5/100)))</f>
        <v>-</v>
      </c>
      <c r="BC351" s="2082"/>
      <c r="BD351" s="2043"/>
      <c r="BF351" s="2072">
        <f t="shared" si="59"/>
        <v>0</v>
      </c>
      <c r="BG351" s="2072">
        <f t="shared" si="50"/>
        <v>0</v>
      </c>
      <c r="BH351" s="2072">
        <f t="shared" si="51"/>
        <v>0</v>
      </c>
      <c r="BI351" s="2072">
        <f t="shared" si="52"/>
        <v>0</v>
      </c>
      <c r="BJ351" s="2072">
        <f t="shared" si="53"/>
        <v>0</v>
      </c>
      <c r="BL351" s="2072">
        <f t="shared" si="54"/>
        <v>0</v>
      </c>
      <c r="BM351" s="2072">
        <f t="shared" si="55"/>
        <v>0</v>
      </c>
      <c r="BN351" s="2072">
        <f t="shared" si="56"/>
        <v>0</v>
      </c>
      <c r="BO351" s="2072">
        <f t="shared" si="57"/>
        <v>0</v>
      </c>
      <c r="BP351" s="2072">
        <f t="shared" si="58"/>
        <v>0</v>
      </c>
    </row>
    <row r="352" spans="2:68" s="2022" customFormat="1" ht="15" customHeight="1" x14ac:dyDescent="0.15">
      <c r="B352" s="3350"/>
      <c r="C352" s="3353"/>
      <c r="D352" s="2073"/>
      <c r="E352" s="3356"/>
      <c r="F352" s="3320"/>
      <c r="G352" s="3323"/>
      <c r="H352" s="3323"/>
      <c r="I352" s="3323"/>
      <c r="J352" s="3323"/>
      <c r="K352" s="3323"/>
      <c r="L352" s="3311">
        <f>SUM(F352:K354)</f>
        <v>0</v>
      </c>
      <c r="M352" s="2074"/>
      <c r="N352" s="2083"/>
      <c r="O352" s="2075"/>
      <c r="P352" s="2084"/>
      <c r="Q352" s="2085"/>
      <c r="R352" s="2077"/>
      <c r="S352" s="3314">
        <f>ROUNDDOWN(+BL349+BL350+BL351+BL352+BL353+BL354,2)</f>
        <v>0</v>
      </c>
      <c r="T352" s="2078"/>
      <c r="U352" s="2083"/>
      <c r="V352" s="2075"/>
      <c r="W352" s="2084"/>
      <c r="X352" s="2085"/>
      <c r="Y352" s="2077"/>
      <c r="Z352" s="3314">
        <f>ROUNDDOWN(+BM349+BM350+BM351+BM352+BM353+BM354,2)</f>
        <v>0</v>
      </c>
      <c r="AA352" s="2078"/>
      <c r="AB352" s="2083"/>
      <c r="AC352" s="2075"/>
      <c r="AD352" s="2084"/>
      <c r="AE352" s="2085"/>
      <c r="AF352" s="2077"/>
      <c r="AG352" s="3314">
        <f>ROUNDDOWN(+BN349+BN350+BN351+BN352+BN353+BN354,2)</f>
        <v>0</v>
      </c>
      <c r="AH352" s="2078"/>
      <c r="AI352" s="2083"/>
      <c r="AJ352" s="2075"/>
      <c r="AK352" s="2084"/>
      <c r="AL352" s="2085"/>
      <c r="AM352" s="2077"/>
      <c r="AN352" s="3314">
        <f>ROUNDDOWN(+BO349+BO350+BO351+BO352+BO353+BO354,2)</f>
        <v>0</v>
      </c>
      <c r="AO352" s="2080"/>
      <c r="AP352" s="2083"/>
      <c r="AQ352" s="2075"/>
      <c r="AR352" s="2086"/>
      <c r="AS352" s="2085"/>
      <c r="AT352" s="2077"/>
      <c r="AU352" s="3317">
        <f>ROUNDDOWN(+BP349+BP350+BP351+BP352+BP353+BP354,2)</f>
        <v>0</v>
      </c>
      <c r="AV352" s="3302">
        <f>+AU352+AN352+AG352+Z352+S352</f>
        <v>0</v>
      </c>
      <c r="AW352" s="3331"/>
      <c r="AX352" s="3333"/>
      <c r="AY352" s="3335"/>
      <c r="AZ352" s="3335"/>
      <c r="BA352" s="3335"/>
      <c r="BB352" s="3329"/>
      <c r="BC352" s="2071"/>
      <c r="BD352" s="2043"/>
      <c r="BF352" s="2072">
        <f t="shared" si="59"/>
        <v>0</v>
      </c>
      <c r="BG352" s="2072">
        <f t="shared" si="50"/>
        <v>0</v>
      </c>
      <c r="BH352" s="2072">
        <f t="shared" si="51"/>
        <v>0</v>
      </c>
      <c r="BI352" s="2072">
        <f t="shared" si="52"/>
        <v>0</v>
      </c>
      <c r="BJ352" s="2072">
        <f t="shared" si="53"/>
        <v>0</v>
      </c>
      <c r="BL352" s="2072">
        <f t="shared" si="54"/>
        <v>0</v>
      </c>
      <c r="BM352" s="2072">
        <f t="shared" si="55"/>
        <v>0</v>
      </c>
      <c r="BN352" s="2072">
        <f t="shared" si="56"/>
        <v>0</v>
      </c>
      <c r="BO352" s="2072">
        <f t="shared" si="57"/>
        <v>0</v>
      </c>
      <c r="BP352" s="2072">
        <f t="shared" si="58"/>
        <v>0</v>
      </c>
    </row>
    <row r="353" spans="2:68" s="2022" customFormat="1" ht="15" customHeight="1" x14ac:dyDescent="0.15">
      <c r="B353" s="3350"/>
      <c r="C353" s="3353"/>
      <c r="D353" s="2073"/>
      <c r="E353" s="3356"/>
      <c r="F353" s="3321"/>
      <c r="G353" s="3324"/>
      <c r="H353" s="3324"/>
      <c r="I353" s="3324"/>
      <c r="J353" s="3324"/>
      <c r="K353" s="3324"/>
      <c r="L353" s="3312"/>
      <c r="M353" s="2074"/>
      <c r="N353" s="2083"/>
      <c r="O353" s="2075"/>
      <c r="P353" s="2084"/>
      <c r="Q353" s="2085"/>
      <c r="R353" s="2077"/>
      <c r="S353" s="3315"/>
      <c r="T353" s="2078"/>
      <c r="U353" s="2083"/>
      <c r="V353" s="2075"/>
      <c r="W353" s="2084"/>
      <c r="X353" s="2085"/>
      <c r="Y353" s="2077"/>
      <c r="Z353" s="3315"/>
      <c r="AA353" s="2078"/>
      <c r="AB353" s="2083"/>
      <c r="AC353" s="2075"/>
      <c r="AD353" s="2084"/>
      <c r="AE353" s="2085"/>
      <c r="AF353" s="2077"/>
      <c r="AG353" s="3315"/>
      <c r="AH353" s="2078"/>
      <c r="AI353" s="2083"/>
      <c r="AJ353" s="2075"/>
      <c r="AK353" s="2084"/>
      <c r="AL353" s="2085"/>
      <c r="AM353" s="2077"/>
      <c r="AN353" s="3315"/>
      <c r="AO353" s="2087"/>
      <c r="AP353" s="2083"/>
      <c r="AQ353" s="2075"/>
      <c r="AR353" s="2086"/>
      <c r="AS353" s="2085"/>
      <c r="AT353" s="2077"/>
      <c r="AU353" s="3318"/>
      <c r="AV353" s="3303"/>
      <c r="AW353" s="3305">
        <f>IF(L352=0,0,ROUNDDOWN(+AV352/+L352,2))</f>
        <v>0</v>
      </c>
      <c r="AX353" s="3307" t="str">
        <f>IF(S352=0,"-",ROUNDDOWN(+S352/+AV352,2))</f>
        <v>-</v>
      </c>
      <c r="AY353" s="3309" t="str">
        <f>IF(Z352=0,"-",ROUNDDOWN(+Z352/+AV352,2))</f>
        <v>-</v>
      </c>
      <c r="AZ353" s="3309" t="str">
        <f>IF(AG352=0,"-",ROUNDDOWN(+AG352/+AV352,2))</f>
        <v>-</v>
      </c>
      <c r="BA353" s="3309" t="str">
        <f>IF(AN352=0,"-",ROUNDDOWN(+AN352/+AV352,2))</f>
        <v>-</v>
      </c>
      <c r="BB353" s="3300" t="str">
        <f>IF(AU352=0,"-",ROUNDDOWN(+AU352/+AV352,2))</f>
        <v>-</v>
      </c>
      <c r="BC353" s="2082"/>
      <c r="BD353" s="2043"/>
      <c r="BF353" s="2072">
        <f t="shared" si="59"/>
        <v>0</v>
      </c>
      <c r="BG353" s="2072">
        <f t="shared" si="50"/>
        <v>0</v>
      </c>
      <c r="BH353" s="2072">
        <f t="shared" si="51"/>
        <v>0</v>
      </c>
      <c r="BI353" s="2072">
        <f t="shared" si="52"/>
        <v>0</v>
      </c>
      <c r="BJ353" s="2072">
        <f t="shared" si="53"/>
        <v>0</v>
      </c>
      <c r="BL353" s="2072">
        <f t="shared" si="54"/>
        <v>0</v>
      </c>
      <c r="BM353" s="2072">
        <f t="shared" si="55"/>
        <v>0</v>
      </c>
      <c r="BN353" s="2072">
        <f t="shared" si="56"/>
        <v>0</v>
      </c>
      <c r="BO353" s="2072">
        <f t="shared" si="57"/>
        <v>0</v>
      </c>
      <c r="BP353" s="2072">
        <f t="shared" si="58"/>
        <v>0</v>
      </c>
    </row>
    <row r="354" spans="2:68" s="2022" customFormat="1" ht="15" customHeight="1" thickBot="1" x14ac:dyDescent="0.2">
      <c r="B354" s="3350"/>
      <c r="C354" s="3367"/>
      <c r="D354" s="2107"/>
      <c r="E354" s="3368"/>
      <c r="F354" s="3321"/>
      <c r="G354" s="3324"/>
      <c r="H354" s="3324"/>
      <c r="I354" s="3324"/>
      <c r="J354" s="3324"/>
      <c r="K354" s="3324"/>
      <c r="L354" s="3366"/>
      <c r="M354" s="2108"/>
      <c r="N354" s="2109"/>
      <c r="O354" s="2110"/>
      <c r="P354" s="2111"/>
      <c r="Q354" s="2112"/>
      <c r="R354" s="2113"/>
      <c r="S354" s="3326"/>
      <c r="T354" s="2114"/>
      <c r="U354" s="2109"/>
      <c r="V354" s="2110"/>
      <c r="W354" s="2111"/>
      <c r="X354" s="2112"/>
      <c r="Y354" s="2113"/>
      <c r="Z354" s="3326"/>
      <c r="AA354" s="2114"/>
      <c r="AB354" s="2109"/>
      <c r="AC354" s="2110"/>
      <c r="AD354" s="2111"/>
      <c r="AE354" s="2112"/>
      <c r="AF354" s="2113"/>
      <c r="AG354" s="3326"/>
      <c r="AH354" s="2114"/>
      <c r="AI354" s="2109"/>
      <c r="AJ354" s="2110"/>
      <c r="AK354" s="2111"/>
      <c r="AL354" s="2112"/>
      <c r="AM354" s="2113"/>
      <c r="AN354" s="3326"/>
      <c r="AO354" s="2115"/>
      <c r="AP354" s="2109"/>
      <c r="AQ354" s="2110"/>
      <c r="AR354" s="2116"/>
      <c r="AS354" s="2112"/>
      <c r="AT354" s="2113"/>
      <c r="AU354" s="3327"/>
      <c r="AV354" s="3362"/>
      <c r="AW354" s="3363"/>
      <c r="AX354" s="3364"/>
      <c r="AY354" s="3365"/>
      <c r="AZ354" s="3365"/>
      <c r="BA354" s="3365"/>
      <c r="BB354" s="3348"/>
      <c r="BC354" s="2082"/>
      <c r="BD354" s="2043"/>
      <c r="BF354" s="2072">
        <f t="shared" si="59"/>
        <v>0</v>
      </c>
      <c r="BG354" s="2072">
        <f t="shared" si="50"/>
        <v>0</v>
      </c>
      <c r="BH354" s="2072">
        <f t="shared" si="51"/>
        <v>0</v>
      </c>
      <c r="BI354" s="2072">
        <f t="shared" si="52"/>
        <v>0</v>
      </c>
      <c r="BJ354" s="2072">
        <f t="shared" si="53"/>
        <v>0</v>
      </c>
      <c r="BL354" s="2072">
        <f t="shared" si="54"/>
        <v>0</v>
      </c>
      <c r="BM354" s="2072">
        <f t="shared" si="55"/>
        <v>0</v>
      </c>
      <c r="BN354" s="2072">
        <f t="shared" si="56"/>
        <v>0</v>
      </c>
      <c r="BO354" s="2072">
        <f t="shared" si="57"/>
        <v>0</v>
      </c>
      <c r="BP354" s="2072">
        <f t="shared" si="58"/>
        <v>0</v>
      </c>
    </row>
    <row r="355" spans="2:68" s="2022" customFormat="1" ht="15" customHeight="1" thickTop="1" x14ac:dyDescent="0.15">
      <c r="B355" s="3349">
        <f>B349+1</f>
        <v>58</v>
      </c>
      <c r="C355" s="3352"/>
      <c r="D355" s="2097"/>
      <c r="E355" s="3355"/>
      <c r="F355" s="3358"/>
      <c r="G355" s="3360"/>
      <c r="H355" s="3360"/>
      <c r="I355" s="3360"/>
      <c r="J355" s="3360"/>
      <c r="K355" s="3360"/>
      <c r="L355" s="3342">
        <f>SUM(F355:K357)</f>
        <v>0</v>
      </c>
      <c r="M355" s="2098"/>
      <c r="N355" s="2099"/>
      <c r="O355" s="2100"/>
      <c r="P355" s="2101"/>
      <c r="Q355" s="2102"/>
      <c r="R355" s="2103"/>
      <c r="S355" s="3343">
        <f>ROUNDDOWN(+BF355+BF356+BF357+BF358+BF359+BF360,2)</f>
        <v>0</v>
      </c>
      <c r="T355" s="2104"/>
      <c r="U355" s="2099"/>
      <c r="V355" s="2100"/>
      <c r="W355" s="2101"/>
      <c r="X355" s="2102"/>
      <c r="Y355" s="2103"/>
      <c r="Z355" s="3343">
        <f>ROUNDDOWN(+BG355+BG356+BG357+BG358+BG359+BG360,2)</f>
        <v>0</v>
      </c>
      <c r="AA355" s="2104"/>
      <c r="AB355" s="2099"/>
      <c r="AC355" s="2100"/>
      <c r="AD355" s="2101"/>
      <c r="AE355" s="2102"/>
      <c r="AF355" s="2103"/>
      <c r="AG355" s="3343">
        <f>ROUNDDOWN(+BH355+BH356+BH357+BH358+BH359+BH360,2)</f>
        <v>0</v>
      </c>
      <c r="AH355" s="2104"/>
      <c r="AI355" s="2099"/>
      <c r="AJ355" s="2100"/>
      <c r="AK355" s="2101"/>
      <c r="AL355" s="2102"/>
      <c r="AM355" s="2103"/>
      <c r="AN355" s="3343">
        <f>ROUNDDOWN(+BI355+BI356+BI357+BI358+BI359+BI360,2)</f>
        <v>0</v>
      </c>
      <c r="AO355" s="2105"/>
      <c r="AP355" s="2099"/>
      <c r="AQ355" s="2100"/>
      <c r="AR355" s="2106"/>
      <c r="AS355" s="2102"/>
      <c r="AT355" s="2103"/>
      <c r="AU355" s="3344">
        <f>ROUNDDOWN(+BJ355+BJ356+BJ357+BJ358+BJ359+BJ360,2)</f>
        <v>0</v>
      </c>
      <c r="AV355" s="3337">
        <f>+AU355+AN355+AG355+Z355+S355</f>
        <v>0</v>
      </c>
      <c r="AW355" s="3339">
        <f>IF(L355=0,0,ROUNDDOWN(+AV355/+L355,2))</f>
        <v>0</v>
      </c>
      <c r="AX355" s="3340" t="str">
        <f>IF(S355=0,"-",ROUNDDOWN(+S355/+AV355,2))</f>
        <v>-</v>
      </c>
      <c r="AY355" s="3341" t="str">
        <f>IF(Z355=0,"-",ROUNDDOWN(+Z355/+AV355,2))</f>
        <v>-</v>
      </c>
      <c r="AZ355" s="3341" t="str">
        <f>IF(AG355=0,"-",ROUNDDOWN(+AG355/+AV355,2))</f>
        <v>-</v>
      </c>
      <c r="BA355" s="3341" t="str">
        <f>IF(AN355=0,"-",ROUNDDOWN(+AN355/+AV355,2))</f>
        <v>-</v>
      </c>
      <c r="BB355" s="3328" t="str">
        <f>IF(AU355=0,"-",ROUNDDOWN(+AU355/+AV355,2))</f>
        <v>-</v>
      </c>
      <c r="BC355" s="2071"/>
      <c r="BD355" s="2043"/>
      <c r="BF355" s="2072">
        <f t="shared" si="59"/>
        <v>0</v>
      </c>
      <c r="BG355" s="2072">
        <f t="shared" si="50"/>
        <v>0</v>
      </c>
      <c r="BH355" s="2072">
        <f t="shared" si="51"/>
        <v>0</v>
      </c>
      <c r="BI355" s="2072">
        <f t="shared" si="52"/>
        <v>0</v>
      </c>
      <c r="BJ355" s="2072">
        <f t="shared" si="53"/>
        <v>0</v>
      </c>
      <c r="BL355" s="2072">
        <f t="shared" si="54"/>
        <v>0</v>
      </c>
      <c r="BM355" s="2072">
        <f t="shared" si="55"/>
        <v>0</v>
      </c>
      <c r="BN355" s="2072">
        <f t="shared" si="56"/>
        <v>0</v>
      </c>
      <c r="BO355" s="2072">
        <f t="shared" si="57"/>
        <v>0</v>
      </c>
      <c r="BP355" s="2072">
        <f t="shared" si="58"/>
        <v>0</v>
      </c>
    </row>
    <row r="356" spans="2:68" s="2022" customFormat="1" ht="15" customHeight="1" x14ac:dyDescent="0.15">
      <c r="B356" s="3350"/>
      <c r="C356" s="3353"/>
      <c r="D356" s="2073"/>
      <c r="E356" s="3356"/>
      <c r="F356" s="3359"/>
      <c r="G356" s="3361"/>
      <c r="H356" s="3361"/>
      <c r="I356" s="3361"/>
      <c r="J356" s="3361"/>
      <c r="K356" s="3361"/>
      <c r="L356" s="3312"/>
      <c r="M356" s="2074"/>
      <c r="N356" s="2075"/>
      <c r="O356" s="2075"/>
      <c r="P356" s="2076"/>
      <c r="Q356" s="2077"/>
      <c r="R356" s="2077"/>
      <c r="S356" s="3315"/>
      <c r="T356" s="2078"/>
      <c r="U356" s="2075"/>
      <c r="V356" s="2075"/>
      <c r="W356" s="2076"/>
      <c r="X356" s="2077"/>
      <c r="Y356" s="2077"/>
      <c r="Z356" s="3315"/>
      <c r="AA356" s="2079"/>
      <c r="AB356" s="2075"/>
      <c r="AC356" s="2075"/>
      <c r="AD356" s="2076"/>
      <c r="AE356" s="2077"/>
      <c r="AF356" s="2077"/>
      <c r="AG356" s="3315"/>
      <c r="AH356" s="2079"/>
      <c r="AI356" s="2075"/>
      <c r="AJ356" s="2075"/>
      <c r="AK356" s="2076"/>
      <c r="AL356" s="2077"/>
      <c r="AM356" s="2077"/>
      <c r="AN356" s="3315"/>
      <c r="AO356" s="2080"/>
      <c r="AP356" s="2075"/>
      <c r="AQ356" s="2075"/>
      <c r="AR356" s="2081"/>
      <c r="AS356" s="2077"/>
      <c r="AT356" s="2077"/>
      <c r="AU356" s="3345"/>
      <c r="AV356" s="3338"/>
      <c r="AW356" s="3303"/>
      <c r="AX356" s="3333"/>
      <c r="AY356" s="3335"/>
      <c r="AZ356" s="3335"/>
      <c r="BA356" s="3335"/>
      <c r="BB356" s="3329"/>
      <c r="BC356" s="2082"/>
      <c r="BD356" s="2043"/>
      <c r="BF356" s="2072">
        <f t="shared" si="59"/>
        <v>0</v>
      </c>
      <c r="BG356" s="2072">
        <f t="shared" si="50"/>
        <v>0</v>
      </c>
      <c r="BH356" s="2072">
        <f t="shared" si="51"/>
        <v>0</v>
      </c>
      <c r="BI356" s="2072">
        <f t="shared" si="52"/>
        <v>0</v>
      </c>
      <c r="BJ356" s="2072">
        <f t="shared" si="53"/>
        <v>0</v>
      </c>
      <c r="BL356" s="2072">
        <f t="shared" si="54"/>
        <v>0</v>
      </c>
      <c r="BM356" s="2072">
        <f t="shared" si="55"/>
        <v>0</v>
      </c>
      <c r="BN356" s="2072">
        <f t="shared" si="56"/>
        <v>0</v>
      </c>
      <c r="BO356" s="2072">
        <f t="shared" si="57"/>
        <v>0</v>
      </c>
      <c r="BP356" s="2072">
        <f t="shared" si="58"/>
        <v>0</v>
      </c>
    </row>
    <row r="357" spans="2:68" s="2022" customFormat="1" ht="15" customHeight="1" x14ac:dyDescent="0.15">
      <c r="B357" s="3350"/>
      <c r="C357" s="3353"/>
      <c r="D357" s="2073"/>
      <c r="E357" s="3356"/>
      <c r="F357" s="3359"/>
      <c r="G357" s="3361"/>
      <c r="H357" s="3361"/>
      <c r="I357" s="3361"/>
      <c r="J357" s="3361"/>
      <c r="K357" s="3361"/>
      <c r="L357" s="3312"/>
      <c r="M357" s="2074"/>
      <c r="N357" s="2083"/>
      <c r="O357" s="2075"/>
      <c r="P357" s="2084"/>
      <c r="Q357" s="2085"/>
      <c r="R357" s="2077"/>
      <c r="S357" s="3315"/>
      <c r="T357" s="2078"/>
      <c r="U357" s="2083"/>
      <c r="V357" s="2075"/>
      <c r="W357" s="2084"/>
      <c r="X357" s="2085"/>
      <c r="Y357" s="2077"/>
      <c r="Z357" s="3315"/>
      <c r="AA357" s="2078"/>
      <c r="AB357" s="2083"/>
      <c r="AC357" s="2075"/>
      <c r="AD357" s="2084"/>
      <c r="AE357" s="2085"/>
      <c r="AF357" s="2077"/>
      <c r="AG357" s="3315"/>
      <c r="AH357" s="2078"/>
      <c r="AI357" s="2083"/>
      <c r="AJ357" s="2075"/>
      <c r="AK357" s="2084"/>
      <c r="AL357" s="2085"/>
      <c r="AM357" s="2077"/>
      <c r="AN357" s="3315"/>
      <c r="AO357" s="2080"/>
      <c r="AP357" s="2083"/>
      <c r="AQ357" s="2075"/>
      <c r="AR357" s="2086"/>
      <c r="AS357" s="2085"/>
      <c r="AT357" s="2077"/>
      <c r="AU357" s="3345"/>
      <c r="AV357" s="3338"/>
      <c r="AW357" s="3330">
        <f>IF(AW355-$BA$5/100&lt;0,0,AW355-$BA$5/100)</f>
        <v>0</v>
      </c>
      <c r="AX357" s="3332" t="str">
        <f>IF(AX355="-","-",IF(AX355-$BA$5/100&lt;0,0,IF(AX355=1,1,AX355-$BA$5/100)))</f>
        <v>-</v>
      </c>
      <c r="AY357" s="3334" t="str">
        <f>IF(AY355="-","-",IF(AY355-$BA$5/100&lt;0,0,IF(AY355=1,1,AY355-$BA$5/100)))</f>
        <v>-</v>
      </c>
      <c r="AZ357" s="3334" t="str">
        <f>IF(AZ355="-","-",IF(AZ355-$BA$5/100&lt;0,0,IF(AZ355=1,1,AZ355-$BA$5/100)))</f>
        <v>-</v>
      </c>
      <c r="BA357" s="3334" t="str">
        <f>IF(BA355="-","-",IF(BA355-$BA$5/100&lt;0,0,IF(BA355=1,1,BA355-$BA$5/100)))</f>
        <v>-</v>
      </c>
      <c r="BB357" s="3336" t="str">
        <f>IF(BB355="-","-",IF(BB355-$BA$5/100&lt;0,0,IF(BB355=1,1,BB355-$BA$5/100)))</f>
        <v>-</v>
      </c>
      <c r="BC357" s="2082"/>
      <c r="BD357" s="2043"/>
      <c r="BF357" s="2072">
        <f t="shared" si="59"/>
        <v>0</v>
      </c>
      <c r="BG357" s="2072">
        <f t="shared" si="50"/>
        <v>0</v>
      </c>
      <c r="BH357" s="2072">
        <f t="shared" si="51"/>
        <v>0</v>
      </c>
      <c r="BI357" s="2072">
        <f t="shared" si="52"/>
        <v>0</v>
      </c>
      <c r="BJ357" s="2072">
        <f t="shared" si="53"/>
        <v>0</v>
      </c>
      <c r="BL357" s="2072">
        <f t="shared" si="54"/>
        <v>0</v>
      </c>
      <c r="BM357" s="2072">
        <f t="shared" si="55"/>
        <v>0</v>
      </c>
      <c r="BN357" s="2072">
        <f t="shared" si="56"/>
        <v>0</v>
      </c>
      <c r="BO357" s="2072">
        <f t="shared" si="57"/>
        <v>0</v>
      </c>
      <c r="BP357" s="2072">
        <f t="shared" si="58"/>
        <v>0</v>
      </c>
    </row>
    <row r="358" spans="2:68" s="2022" customFormat="1" ht="15" customHeight="1" x14ac:dyDescent="0.15">
      <c r="B358" s="3350"/>
      <c r="C358" s="3353"/>
      <c r="D358" s="2073"/>
      <c r="E358" s="3356"/>
      <c r="F358" s="3320"/>
      <c r="G358" s="3323"/>
      <c r="H358" s="3323"/>
      <c r="I358" s="3323"/>
      <c r="J358" s="3323"/>
      <c r="K358" s="3323"/>
      <c r="L358" s="3311">
        <f>SUM(F358:K360)</f>
        <v>0</v>
      </c>
      <c r="M358" s="2074"/>
      <c r="N358" s="2083"/>
      <c r="O358" s="2075"/>
      <c r="P358" s="2084"/>
      <c r="Q358" s="2085"/>
      <c r="R358" s="2077"/>
      <c r="S358" s="3314">
        <f>ROUNDDOWN(+BL355+BL356+BL357+BL358+BL359+BL360,2)</f>
        <v>0</v>
      </c>
      <c r="T358" s="2078"/>
      <c r="U358" s="2083"/>
      <c r="V358" s="2075"/>
      <c r="W358" s="2084"/>
      <c r="X358" s="2085"/>
      <c r="Y358" s="2077"/>
      <c r="Z358" s="3314">
        <f>ROUNDDOWN(+BM355+BM356+BM357+BM358+BM359+BM360,2)</f>
        <v>0</v>
      </c>
      <c r="AA358" s="2078"/>
      <c r="AB358" s="2083"/>
      <c r="AC358" s="2075"/>
      <c r="AD358" s="2084"/>
      <c r="AE358" s="2085"/>
      <c r="AF358" s="2077"/>
      <c r="AG358" s="3314">
        <f>ROUNDDOWN(+BN355+BN356+BN357+BN358+BN359+BN360,2)</f>
        <v>0</v>
      </c>
      <c r="AH358" s="2078"/>
      <c r="AI358" s="2083"/>
      <c r="AJ358" s="2075"/>
      <c r="AK358" s="2084"/>
      <c r="AL358" s="2085"/>
      <c r="AM358" s="2077"/>
      <c r="AN358" s="3314">
        <f>ROUNDDOWN(+BO355+BO356+BO357+BO358+BO359+BO360,2)</f>
        <v>0</v>
      </c>
      <c r="AO358" s="2080"/>
      <c r="AP358" s="2083"/>
      <c r="AQ358" s="2075"/>
      <c r="AR358" s="2086"/>
      <c r="AS358" s="2085"/>
      <c r="AT358" s="2077"/>
      <c r="AU358" s="3317">
        <f>ROUNDDOWN(+BP355+BP356+BP357+BP358+BP359+BP360,2)</f>
        <v>0</v>
      </c>
      <c r="AV358" s="3302">
        <f>+AU358+AN358+AG358+Z358+S358</f>
        <v>0</v>
      </c>
      <c r="AW358" s="3331"/>
      <c r="AX358" s="3333"/>
      <c r="AY358" s="3335"/>
      <c r="AZ358" s="3335"/>
      <c r="BA358" s="3335"/>
      <c r="BB358" s="3329"/>
      <c r="BC358" s="2071"/>
      <c r="BD358" s="2043"/>
      <c r="BF358" s="2072">
        <f t="shared" si="59"/>
        <v>0</v>
      </c>
      <c r="BG358" s="2072">
        <f t="shared" si="50"/>
        <v>0</v>
      </c>
      <c r="BH358" s="2072">
        <f t="shared" si="51"/>
        <v>0</v>
      </c>
      <c r="BI358" s="2072">
        <f t="shared" si="52"/>
        <v>0</v>
      </c>
      <c r="BJ358" s="2072">
        <f t="shared" si="53"/>
        <v>0</v>
      </c>
      <c r="BL358" s="2072">
        <f t="shared" si="54"/>
        <v>0</v>
      </c>
      <c r="BM358" s="2072">
        <f t="shared" si="55"/>
        <v>0</v>
      </c>
      <c r="BN358" s="2072">
        <f t="shared" si="56"/>
        <v>0</v>
      </c>
      <c r="BO358" s="2072">
        <f t="shared" si="57"/>
        <v>0</v>
      </c>
      <c r="BP358" s="2072">
        <f t="shared" si="58"/>
        <v>0</v>
      </c>
    </row>
    <row r="359" spans="2:68" s="2022" customFormat="1" ht="15" customHeight="1" x14ac:dyDescent="0.15">
      <c r="B359" s="3350"/>
      <c r="C359" s="3353"/>
      <c r="D359" s="2073"/>
      <c r="E359" s="3356"/>
      <c r="F359" s="3321"/>
      <c r="G359" s="3324"/>
      <c r="H359" s="3324"/>
      <c r="I359" s="3324"/>
      <c r="J359" s="3324"/>
      <c r="K359" s="3324"/>
      <c r="L359" s="3312"/>
      <c r="M359" s="2074"/>
      <c r="N359" s="2083"/>
      <c r="O359" s="2075"/>
      <c r="P359" s="2084"/>
      <c r="Q359" s="2085"/>
      <c r="R359" s="2077"/>
      <c r="S359" s="3315"/>
      <c r="T359" s="2078"/>
      <c r="U359" s="2083"/>
      <c r="V359" s="2075"/>
      <c r="W359" s="2084"/>
      <c r="X359" s="2085"/>
      <c r="Y359" s="2077"/>
      <c r="Z359" s="3315"/>
      <c r="AA359" s="2078"/>
      <c r="AB359" s="2083"/>
      <c r="AC359" s="2075"/>
      <c r="AD359" s="2084"/>
      <c r="AE359" s="2085"/>
      <c r="AF359" s="2077"/>
      <c r="AG359" s="3315"/>
      <c r="AH359" s="2078"/>
      <c r="AI359" s="2083"/>
      <c r="AJ359" s="2075"/>
      <c r="AK359" s="2084"/>
      <c r="AL359" s="2085"/>
      <c r="AM359" s="2077"/>
      <c r="AN359" s="3315"/>
      <c r="AO359" s="2087"/>
      <c r="AP359" s="2083"/>
      <c r="AQ359" s="2075"/>
      <c r="AR359" s="2086"/>
      <c r="AS359" s="2085"/>
      <c r="AT359" s="2077"/>
      <c r="AU359" s="3318"/>
      <c r="AV359" s="3303"/>
      <c r="AW359" s="3305">
        <f>IF(L358=0,0,ROUNDDOWN(+AV358/+L358,2))</f>
        <v>0</v>
      </c>
      <c r="AX359" s="3307" t="str">
        <f>IF(S358=0,"-",ROUNDDOWN(+S358/+AV358,2))</f>
        <v>-</v>
      </c>
      <c r="AY359" s="3309" t="str">
        <f>IF(Z358=0,"-",ROUNDDOWN(+Z358/+AV358,2))</f>
        <v>-</v>
      </c>
      <c r="AZ359" s="3309" t="str">
        <f>IF(AG358=0,"-",ROUNDDOWN(+AG358/+AV358,2))</f>
        <v>-</v>
      </c>
      <c r="BA359" s="3309" t="str">
        <f>IF(AN358=0,"-",ROUNDDOWN(+AN358/+AV358,2))</f>
        <v>-</v>
      </c>
      <c r="BB359" s="3300" t="str">
        <f>IF(AU358=0,"-",ROUNDDOWN(+AU358/+AV358,2))</f>
        <v>-</v>
      </c>
      <c r="BC359" s="2082"/>
      <c r="BD359" s="2043"/>
      <c r="BF359" s="2072">
        <f t="shared" si="59"/>
        <v>0</v>
      </c>
      <c r="BG359" s="2072">
        <f t="shared" si="50"/>
        <v>0</v>
      </c>
      <c r="BH359" s="2072">
        <f t="shared" si="51"/>
        <v>0</v>
      </c>
      <c r="BI359" s="2072">
        <f t="shared" si="52"/>
        <v>0</v>
      </c>
      <c r="BJ359" s="2072">
        <f t="shared" si="53"/>
        <v>0</v>
      </c>
      <c r="BL359" s="2072">
        <f t="shared" si="54"/>
        <v>0</v>
      </c>
      <c r="BM359" s="2072">
        <f t="shared" si="55"/>
        <v>0</v>
      </c>
      <c r="BN359" s="2072">
        <f t="shared" si="56"/>
        <v>0</v>
      </c>
      <c r="BO359" s="2072">
        <f t="shared" si="57"/>
        <v>0</v>
      </c>
      <c r="BP359" s="2072">
        <f t="shared" si="58"/>
        <v>0</v>
      </c>
    </row>
    <row r="360" spans="2:68" s="2022" customFormat="1" ht="15" customHeight="1" thickBot="1" x14ac:dyDescent="0.2">
      <c r="B360" s="3350"/>
      <c r="C360" s="3367"/>
      <c r="D360" s="2107"/>
      <c r="E360" s="3368"/>
      <c r="F360" s="3321"/>
      <c r="G360" s="3324"/>
      <c r="H360" s="3324"/>
      <c r="I360" s="3324"/>
      <c r="J360" s="3324"/>
      <c r="K360" s="3324"/>
      <c r="L360" s="3366"/>
      <c r="M360" s="2108"/>
      <c r="N360" s="2109"/>
      <c r="O360" s="2110"/>
      <c r="P360" s="2111"/>
      <c r="Q360" s="2112"/>
      <c r="R360" s="2113"/>
      <c r="S360" s="3326"/>
      <c r="T360" s="2114"/>
      <c r="U360" s="2109"/>
      <c r="V360" s="2110"/>
      <c r="W360" s="2111"/>
      <c r="X360" s="2112"/>
      <c r="Y360" s="2113"/>
      <c r="Z360" s="3326"/>
      <c r="AA360" s="2114"/>
      <c r="AB360" s="2109"/>
      <c r="AC360" s="2110"/>
      <c r="AD360" s="2111"/>
      <c r="AE360" s="2112"/>
      <c r="AF360" s="2113"/>
      <c r="AG360" s="3326"/>
      <c r="AH360" s="2114"/>
      <c r="AI360" s="2109"/>
      <c r="AJ360" s="2110"/>
      <c r="AK360" s="2111"/>
      <c r="AL360" s="2112"/>
      <c r="AM360" s="2113"/>
      <c r="AN360" s="3326"/>
      <c r="AO360" s="2115"/>
      <c r="AP360" s="2109"/>
      <c r="AQ360" s="2110"/>
      <c r="AR360" s="2116"/>
      <c r="AS360" s="2112"/>
      <c r="AT360" s="2113"/>
      <c r="AU360" s="3327"/>
      <c r="AV360" s="3362"/>
      <c r="AW360" s="3363"/>
      <c r="AX360" s="3364"/>
      <c r="AY360" s="3365"/>
      <c r="AZ360" s="3365"/>
      <c r="BA360" s="3365"/>
      <c r="BB360" s="3348"/>
      <c r="BC360" s="2082"/>
      <c r="BD360" s="2043"/>
      <c r="BF360" s="2072">
        <f t="shared" si="59"/>
        <v>0</v>
      </c>
      <c r="BG360" s="2072">
        <f t="shared" si="50"/>
        <v>0</v>
      </c>
      <c r="BH360" s="2072">
        <f t="shared" si="51"/>
        <v>0</v>
      </c>
      <c r="BI360" s="2072">
        <f t="shared" si="52"/>
        <v>0</v>
      </c>
      <c r="BJ360" s="2072">
        <f t="shared" si="53"/>
        <v>0</v>
      </c>
      <c r="BL360" s="2072">
        <f t="shared" si="54"/>
        <v>0</v>
      </c>
      <c r="BM360" s="2072">
        <f t="shared" si="55"/>
        <v>0</v>
      </c>
      <c r="BN360" s="2072">
        <f t="shared" si="56"/>
        <v>0</v>
      </c>
      <c r="BO360" s="2072">
        <f t="shared" si="57"/>
        <v>0</v>
      </c>
      <c r="BP360" s="2072">
        <f t="shared" si="58"/>
        <v>0</v>
      </c>
    </row>
    <row r="361" spans="2:68" s="2022" customFormat="1" ht="15" customHeight="1" thickTop="1" x14ac:dyDescent="0.15">
      <c r="B361" s="3349">
        <f>B355+1</f>
        <v>59</v>
      </c>
      <c r="C361" s="3352"/>
      <c r="D361" s="2097"/>
      <c r="E361" s="3355"/>
      <c r="F361" s="3358"/>
      <c r="G361" s="3360"/>
      <c r="H361" s="3360"/>
      <c r="I361" s="3360"/>
      <c r="J361" s="3360"/>
      <c r="K361" s="3360"/>
      <c r="L361" s="3342">
        <f>SUM(F361:K363)</f>
        <v>0</v>
      </c>
      <c r="M361" s="2098"/>
      <c r="N361" s="2099"/>
      <c r="O361" s="2100"/>
      <c r="P361" s="2101"/>
      <c r="Q361" s="2102"/>
      <c r="R361" s="2103"/>
      <c r="S361" s="3343">
        <f>ROUNDDOWN(+BF361+BF362+BF363+BF364+BF365+BF366,2)</f>
        <v>0</v>
      </c>
      <c r="T361" s="2104"/>
      <c r="U361" s="2099"/>
      <c r="V361" s="2100"/>
      <c r="W361" s="2101"/>
      <c r="X361" s="2102"/>
      <c r="Y361" s="2103"/>
      <c r="Z361" s="3343">
        <f>ROUNDDOWN(+BG361+BG362+BG363+BG364+BG365+BG366,2)</f>
        <v>0</v>
      </c>
      <c r="AA361" s="2104"/>
      <c r="AB361" s="2099"/>
      <c r="AC361" s="2100"/>
      <c r="AD361" s="2101"/>
      <c r="AE361" s="2102"/>
      <c r="AF361" s="2103"/>
      <c r="AG361" s="3346">
        <f>ROUNDDOWN(+BH361+BH362+BH363+BH364+BH365+BH366,2)</f>
        <v>0</v>
      </c>
      <c r="AH361" s="2104"/>
      <c r="AI361" s="2099"/>
      <c r="AJ361" s="2100"/>
      <c r="AK361" s="2101"/>
      <c r="AL361" s="2102"/>
      <c r="AM361" s="2103"/>
      <c r="AN361" s="3343">
        <f>ROUNDDOWN(+BI361+BI362+BI363+BI364+BI365+BI366,2)</f>
        <v>0</v>
      </c>
      <c r="AO361" s="2105"/>
      <c r="AP361" s="2099"/>
      <c r="AQ361" s="2100"/>
      <c r="AR361" s="2106"/>
      <c r="AS361" s="2102"/>
      <c r="AT361" s="2103"/>
      <c r="AU361" s="3344">
        <f>ROUNDDOWN(+BJ361+BJ362+BJ363+BJ364+BJ365+BJ366,2)</f>
        <v>0</v>
      </c>
      <c r="AV361" s="3337">
        <f>+AU361+AN361+AG361+Z361+S361</f>
        <v>0</v>
      </c>
      <c r="AW361" s="3339">
        <f>IF(L361=0,0,ROUNDDOWN(+AV361/+L361,2))</f>
        <v>0</v>
      </c>
      <c r="AX361" s="3340" t="str">
        <f>IF(S361=0,"-",ROUNDDOWN(+S361/+AV361,2))</f>
        <v>-</v>
      </c>
      <c r="AY361" s="3341" t="str">
        <f>IF(Z361=0,"-",ROUNDDOWN(+Z361/+AV361,2))</f>
        <v>-</v>
      </c>
      <c r="AZ361" s="3341" t="str">
        <f>IF(AG361=0,"-",ROUNDDOWN(+AG361/+AV361,2))</f>
        <v>-</v>
      </c>
      <c r="BA361" s="3341" t="str">
        <f>IF(AN361=0,"-",ROUNDDOWN(+AN361/+AV361,2))</f>
        <v>-</v>
      </c>
      <c r="BB361" s="3328" t="str">
        <f>IF(AU361=0,"-",ROUNDDOWN(+AU361/+AV361,2))</f>
        <v>-</v>
      </c>
      <c r="BC361" s="2071"/>
      <c r="BD361" s="2043"/>
      <c r="BF361" s="2072">
        <f t="shared" si="59"/>
        <v>0</v>
      </c>
      <c r="BG361" s="2072">
        <f t="shared" si="50"/>
        <v>0</v>
      </c>
      <c r="BH361" s="2072">
        <f t="shared" si="51"/>
        <v>0</v>
      </c>
      <c r="BI361" s="2072">
        <f t="shared" si="52"/>
        <v>0</v>
      </c>
      <c r="BJ361" s="2072">
        <f t="shared" si="53"/>
        <v>0</v>
      </c>
      <c r="BL361" s="2072">
        <f t="shared" si="54"/>
        <v>0</v>
      </c>
      <c r="BM361" s="2072">
        <f t="shared" si="55"/>
        <v>0</v>
      </c>
      <c r="BN361" s="2072">
        <f t="shared" si="56"/>
        <v>0</v>
      </c>
      <c r="BO361" s="2072">
        <f t="shared" si="57"/>
        <v>0</v>
      </c>
      <c r="BP361" s="2072">
        <f t="shared" si="58"/>
        <v>0</v>
      </c>
    </row>
    <row r="362" spans="2:68" s="2022" customFormat="1" ht="15" customHeight="1" x14ac:dyDescent="0.15">
      <c r="B362" s="3350"/>
      <c r="C362" s="3353"/>
      <c r="D362" s="2073"/>
      <c r="E362" s="3356"/>
      <c r="F362" s="3359"/>
      <c r="G362" s="3361"/>
      <c r="H362" s="3361"/>
      <c r="I362" s="3361"/>
      <c r="J362" s="3361"/>
      <c r="K362" s="3361"/>
      <c r="L362" s="3312"/>
      <c r="M362" s="2074"/>
      <c r="N362" s="2075"/>
      <c r="O362" s="2075"/>
      <c r="P362" s="2076"/>
      <c r="Q362" s="2077"/>
      <c r="R362" s="2077"/>
      <c r="S362" s="3315"/>
      <c r="T362" s="2078"/>
      <c r="U362" s="2075"/>
      <c r="V362" s="2075"/>
      <c r="W362" s="2076"/>
      <c r="X362" s="2077"/>
      <c r="Y362" s="2077"/>
      <c r="Z362" s="3315"/>
      <c r="AA362" s="2079"/>
      <c r="AB362" s="2075"/>
      <c r="AC362" s="2075"/>
      <c r="AD362" s="2076"/>
      <c r="AE362" s="2077"/>
      <c r="AF362" s="2077"/>
      <c r="AG362" s="3347"/>
      <c r="AH362" s="2079"/>
      <c r="AI362" s="2075"/>
      <c r="AJ362" s="2075"/>
      <c r="AK362" s="2076"/>
      <c r="AL362" s="2077"/>
      <c r="AM362" s="2077"/>
      <c r="AN362" s="3315"/>
      <c r="AO362" s="2080"/>
      <c r="AP362" s="2075"/>
      <c r="AQ362" s="2075"/>
      <c r="AR362" s="2081"/>
      <c r="AS362" s="2077"/>
      <c r="AT362" s="2077"/>
      <c r="AU362" s="3345"/>
      <c r="AV362" s="3338"/>
      <c r="AW362" s="3303"/>
      <c r="AX362" s="3333"/>
      <c r="AY362" s="3335"/>
      <c r="AZ362" s="3335"/>
      <c r="BA362" s="3335"/>
      <c r="BB362" s="3329"/>
      <c r="BC362" s="2082"/>
      <c r="BD362" s="2043"/>
      <c r="BF362" s="2072">
        <f t="shared" si="59"/>
        <v>0</v>
      </c>
      <c r="BG362" s="2072">
        <f t="shared" si="50"/>
        <v>0</v>
      </c>
      <c r="BH362" s="2072">
        <f t="shared" si="51"/>
        <v>0</v>
      </c>
      <c r="BI362" s="2072">
        <f t="shared" si="52"/>
        <v>0</v>
      </c>
      <c r="BJ362" s="2072">
        <f t="shared" si="53"/>
        <v>0</v>
      </c>
      <c r="BL362" s="2072">
        <f t="shared" si="54"/>
        <v>0</v>
      </c>
      <c r="BM362" s="2072">
        <f t="shared" si="55"/>
        <v>0</v>
      </c>
      <c r="BN362" s="2072">
        <f t="shared" si="56"/>
        <v>0</v>
      </c>
      <c r="BO362" s="2072">
        <f t="shared" si="57"/>
        <v>0</v>
      </c>
      <c r="BP362" s="2072">
        <f t="shared" si="58"/>
        <v>0</v>
      </c>
    </row>
    <row r="363" spans="2:68" s="2022" customFormat="1" ht="15" customHeight="1" x14ac:dyDescent="0.15">
      <c r="B363" s="3350"/>
      <c r="C363" s="3353"/>
      <c r="D363" s="2073"/>
      <c r="E363" s="3356"/>
      <c r="F363" s="3359"/>
      <c r="G363" s="3361"/>
      <c r="H363" s="3361"/>
      <c r="I363" s="3361"/>
      <c r="J363" s="3361"/>
      <c r="K363" s="3361"/>
      <c r="L363" s="3312"/>
      <c r="M363" s="2074"/>
      <c r="N363" s="2083"/>
      <c r="O363" s="2075"/>
      <c r="P363" s="2084"/>
      <c r="Q363" s="2085"/>
      <c r="R363" s="2077"/>
      <c r="S363" s="3315"/>
      <c r="T363" s="2078"/>
      <c r="U363" s="2083"/>
      <c r="V363" s="2075"/>
      <c r="W363" s="2084"/>
      <c r="X363" s="2085"/>
      <c r="Y363" s="2077"/>
      <c r="Z363" s="3315"/>
      <c r="AA363" s="2078"/>
      <c r="AB363" s="2083"/>
      <c r="AC363" s="2075"/>
      <c r="AD363" s="2084"/>
      <c r="AE363" s="2085"/>
      <c r="AF363" s="2077"/>
      <c r="AG363" s="3315"/>
      <c r="AH363" s="2078"/>
      <c r="AI363" s="2083"/>
      <c r="AJ363" s="2075"/>
      <c r="AK363" s="2084"/>
      <c r="AL363" s="2085"/>
      <c r="AM363" s="2077"/>
      <c r="AN363" s="3315"/>
      <c r="AO363" s="2080"/>
      <c r="AP363" s="2083"/>
      <c r="AQ363" s="2075"/>
      <c r="AR363" s="2086"/>
      <c r="AS363" s="2085"/>
      <c r="AT363" s="2077"/>
      <c r="AU363" s="3345"/>
      <c r="AV363" s="3338"/>
      <c r="AW363" s="3330">
        <f>IF(AW361-$BA$5/100&lt;0,0,AW361-$BA$5/100)</f>
        <v>0</v>
      </c>
      <c r="AX363" s="3332" t="str">
        <f>IF(AX361="-","-",IF(AX361-$BA$5/100&lt;0,0,IF(AX361=1,1,AX361-$BA$5/100)))</f>
        <v>-</v>
      </c>
      <c r="AY363" s="3334" t="str">
        <f>IF(AY361="-","-",IF(AY361-$BA$5/100&lt;0,0,IF(AY361=1,1,AY361-$BA$5/100)))</f>
        <v>-</v>
      </c>
      <c r="AZ363" s="3334" t="str">
        <f>IF(AZ361="-","-",IF(AZ361-$BA$5/100&lt;0,0,IF(AZ361=1,1,AZ361-$BA$5/100)))</f>
        <v>-</v>
      </c>
      <c r="BA363" s="3334" t="str">
        <f>IF(BA361="-","-",IF(BA361-$BA$5/100&lt;0,0,IF(BA361=1,1,BA361-$BA$5/100)))</f>
        <v>-</v>
      </c>
      <c r="BB363" s="3336" t="str">
        <f>IF(BB361="-","-",IF(BB361-$BA$5/100&lt;0,0,IF(BB361=1,1,BB361-$BA$5/100)))</f>
        <v>-</v>
      </c>
      <c r="BC363" s="2082"/>
      <c r="BD363" s="2043"/>
      <c r="BF363" s="2072">
        <f t="shared" si="59"/>
        <v>0</v>
      </c>
      <c r="BG363" s="2072">
        <f t="shared" si="50"/>
        <v>0</v>
      </c>
      <c r="BH363" s="2072">
        <f t="shared" si="51"/>
        <v>0</v>
      </c>
      <c r="BI363" s="2072">
        <f t="shared" si="52"/>
        <v>0</v>
      </c>
      <c r="BJ363" s="2072">
        <f t="shared" si="53"/>
        <v>0</v>
      </c>
      <c r="BL363" s="2072">
        <f t="shared" si="54"/>
        <v>0</v>
      </c>
      <c r="BM363" s="2072">
        <f t="shared" si="55"/>
        <v>0</v>
      </c>
      <c r="BN363" s="2072">
        <f t="shared" si="56"/>
        <v>0</v>
      </c>
      <c r="BO363" s="2072">
        <f t="shared" si="57"/>
        <v>0</v>
      </c>
      <c r="BP363" s="2072">
        <f t="shared" si="58"/>
        <v>0</v>
      </c>
    </row>
    <row r="364" spans="2:68" s="2022" customFormat="1" ht="15" customHeight="1" x14ac:dyDescent="0.15">
      <c r="B364" s="3350"/>
      <c r="C364" s="3353"/>
      <c r="D364" s="2073"/>
      <c r="E364" s="3356"/>
      <c r="F364" s="3320"/>
      <c r="G364" s="3323"/>
      <c r="H364" s="3323"/>
      <c r="I364" s="3323"/>
      <c r="J364" s="3323"/>
      <c r="K364" s="3323"/>
      <c r="L364" s="3311">
        <f>SUM(F364:K366)</f>
        <v>0</v>
      </c>
      <c r="M364" s="2074"/>
      <c r="N364" s="2083"/>
      <c r="O364" s="2075"/>
      <c r="P364" s="2084"/>
      <c r="Q364" s="2085"/>
      <c r="R364" s="2077"/>
      <c r="S364" s="3314">
        <f>ROUNDDOWN(+BL361+BL362+BL363+BL364+BL365+BL366,2)</f>
        <v>0</v>
      </c>
      <c r="T364" s="2078"/>
      <c r="U364" s="2083"/>
      <c r="V364" s="2075"/>
      <c r="W364" s="2084"/>
      <c r="X364" s="2085"/>
      <c r="Y364" s="2077"/>
      <c r="Z364" s="3314">
        <f>ROUNDDOWN(+BM361+BM362+BM363+BM364+BM365+BM366,2)</f>
        <v>0</v>
      </c>
      <c r="AA364" s="2078"/>
      <c r="AB364" s="2083"/>
      <c r="AC364" s="2075"/>
      <c r="AD364" s="2084"/>
      <c r="AE364" s="2085"/>
      <c r="AF364" s="2077"/>
      <c r="AG364" s="3314">
        <f>ROUNDDOWN(+BN361+BN362+BN363+BN364+BN365+BN366,2)</f>
        <v>0</v>
      </c>
      <c r="AH364" s="2078"/>
      <c r="AI364" s="2083"/>
      <c r="AJ364" s="2075"/>
      <c r="AK364" s="2084"/>
      <c r="AL364" s="2085"/>
      <c r="AM364" s="2077"/>
      <c r="AN364" s="3314">
        <f>ROUNDDOWN(+BO361+BO362+BO363+BO364+BO365+BO366,2)</f>
        <v>0</v>
      </c>
      <c r="AO364" s="2080"/>
      <c r="AP364" s="2083"/>
      <c r="AQ364" s="2075"/>
      <c r="AR364" s="2086"/>
      <c r="AS364" s="2085"/>
      <c r="AT364" s="2077"/>
      <c r="AU364" s="3317">
        <f>ROUNDDOWN(+BP361+BP362+BP363+BP364+BP365+BP366,2)</f>
        <v>0</v>
      </c>
      <c r="AV364" s="3302">
        <f>+AU364+AN364+AG364+Z364+S364</f>
        <v>0</v>
      </c>
      <c r="AW364" s="3331"/>
      <c r="AX364" s="3333"/>
      <c r="AY364" s="3335"/>
      <c r="AZ364" s="3335"/>
      <c r="BA364" s="3335"/>
      <c r="BB364" s="3329"/>
      <c r="BC364" s="2071"/>
      <c r="BD364" s="2043"/>
      <c r="BF364" s="2072">
        <f t="shared" si="59"/>
        <v>0</v>
      </c>
      <c r="BG364" s="2072">
        <f t="shared" si="50"/>
        <v>0</v>
      </c>
      <c r="BH364" s="2072">
        <f t="shared" si="51"/>
        <v>0</v>
      </c>
      <c r="BI364" s="2072">
        <f t="shared" si="52"/>
        <v>0</v>
      </c>
      <c r="BJ364" s="2072">
        <f t="shared" si="53"/>
        <v>0</v>
      </c>
      <c r="BL364" s="2072">
        <f t="shared" si="54"/>
        <v>0</v>
      </c>
      <c r="BM364" s="2072">
        <f t="shared" si="55"/>
        <v>0</v>
      </c>
      <c r="BN364" s="2072">
        <f t="shared" si="56"/>
        <v>0</v>
      </c>
      <c r="BO364" s="2072">
        <f t="shared" si="57"/>
        <v>0</v>
      </c>
      <c r="BP364" s="2072">
        <f t="shared" si="58"/>
        <v>0</v>
      </c>
    </row>
    <row r="365" spans="2:68" s="2022" customFormat="1" ht="15" customHeight="1" x14ac:dyDescent="0.15">
      <c r="B365" s="3350"/>
      <c r="C365" s="3353"/>
      <c r="D365" s="2073"/>
      <c r="E365" s="3356"/>
      <c r="F365" s="3321"/>
      <c r="G365" s="3324"/>
      <c r="H365" s="3324"/>
      <c r="I365" s="3324"/>
      <c r="J365" s="3324"/>
      <c r="K365" s="3324"/>
      <c r="L365" s="3312"/>
      <c r="M365" s="2074"/>
      <c r="N365" s="2083"/>
      <c r="O365" s="2075"/>
      <c r="P365" s="2084"/>
      <c r="Q365" s="2085"/>
      <c r="R365" s="2077"/>
      <c r="S365" s="3315"/>
      <c r="T365" s="2078"/>
      <c r="U365" s="2083"/>
      <c r="V365" s="2075"/>
      <c r="W365" s="2084"/>
      <c r="X365" s="2085"/>
      <c r="Y365" s="2077"/>
      <c r="Z365" s="3315"/>
      <c r="AA365" s="2078"/>
      <c r="AB365" s="2083"/>
      <c r="AC365" s="2075"/>
      <c r="AD365" s="2084"/>
      <c r="AE365" s="2085"/>
      <c r="AF365" s="2077"/>
      <c r="AG365" s="3315"/>
      <c r="AH365" s="2078"/>
      <c r="AI365" s="2083"/>
      <c r="AJ365" s="2075"/>
      <c r="AK365" s="2084"/>
      <c r="AL365" s="2085"/>
      <c r="AM365" s="2077"/>
      <c r="AN365" s="3315"/>
      <c r="AO365" s="2087"/>
      <c r="AP365" s="2083"/>
      <c r="AQ365" s="2075"/>
      <c r="AR365" s="2086"/>
      <c r="AS365" s="2085"/>
      <c r="AT365" s="2077"/>
      <c r="AU365" s="3318"/>
      <c r="AV365" s="3303"/>
      <c r="AW365" s="3305">
        <f>IF(L364=0,0,ROUNDDOWN(+AV364/+L364,2))</f>
        <v>0</v>
      </c>
      <c r="AX365" s="3307" t="str">
        <f>IF(S364=0,"-",ROUNDDOWN(+S364/+AV364,2))</f>
        <v>-</v>
      </c>
      <c r="AY365" s="3309" t="str">
        <f>IF(Z364=0,"-",ROUNDDOWN(+Z364/+AV364,2))</f>
        <v>-</v>
      </c>
      <c r="AZ365" s="3309" t="str">
        <f>IF(AG364=0,"-",ROUNDDOWN(+AG364/+AV364,2))</f>
        <v>-</v>
      </c>
      <c r="BA365" s="3309" t="str">
        <f>IF(AN364=0,"-",ROUNDDOWN(+AN364/+AV364,2))</f>
        <v>-</v>
      </c>
      <c r="BB365" s="3300" t="str">
        <f>IF(AU364=0,"-",ROUNDDOWN(+AU364/+AV364,2))</f>
        <v>-</v>
      </c>
      <c r="BC365" s="2082"/>
      <c r="BD365" s="2043"/>
      <c r="BF365" s="2072">
        <f t="shared" si="59"/>
        <v>0</v>
      </c>
      <c r="BG365" s="2072">
        <f t="shared" si="50"/>
        <v>0</v>
      </c>
      <c r="BH365" s="2072">
        <f t="shared" si="51"/>
        <v>0</v>
      </c>
      <c r="BI365" s="2072">
        <f t="shared" si="52"/>
        <v>0</v>
      </c>
      <c r="BJ365" s="2072">
        <f t="shared" si="53"/>
        <v>0</v>
      </c>
      <c r="BL365" s="2072">
        <f t="shared" si="54"/>
        <v>0</v>
      </c>
      <c r="BM365" s="2072">
        <f t="shared" si="55"/>
        <v>0</v>
      </c>
      <c r="BN365" s="2072">
        <f t="shared" si="56"/>
        <v>0</v>
      </c>
      <c r="BO365" s="2072">
        <f t="shared" si="57"/>
        <v>0</v>
      </c>
      <c r="BP365" s="2072">
        <f t="shared" si="58"/>
        <v>0</v>
      </c>
    </row>
    <row r="366" spans="2:68" s="2022" customFormat="1" ht="15" customHeight="1" thickBot="1" x14ac:dyDescent="0.2">
      <c r="B366" s="3350"/>
      <c r="C366" s="3367"/>
      <c r="D366" s="2107"/>
      <c r="E366" s="3368"/>
      <c r="F366" s="3321"/>
      <c r="G366" s="3324"/>
      <c r="H366" s="3324"/>
      <c r="I366" s="3324"/>
      <c r="J366" s="3324"/>
      <c r="K366" s="3324"/>
      <c r="L366" s="3366"/>
      <c r="M366" s="2108"/>
      <c r="N366" s="2109"/>
      <c r="O366" s="2110"/>
      <c r="P366" s="2111"/>
      <c r="Q366" s="2112"/>
      <c r="R366" s="2113"/>
      <c r="S366" s="3326"/>
      <c r="T366" s="2114"/>
      <c r="U366" s="2109"/>
      <c r="V366" s="2110"/>
      <c r="W366" s="2111"/>
      <c r="X366" s="2112"/>
      <c r="Y366" s="2113"/>
      <c r="Z366" s="3326"/>
      <c r="AA366" s="2114"/>
      <c r="AB366" s="2109"/>
      <c r="AC366" s="2110"/>
      <c r="AD366" s="2111"/>
      <c r="AE366" s="2112"/>
      <c r="AF366" s="2113"/>
      <c r="AG366" s="3326"/>
      <c r="AH366" s="2114"/>
      <c r="AI366" s="2109"/>
      <c r="AJ366" s="2110"/>
      <c r="AK366" s="2111"/>
      <c r="AL366" s="2112"/>
      <c r="AM366" s="2113"/>
      <c r="AN366" s="3326"/>
      <c r="AO366" s="2115"/>
      <c r="AP366" s="2109"/>
      <c r="AQ366" s="2110"/>
      <c r="AR366" s="2116"/>
      <c r="AS366" s="2112"/>
      <c r="AT366" s="2113"/>
      <c r="AU366" s="3327"/>
      <c r="AV366" s="3362"/>
      <c r="AW366" s="3363"/>
      <c r="AX366" s="3364"/>
      <c r="AY366" s="3365"/>
      <c r="AZ366" s="3365"/>
      <c r="BA366" s="3365"/>
      <c r="BB366" s="3348"/>
      <c r="BC366" s="2082"/>
      <c r="BD366" s="2043"/>
      <c r="BF366" s="2072">
        <f t="shared" si="59"/>
        <v>0</v>
      </c>
      <c r="BG366" s="2072">
        <f t="shared" si="50"/>
        <v>0</v>
      </c>
      <c r="BH366" s="2072">
        <f t="shared" si="51"/>
        <v>0</v>
      </c>
      <c r="BI366" s="2072">
        <f t="shared" si="52"/>
        <v>0</v>
      </c>
      <c r="BJ366" s="2072">
        <f t="shared" si="53"/>
        <v>0</v>
      </c>
      <c r="BL366" s="2072">
        <f t="shared" si="54"/>
        <v>0</v>
      </c>
      <c r="BM366" s="2072">
        <f t="shared" si="55"/>
        <v>0</v>
      </c>
      <c r="BN366" s="2072">
        <f t="shared" si="56"/>
        <v>0</v>
      </c>
      <c r="BO366" s="2072">
        <f t="shared" si="57"/>
        <v>0</v>
      </c>
      <c r="BP366" s="2072">
        <f t="shared" si="58"/>
        <v>0</v>
      </c>
    </row>
    <row r="367" spans="2:68" s="2022" customFormat="1" ht="15" customHeight="1" thickTop="1" x14ac:dyDescent="0.15">
      <c r="B367" s="3349">
        <f>B361+1</f>
        <v>60</v>
      </c>
      <c r="C367" s="3352"/>
      <c r="D367" s="2097"/>
      <c r="E367" s="3355"/>
      <c r="F367" s="3358"/>
      <c r="G367" s="3360"/>
      <c r="H367" s="3360"/>
      <c r="I367" s="3360"/>
      <c r="J367" s="3360"/>
      <c r="K367" s="3360"/>
      <c r="L367" s="3342">
        <f>SUM(F367:K369)</f>
        <v>0</v>
      </c>
      <c r="M367" s="2098"/>
      <c r="N367" s="2099"/>
      <c r="O367" s="2100"/>
      <c r="P367" s="2101"/>
      <c r="Q367" s="2102"/>
      <c r="R367" s="2103"/>
      <c r="S367" s="3343">
        <f>ROUNDDOWN(+BF367+BF368+BF369+BF370+BF371+BF372,2)</f>
        <v>0</v>
      </c>
      <c r="T367" s="2117"/>
      <c r="U367" s="2099"/>
      <c r="V367" s="2100"/>
      <c r="W367" s="2118"/>
      <c r="X367" s="2102"/>
      <c r="Y367" s="2103"/>
      <c r="Z367" s="3343">
        <f>ROUNDDOWN(+BG367+BG368+BG369+BG370+BG371+BG372,2)</f>
        <v>0</v>
      </c>
      <c r="AA367" s="2104"/>
      <c r="AB367" s="2099"/>
      <c r="AC367" s="2100"/>
      <c r="AD367" s="2101"/>
      <c r="AE367" s="2102"/>
      <c r="AF367" s="2103"/>
      <c r="AG367" s="3343">
        <f>ROUNDDOWN(+BH367+BH368+BH369+BH370+BH371+BH372,2)</f>
        <v>0</v>
      </c>
      <c r="AH367" s="2104"/>
      <c r="AI367" s="2099"/>
      <c r="AJ367" s="2100"/>
      <c r="AK367" s="2101"/>
      <c r="AL367" s="2102"/>
      <c r="AM367" s="2103"/>
      <c r="AN367" s="3343">
        <f>ROUNDDOWN(+BI367+BI368+BI369+BI370+BI371+BI372,2)</f>
        <v>0</v>
      </c>
      <c r="AO367" s="2105"/>
      <c r="AP367" s="2099"/>
      <c r="AQ367" s="2100"/>
      <c r="AR367" s="2106"/>
      <c r="AS367" s="2102"/>
      <c r="AT367" s="2103"/>
      <c r="AU367" s="3344">
        <f>ROUNDDOWN(+BJ367+BJ368+BJ369+BJ370+BJ371+BJ372,2)</f>
        <v>0</v>
      </c>
      <c r="AV367" s="3337">
        <f>+AU367+AN367+AG367+Z367+S367</f>
        <v>0</v>
      </c>
      <c r="AW367" s="3339">
        <f>IF(L367=0,0,ROUNDDOWN(+AV367/+L367,2))</f>
        <v>0</v>
      </c>
      <c r="AX367" s="3340" t="str">
        <f>IF(S367=0,"-",ROUNDDOWN(+S367/+AV367,2))</f>
        <v>-</v>
      </c>
      <c r="AY367" s="3341" t="str">
        <f>IF(Z367=0,"-",ROUNDDOWN(+Z367/+AV367,2))</f>
        <v>-</v>
      </c>
      <c r="AZ367" s="3341" t="str">
        <f>IF(AG367=0,"-",ROUNDDOWN(+AG367/+AV367,2))</f>
        <v>-</v>
      </c>
      <c r="BA367" s="3341" t="str">
        <f>IF(AN367=0,"-",ROUNDDOWN(+AN367/+AV367,2))</f>
        <v>-</v>
      </c>
      <c r="BB367" s="3328" t="str">
        <f>IF(AU367=0,"-",ROUNDDOWN(+AU367/+AV367,2))</f>
        <v>-</v>
      </c>
      <c r="BC367" s="2071"/>
      <c r="BD367" s="2043"/>
      <c r="BF367" s="2072">
        <f t="shared" si="59"/>
        <v>0</v>
      </c>
      <c r="BG367" s="2072">
        <f t="shared" si="50"/>
        <v>0</v>
      </c>
      <c r="BH367" s="2072">
        <f t="shared" si="51"/>
        <v>0</v>
      </c>
      <c r="BI367" s="2072">
        <f t="shared" si="52"/>
        <v>0</v>
      </c>
      <c r="BJ367" s="2072">
        <f t="shared" si="53"/>
        <v>0</v>
      </c>
      <c r="BL367" s="2072">
        <f t="shared" si="54"/>
        <v>0</v>
      </c>
      <c r="BM367" s="2072">
        <f t="shared" si="55"/>
        <v>0</v>
      </c>
      <c r="BN367" s="2072">
        <f t="shared" si="56"/>
        <v>0</v>
      </c>
      <c r="BO367" s="2072">
        <f t="shared" si="57"/>
        <v>0</v>
      </c>
      <c r="BP367" s="2072">
        <f t="shared" si="58"/>
        <v>0</v>
      </c>
    </row>
    <row r="368" spans="2:68" s="2022" customFormat="1" ht="15" customHeight="1" x14ac:dyDescent="0.15">
      <c r="B368" s="3350"/>
      <c r="C368" s="3353"/>
      <c r="D368" s="2073"/>
      <c r="E368" s="3356"/>
      <c r="F368" s="3359"/>
      <c r="G368" s="3361"/>
      <c r="H368" s="3361"/>
      <c r="I368" s="3361"/>
      <c r="J368" s="3361"/>
      <c r="K368" s="3361"/>
      <c r="L368" s="3312"/>
      <c r="M368" s="2074"/>
      <c r="N368" s="2075"/>
      <c r="O368" s="2075"/>
      <c r="P368" s="2076"/>
      <c r="Q368" s="2077"/>
      <c r="R368" s="2077"/>
      <c r="S368" s="3315"/>
      <c r="T368" s="2079"/>
      <c r="U368" s="2075"/>
      <c r="V368" s="2075"/>
      <c r="W368" s="2076"/>
      <c r="X368" s="2077"/>
      <c r="Y368" s="2077"/>
      <c r="Z368" s="3315"/>
      <c r="AA368" s="2079"/>
      <c r="AB368" s="2075"/>
      <c r="AC368" s="2075"/>
      <c r="AD368" s="2076"/>
      <c r="AE368" s="2077"/>
      <c r="AF368" s="2077"/>
      <c r="AG368" s="3315"/>
      <c r="AH368" s="2079"/>
      <c r="AI368" s="2075"/>
      <c r="AJ368" s="2075"/>
      <c r="AK368" s="2076"/>
      <c r="AL368" s="2077"/>
      <c r="AM368" s="2077"/>
      <c r="AN368" s="3315"/>
      <c r="AO368" s="2080"/>
      <c r="AP368" s="2075"/>
      <c r="AQ368" s="2075"/>
      <c r="AR368" s="2081"/>
      <c r="AS368" s="2077"/>
      <c r="AT368" s="2077"/>
      <c r="AU368" s="3345"/>
      <c r="AV368" s="3338"/>
      <c r="AW368" s="3303"/>
      <c r="AX368" s="3333"/>
      <c r="AY368" s="3335"/>
      <c r="AZ368" s="3335"/>
      <c r="BA368" s="3335"/>
      <c r="BB368" s="3329"/>
      <c r="BC368" s="2082"/>
      <c r="BD368" s="2043"/>
      <c r="BF368" s="2072">
        <f t="shared" si="59"/>
        <v>0</v>
      </c>
      <c r="BG368" s="2072">
        <f t="shared" si="50"/>
        <v>0</v>
      </c>
      <c r="BH368" s="2072">
        <f t="shared" si="51"/>
        <v>0</v>
      </c>
      <c r="BI368" s="2072">
        <f t="shared" si="52"/>
        <v>0</v>
      </c>
      <c r="BJ368" s="2072">
        <f t="shared" si="53"/>
        <v>0</v>
      </c>
      <c r="BL368" s="2072">
        <f t="shared" si="54"/>
        <v>0</v>
      </c>
      <c r="BM368" s="2072">
        <f t="shared" si="55"/>
        <v>0</v>
      </c>
      <c r="BN368" s="2072">
        <f t="shared" si="56"/>
        <v>0</v>
      </c>
      <c r="BO368" s="2072">
        <f t="shared" si="57"/>
        <v>0</v>
      </c>
      <c r="BP368" s="2072">
        <f t="shared" si="58"/>
        <v>0</v>
      </c>
    </row>
    <row r="369" spans="2:68" s="2022" customFormat="1" ht="15" customHeight="1" x14ac:dyDescent="0.15">
      <c r="B369" s="3350"/>
      <c r="C369" s="3353"/>
      <c r="D369" s="2073"/>
      <c r="E369" s="3356"/>
      <c r="F369" s="3359"/>
      <c r="G369" s="3361"/>
      <c r="H369" s="3361"/>
      <c r="I369" s="3361"/>
      <c r="J369" s="3361"/>
      <c r="K369" s="3361"/>
      <c r="L369" s="3312"/>
      <c r="M369" s="2074"/>
      <c r="N369" s="2083"/>
      <c r="O369" s="2075"/>
      <c r="P369" s="2084"/>
      <c r="Q369" s="2085"/>
      <c r="R369" s="2077"/>
      <c r="S369" s="3315"/>
      <c r="T369" s="2078"/>
      <c r="U369" s="2083"/>
      <c r="V369" s="2075"/>
      <c r="W369" s="2084"/>
      <c r="X369" s="2085"/>
      <c r="Y369" s="2077"/>
      <c r="Z369" s="3315"/>
      <c r="AA369" s="2078"/>
      <c r="AB369" s="2083"/>
      <c r="AC369" s="2075"/>
      <c r="AD369" s="2084"/>
      <c r="AE369" s="2085"/>
      <c r="AF369" s="2077"/>
      <c r="AG369" s="3315"/>
      <c r="AH369" s="2078"/>
      <c r="AI369" s="2083"/>
      <c r="AJ369" s="2075"/>
      <c r="AK369" s="2084"/>
      <c r="AL369" s="2085"/>
      <c r="AM369" s="2077"/>
      <c r="AN369" s="3315"/>
      <c r="AO369" s="2080"/>
      <c r="AP369" s="2083"/>
      <c r="AQ369" s="2075"/>
      <c r="AR369" s="2086"/>
      <c r="AS369" s="2085"/>
      <c r="AT369" s="2077"/>
      <c r="AU369" s="3345"/>
      <c r="AV369" s="3338"/>
      <c r="AW369" s="3330">
        <f>IF(AW367-$BA$5/100&lt;0,0,AW367-$BA$5/100)</f>
        <v>0</v>
      </c>
      <c r="AX369" s="3332" t="str">
        <f>IF(AX367="-","-",IF(AX367-$BA$5/100&lt;0,0,IF(AX367=1,1,AX367-$BA$5/100)))</f>
        <v>-</v>
      </c>
      <c r="AY369" s="3334" t="str">
        <f>IF(AY367="-","-",IF(AY367-$BA$5/100&lt;0,0,IF(AY367=1,1,AY367-$BA$5/100)))</f>
        <v>-</v>
      </c>
      <c r="AZ369" s="3334" t="str">
        <f>IF(AZ367="-","-",IF(AZ367-$BA$5/100&lt;0,0,IF(AZ367=1,1,AZ367-$BA$5/100)))</f>
        <v>-</v>
      </c>
      <c r="BA369" s="3334" t="str">
        <f>IF(BA367="-","-",IF(BA367-$BA$5/100&lt;0,0,IF(BA367=1,1,BA367-$BA$5/100)))</f>
        <v>-</v>
      </c>
      <c r="BB369" s="3336" t="str">
        <f>IF(BB367="-","-",IF(BB367-$BA$5/100&lt;0,0,IF(BB367=1,1,BB367-$BA$5/100)))</f>
        <v>-</v>
      </c>
      <c r="BC369" s="2082"/>
      <c r="BD369" s="2043"/>
      <c r="BF369" s="2072">
        <f t="shared" si="59"/>
        <v>0</v>
      </c>
      <c r="BG369" s="2072">
        <f t="shared" si="50"/>
        <v>0</v>
      </c>
      <c r="BH369" s="2072">
        <f t="shared" si="51"/>
        <v>0</v>
      </c>
      <c r="BI369" s="2072">
        <f t="shared" si="52"/>
        <v>0</v>
      </c>
      <c r="BJ369" s="2072">
        <f t="shared" si="53"/>
        <v>0</v>
      </c>
      <c r="BL369" s="2072">
        <f t="shared" si="54"/>
        <v>0</v>
      </c>
      <c r="BM369" s="2072">
        <f t="shared" si="55"/>
        <v>0</v>
      </c>
      <c r="BN369" s="2072">
        <f t="shared" si="56"/>
        <v>0</v>
      </c>
      <c r="BO369" s="2072">
        <f t="shared" si="57"/>
        <v>0</v>
      </c>
      <c r="BP369" s="2072">
        <f t="shared" si="58"/>
        <v>0</v>
      </c>
    </row>
    <row r="370" spans="2:68" s="2022" customFormat="1" ht="15" customHeight="1" x14ac:dyDescent="0.15">
      <c r="B370" s="3350"/>
      <c r="C370" s="3353"/>
      <c r="D370" s="2073"/>
      <c r="E370" s="3356"/>
      <c r="F370" s="3320"/>
      <c r="G370" s="3323"/>
      <c r="H370" s="3323"/>
      <c r="I370" s="3323"/>
      <c r="J370" s="3323"/>
      <c r="K370" s="3323"/>
      <c r="L370" s="3311">
        <f>SUM(F370:K372)</f>
        <v>0</v>
      </c>
      <c r="M370" s="2074"/>
      <c r="N370" s="2083"/>
      <c r="O370" s="2075"/>
      <c r="P370" s="2084"/>
      <c r="Q370" s="2085"/>
      <c r="R370" s="2077"/>
      <c r="S370" s="3314">
        <f>ROUNDDOWN(+BL367+BL368+BL369+BL370+BL371+BL372,2)</f>
        <v>0</v>
      </c>
      <c r="T370" s="2078"/>
      <c r="U370" s="2083"/>
      <c r="V370" s="2075"/>
      <c r="W370" s="2084"/>
      <c r="X370" s="2085"/>
      <c r="Y370" s="2077"/>
      <c r="Z370" s="3314">
        <f>ROUNDDOWN(+BM367+BM368+BM369+BM370+BM371+BM372,2)</f>
        <v>0</v>
      </c>
      <c r="AA370" s="2078"/>
      <c r="AB370" s="2083"/>
      <c r="AC370" s="2075"/>
      <c r="AD370" s="2084"/>
      <c r="AE370" s="2085"/>
      <c r="AF370" s="2077"/>
      <c r="AG370" s="3314">
        <f>ROUNDDOWN(+BN367+BN368+BN369+BN370+BN371+BN372,2)</f>
        <v>0</v>
      </c>
      <c r="AH370" s="2078"/>
      <c r="AI370" s="2083"/>
      <c r="AJ370" s="2075"/>
      <c r="AK370" s="2084"/>
      <c r="AL370" s="2085"/>
      <c r="AM370" s="2077"/>
      <c r="AN370" s="3314">
        <f>ROUNDDOWN(+BO367+BO368+BO369+BO370+BO371+BO372,2)</f>
        <v>0</v>
      </c>
      <c r="AO370" s="2080"/>
      <c r="AP370" s="2083"/>
      <c r="AQ370" s="2075"/>
      <c r="AR370" s="2086"/>
      <c r="AS370" s="2085"/>
      <c r="AT370" s="2077"/>
      <c r="AU370" s="3317">
        <f>ROUNDDOWN(+BP367+BP368+BP369+BP370+BP371+BP372,2)</f>
        <v>0</v>
      </c>
      <c r="AV370" s="3302">
        <f>+AU370+AN370+AG370+Z370+S370</f>
        <v>0</v>
      </c>
      <c r="AW370" s="3331"/>
      <c r="AX370" s="3333"/>
      <c r="AY370" s="3335"/>
      <c r="AZ370" s="3335"/>
      <c r="BA370" s="3335"/>
      <c r="BB370" s="3329"/>
      <c r="BC370" s="2071"/>
      <c r="BD370" s="2043"/>
      <c r="BF370" s="2072">
        <f t="shared" si="59"/>
        <v>0</v>
      </c>
      <c r="BG370" s="2072">
        <f t="shared" si="50"/>
        <v>0</v>
      </c>
      <c r="BH370" s="2072">
        <f t="shared" si="51"/>
        <v>0</v>
      </c>
      <c r="BI370" s="2072">
        <f t="shared" si="52"/>
        <v>0</v>
      </c>
      <c r="BJ370" s="2072">
        <f t="shared" si="53"/>
        <v>0</v>
      </c>
      <c r="BL370" s="2072">
        <f t="shared" si="54"/>
        <v>0</v>
      </c>
      <c r="BM370" s="2072">
        <f t="shared" si="55"/>
        <v>0</v>
      </c>
      <c r="BN370" s="2072">
        <f t="shared" si="56"/>
        <v>0</v>
      </c>
      <c r="BO370" s="2072">
        <f t="shared" si="57"/>
        <v>0</v>
      </c>
      <c r="BP370" s="2072">
        <f t="shared" si="58"/>
        <v>0</v>
      </c>
    </row>
    <row r="371" spans="2:68" s="2022" customFormat="1" ht="15" customHeight="1" x14ac:dyDescent="0.15">
      <c r="B371" s="3350"/>
      <c r="C371" s="3353"/>
      <c r="D371" s="2073"/>
      <c r="E371" s="3356"/>
      <c r="F371" s="3321"/>
      <c r="G371" s="3324"/>
      <c r="H371" s="3324"/>
      <c r="I371" s="3324"/>
      <c r="J371" s="3324"/>
      <c r="K371" s="3324"/>
      <c r="L371" s="3312"/>
      <c r="M371" s="2074"/>
      <c r="N371" s="2083"/>
      <c r="O371" s="2075"/>
      <c r="P371" s="2084"/>
      <c r="Q371" s="2085"/>
      <c r="R371" s="2077"/>
      <c r="S371" s="3315"/>
      <c r="T371" s="2078"/>
      <c r="U371" s="2083"/>
      <c r="V371" s="2075"/>
      <c r="W371" s="2084"/>
      <c r="X371" s="2085"/>
      <c r="Y371" s="2077"/>
      <c r="Z371" s="3315"/>
      <c r="AA371" s="2078"/>
      <c r="AB371" s="2083"/>
      <c r="AC371" s="2075"/>
      <c r="AD371" s="2084"/>
      <c r="AE371" s="2085"/>
      <c r="AF371" s="2077"/>
      <c r="AG371" s="3315"/>
      <c r="AH371" s="2078"/>
      <c r="AI371" s="2083"/>
      <c r="AJ371" s="2075"/>
      <c r="AK371" s="2084"/>
      <c r="AL371" s="2085"/>
      <c r="AM371" s="2077"/>
      <c r="AN371" s="3315"/>
      <c r="AO371" s="2087"/>
      <c r="AP371" s="2083"/>
      <c r="AQ371" s="2075"/>
      <c r="AR371" s="2086"/>
      <c r="AS371" s="2085"/>
      <c r="AT371" s="2077"/>
      <c r="AU371" s="3318"/>
      <c r="AV371" s="3303"/>
      <c r="AW371" s="3305">
        <f>IF(L370=0,0,ROUNDDOWN(+AV370/+L370,2))</f>
        <v>0</v>
      </c>
      <c r="AX371" s="3307" t="str">
        <f>IF(S370=0,"-",ROUNDDOWN(+S370/+AV370,2))</f>
        <v>-</v>
      </c>
      <c r="AY371" s="3309" t="str">
        <f>IF(Z370=0,"-",ROUNDDOWN(+Z370/+AV370,2))</f>
        <v>-</v>
      </c>
      <c r="AZ371" s="3309" t="str">
        <f>IF(AG370=0,"-",ROUNDDOWN(+AG370/+AV370,2))</f>
        <v>-</v>
      </c>
      <c r="BA371" s="3309" t="str">
        <f>IF(AN370=0,"-",ROUNDDOWN(+AN370/+AV370,2))</f>
        <v>-</v>
      </c>
      <c r="BB371" s="3300" t="str">
        <f>IF(AU370=0,"-",ROUNDDOWN(+AU370/+AV370,2))</f>
        <v>-</v>
      </c>
      <c r="BC371" s="2082"/>
      <c r="BD371" s="2043"/>
      <c r="BF371" s="2072">
        <f t="shared" si="59"/>
        <v>0</v>
      </c>
      <c r="BG371" s="2072">
        <f t="shared" si="50"/>
        <v>0</v>
      </c>
      <c r="BH371" s="2072">
        <f t="shared" si="51"/>
        <v>0</v>
      </c>
      <c r="BI371" s="2072">
        <f t="shared" si="52"/>
        <v>0</v>
      </c>
      <c r="BJ371" s="2072">
        <f t="shared" si="53"/>
        <v>0</v>
      </c>
      <c r="BL371" s="2072">
        <f t="shared" si="54"/>
        <v>0</v>
      </c>
      <c r="BM371" s="2072">
        <f t="shared" si="55"/>
        <v>0</v>
      </c>
      <c r="BN371" s="2072">
        <f t="shared" si="56"/>
        <v>0</v>
      </c>
      <c r="BO371" s="2072">
        <f t="shared" si="57"/>
        <v>0</v>
      </c>
      <c r="BP371" s="2072">
        <f t="shared" si="58"/>
        <v>0</v>
      </c>
    </row>
    <row r="372" spans="2:68" s="2022" customFormat="1" ht="15" customHeight="1" thickBot="1" x14ac:dyDescent="0.2">
      <c r="B372" s="3351"/>
      <c r="C372" s="3354"/>
      <c r="D372" s="2119"/>
      <c r="E372" s="3357"/>
      <c r="F372" s="3322"/>
      <c r="G372" s="3325"/>
      <c r="H372" s="3325"/>
      <c r="I372" s="3325"/>
      <c r="J372" s="3325"/>
      <c r="K372" s="3325"/>
      <c r="L372" s="3313"/>
      <c r="M372" s="2120"/>
      <c r="N372" s="2121"/>
      <c r="O372" s="2122"/>
      <c r="P372" s="2123"/>
      <c r="Q372" s="2124"/>
      <c r="R372" s="2125"/>
      <c r="S372" s="3316"/>
      <c r="T372" s="2126"/>
      <c r="U372" s="2121"/>
      <c r="V372" s="2122"/>
      <c r="W372" s="2123"/>
      <c r="X372" s="2124"/>
      <c r="Y372" s="2125"/>
      <c r="Z372" s="3316"/>
      <c r="AA372" s="2126"/>
      <c r="AB372" s="2121"/>
      <c r="AC372" s="2122"/>
      <c r="AD372" s="2123"/>
      <c r="AE372" s="2124"/>
      <c r="AF372" s="2125"/>
      <c r="AG372" s="3316"/>
      <c r="AH372" s="2126"/>
      <c r="AI372" s="2121"/>
      <c r="AJ372" s="2122"/>
      <c r="AK372" s="2123"/>
      <c r="AL372" s="2124"/>
      <c r="AM372" s="2125"/>
      <c r="AN372" s="3316"/>
      <c r="AO372" s="2127"/>
      <c r="AP372" s="2121"/>
      <c r="AQ372" s="2122"/>
      <c r="AR372" s="2128"/>
      <c r="AS372" s="2124"/>
      <c r="AT372" s="2125"/>
      <c r="AU372" s="3319"/>
      <c r="AV372" s="3304"/>
      <c r="AW372" s="3306"/>
      <c r="AX372" s="3308"/>
      <c r="AY372" s="3310"/>
      <c r="AZ372" s="3310"/>
      <c r="BA372" s="3310"/>
      <c r="BB372" s="3301"/>
      <c r="BC372" s="2082"/>
      <c r="BD372" s="2043"/>
      <c r="BF372" s="2072">
        <f t="shared" si="59"/>
        <v>0</v>
      </c>
      <c r="BG372" s="2072">
        <f t="shared" si="50"/>
        <v>0</v>
      </c>
      <c r="BH372" s="2072">
        <f t="shared" si="51"/>
        <v>0</v>
      </c>
      <c r="BI372" s="2072">
        <f t="shared" si="52"/>
        <v>0</v>
      </c>
      <c r="BJ372" s="2072">
        <f t="shared" si="53"/>
        <v>0</v>
      </c>
      <c r="BL372" s="2072">
        <f t="shared" si="54"/>
        <v>0</v>
      </c>
      <c r="BM372" s="2072">
        <f t="shared" si="55"/>
        <v>0</v>
      </c>
      <c r="BN372" s="2072">
        <f t="shared" si="56"/>
        <v>0</v>
      </c>
      <c r="BO372" s="2072">
        <f t="shared" si="57"/>
        <v>0</v>
      </c>
      <c r="BP372" s="2072">
        <f t="shared" si="58"/>
        <v>0</v>
      </c>
    </row>
    <row r="373" spans="2:68" s="2022" customFormat="1" ht="15" customHeight="1" thickTop="1" x14ac:dyDescent="0.15">
      <c r="B373" s="3376">
        <f>B367+1</f>
        <v>61</v>
      </c>
      <c r="C373" s="3378"/>
      <c r="D373" s="2062"/>
      <c r="E373" s="3355"/>
      <c r="F373" s="3379"/>
      <c r="G373" s="3380"/>
      <c r="H373" s="3380"/>
      <c r="I373" s="3380"/>
      <c r="J373" s="3380"/>
      <c r="K373" s="3380"/>
      <c r="L373" s="3373">
        <f>SUM(F373:K375)</f>
        <v>0</v>
      </c>
      <c r="M373" s="2063"/>
      <c r="N373" s="2064"/>
      <c r="O373" s="2064"/>
      <c r="P373" s="2065"/>
      <c r="Q373" s="2066"/>
      <c r="R373" s="2066"/>
      <c r="S373" s="3374">
        <f>ROUNDDOWN(+BF373+BF374+BF375+BF376+BF377+BF378,2)</f>
        <v>0</v>
      </c>
      <c r="T373" s="2067"/>
      <c r="U373" s="2068"/>
      <c r="V373" s="2068"/>
      <c r="W373" s="2065"/>
      <c r="X373" s="2066"/>
      <c r="Y373" s="2066"/>
      <c r="Z373" s="3374">
        <f>ROUNDDOWN(+BG373+BG374+BG375+BG376+BG377+BG378,2)</f>
        <v>0</v>
      </c>
      <c r="AA373" s="2067"/>
      <c r="AB373" s="2068"/>
      <c r="AC373" s="2068"/>
      <c r="AD373" s="2065"/>
      <c r="AE373" s="2066"/>
      <c r="AF373" s="2066"/>
      <c r="AG373" s="3374">
        <f>ROUNDDOWN(+BH373+BH374+BH375+BH376+BH377+BH378,2)</f>
        <v>0</v>
      </c>
      <c r="AH373" s="2067"/>
      <c r="AI373" s="2068"/>
      <c r="AJ373" s="2068"/>
      <c r="AK373" s="2065"/>
      <c r="AL373" s="2066"/>
      <c r="AM373" s="2066"/>
      <c r="AN373" s="3374">
        <f>ROUNDDOWN(+BI373+BI374+BI375+BI376+BI377+BI378,2)</f>
        <v>0</v>
      </c>
      <c r="AO373" s="2069"/>
      <c r="AP373" s="2068"/>
      <c r="AQ373" s="2068"/>
      <c r="AR373" s="2070"/>
      <c r="AS373" s="2066"/>
      <c r="AT373" s="2066"/>
      <c r="AU373" s="3375">
        <f>ROUNDDOWN(+BJ373+BJ374+BJ375+BJ376+BJ377+BJ378,2)</f>
        <v>0</v>
      </c>
      <c r="AV373" s="3370">
        <f>+AU373+AN373+AG373+Z373+S373</f>
        <v>0</v>
      </c>
      <c r="AW373" s="3339">
        <f>IF(L373=0,0,ROUNDDOWN(+AV373/+L373,2))</f>
        <v>0</v>
      </c>
      <c r="AX373" s="3371" t="str">
        <f>IF(S373=0,"-",ROUNDDOWN(+S373/+AV373,2))</f>
        <v>-</v>
      </c>
      <c r="AY373" s="3372" t="str">
        <f>IF(Z373=0,"-",ROUNDDOWN(+Z373/+AV373,2))</f>
        <v>-</v>
      </c>
      <c r="AZ373" s="3372" t="str">
        <f>IF(AG373=0,"-",ROUNDDOWN(+AG373/+AV373,2))</f>
        <v>-</v>
      </c>
      <c r="BA373" s="3372" t="str">
        <f>IF(AN373=0,"-",ROUNDDOWN(+AN373/+AV373,2))</f>
        <v>-</v>
      </c>
      <c r="BB373" s="3369" t="str">
        <f>IF(AU373=0,"-",ROUNDDOWN(+AU373/+AV373,2))</f>
        <v>-</v>
      </c>
      <c r="BC373" s="2071"/>
      <c r="BD373" s="2043"/>
      <c r="BF373" s="2072">
        <f t="shared" si="59"/>
        <v>0</v>
      </c>
      <c r="BG373" s="2072">
        <f t="shared" si="50"/>
        <v>0</v>
      </c>
      <c r="BH373" s="2072">
        <f t="shared" si="51"/>
        <v>0</v>
      </c>
      <c r="BI373" s="2072">
        <f t="shared" si="52"/>
        <v>0</v>
      </c>
      <c r="BJ373" s="2072">
        <f t="shared" si="53"/>
        <v>0</v>
      </c>
      <c r="BL373" s="2072">
        <f t="shared" si="54"/>
        <v>0</v>
      </c>
      <c r="BM373" s="2072">
        <f t="shared" si="55"/>
        <v>0</v>
      </c>
      <c r="BN373" s="2072">
        <f t="shared" si="56"/>
        <v>0</v>
      </c>
      <c r="BO373" s="2072">
        <f t="shared" si="57"/>
        <v>0</v>
      </c>
      <c r="BP373" s="2072">
        <f t="shared" si="58"/>
        <v>0</v>
      </c>
    </row>
    <row r="374" spans="2:68" s="2022" customFormat="1" ht="15" customHeight="1" x14ac:dyDescent="0.15">
      <c r="B374" s="3350"/>
      <c r="C374" s="3353"/>
      <c r="D374" s="2073"/>
      <c r="E374" s="3356"/>
      <c r="F374" s="3359"/>
      <c r="G374" s="3361"/>
      <c r="H374" s="3361"/>
      <c r="I374" s="3361"/>
      <c r="J374" s="3361"/>
      <c r="K374" s="3361"/>
      <c r="L374" s="3312"/>
      <c r="M374" s="2074"/>
      <c r="N374" s="2075"/>
      <c r="O374" s="2075"/>
      <c r="P374" s="2076"/>
      <c r="Q374" s="2077"/>
      <c r="R374" s="2077"/>
      <c r="S374" s="3315"/>
      <c r="T374" s="2078"/>
      <c r="U374" s="2075"/>
      <c r="V374" s="2075"/>
      <c r="W374" s="2076"/>
      <c r="X374" s="2077"/>
      <c r="Y374" s="2077"/>
      <c r="Z374" s="3315"/>
      <c r="AA374" s="2079"/>
      <c r="AB374" s="2075"/>
      <c r="AC374" s="2075"/>
      <c r="AD374" s="2076"/>
      <c r="AE374" s="2077"/>
      <c r="AF374" s="2077"/>
      <c r="AG374" s="3315"/>
      <c r="AH374" s="2079"/>
      <c r="AI374" s="2075"/>
      <c r="AJ374" s="2075"/>
      <c r="AK374" s="2076"/>
      <c r="AL374" s="2077"/>
      <c r="AM374" s="2077"/>
      <c r="AN374" s="3315"/>
      <c r="AO374" s="2080"/>
      <c r="AP374" s="2075"/>
      <c r="AQ374" s="2075"/>
      <c r="AR374" s="2081"/>
      <c r="AS374" s="2077"/>
      <c r="AT374" s="2077"/>
      <c r="AU374" s="3345"/>
      <c r="AV374" s="3338"/>
      <c r="AW374" s="3303"/>
      <c r="AX374" s="3333"/>
      <c r="AY374" s="3335"/>
      <c r="AZ374" s="3335"/>
      <c r="BA374" s="3335"/>
      <c r="BB374" s="3329"/>
      <c r="BC374" s="2082"/>
      <c r="BD374" s="2043"/>
      <c r="BF374" s="2072">
        <f t="shared" si="59"/>
        <v>0</v>
      </c>
      <c r="BG374" s="2072">
        <f t="shared" si="50"/>
        <v>0</v>
      </c>
      <c r="BH374" s="2072">
        <f t="shared" si="51"/>
        <v>0</v>
      </c>
      <c r="BI374" s="2072">
        <f t="shared" si="52"/>
        <v>0</v>
      </c>
      <c r="BJ374" s="2072">
        <f t="shared" si="53"/>
        <v>0</v>
      </c>
      <c r="BL374" s="2072">
        <f t="shared" si="54"/>
        <v>0</v>
      </c>
      <c r="BM374" s="2072">
        <f t="shared" si="55"/>
        <v>0</v>
      </c>
      <c r="BN374" s="2072">
        <f t="shared" si="56"/>
        <v>0</v>
      </c>
      <c r="BO374" s="2072">
        <f t="shared" si="57"/>
        <v>0</v>
      </c>
      <c r="BP374" s="2072">
        <f t="shared" si="58"/>
        <v>0</v>
      </c>
    </row>
    <row r="375" spans="2:68" s="2022" customFormat="1" ht="15" customHeight="1" x14ac:dyDescent="0.15">
      <c r="B375" s="3350"/>
      <c r="C375" s="3353"/>
      <c r="D375" s="2073"/>
      <c r="E375" s="3356"/>
      <c r="F375" s="3359"/>
      <c r="G375" s="3361"/>
      <c r="H375" s="3361"/>
      <c r="I375" s="3361"/>
      <c r="J375" s="3361"/>
      <c r="K375" s="3361"/>
      <c r="L375" s="3312"/>
      <c r="M375" s="2074"/>
      <c r="N375" s="2083"/>
      <c r="O375" s="2075"/>
      <c r="P375" s="2084"/>
      <c r="Q375" s="2085"/>
      <c r="R375" s="2077"/>
      <c r="S375" s="3315"/>
      <c r="T375" s="2078"/>
      <c r="U375" s="2083"/>
      <c r="V375" s="2075"/>
      <c r="W375" s="2084"/>
      <c r="X375" s="2085"/>
      <c r="Y375" s="2077"/>
      <c r="Z375" s="3315"/>
      <c r="AA375" s="2078"/>
      <c r="AB375" s="2083"/>
      <c r="AC375" s="2075"/>
      <c r="AD375" s="2084"/>
      <c r="AE375" s="2085"/>
      <c r="AF375" s="2077"/>
      <c r="AG375" s="3315"/>
      <c r="AH375" s="2078"/>
      <c r="AI375" s="2083"/>
      <c r="AJ375" s="2075"/>
      <c r="AK375" s="2084"/>
      <c r="AL375" s="2085"/>
      <c r="AM375" s="2077"/>
      <c r="AN375" s="3315"/>
      <c r="AO375" s="2080"/>
      <c r="AP375" s="2083"/>
      <c r="AQ375" s="2075"/>
      <c r="AR375" s="2086"/>
      <c r="AS375" s="2085"/>
      <c r="AT375" s="2077"/>
      <c r="AU375" s="3345"/>
      <c r="AV375" s="3338"/>
      <c r="AW375" s="3330">
        <f>IF(AW373-$BA$5/100&lt;0,0,AW373-$BA$5/100)</f>
        <v>0</v>
      </c>
      <c r="AX375" s="3332" t="str">
        <f>IF(AX373="-","-",IF(AX373-$BA$5/100&lt;0,0,IF(AX373=1,1,AX373-$BA$5/100)))</f>
        <v>-</v>
      </c>
      <c r="AY375" s="3334" t="str">
        <f>IF(AY373="-","-",IF(AY373-$BA$5/100&lt;0,0,IF(AY373=1,1,AY373-$BA$5/100)))</f>
        <v>-</v>
      </c>
      <c r="AZ375" s="3334" t="str">
        <f>IF(AZ373="-","-",IF(AZ373-$BA$5/100&lt;0,0,IF(AZ373=1,1,AZ373-$BA$5/100)))</f>
        <v>-</v>
      </c>
      <c r="BA375" s="3334" t="str">
        <f>IF(BA373="-","-",IF(BA373-$BA$5/100&lt;0,0,IF(BA373=1,1,BA373-$BA$5/100)))</f>
        <v>-</v>
      </c>
      <c r="BB375" s="3336" t="str">
        <f>IF(BB373="-","-",IF(BB373-$BA$5/100&lt;0,0,IF(BB373=1,1,BB373-$BA$5/100)))</f>
        <v>-</v>
      </c>
      <c r="BC375" s="2082"/>
      <c r="BD375" s="2043"/>
      <c r="BF375" s="2072">
        <f t="shared" si="59"/>
        <v>0</v>
      </c>
      <c r="BG375" s="2072">
        <f t="shared" si="50"/>
        <v>0</v>
      </c>
      <c r="BH375" s="2072">
        <f t="shared" si="51"/>
        <v>0</v>
      </c>
      <c r="BI375" s="2072">
        <f t="shared" si="52"/>
        <v>0</v>
      </c>
      <c r="BJ375" s="2072">
        <f t="shared" si="53"/>
        <v>0</v>
      </c>
      <c r="BL375" s="2072">
        <f t="shared" si="54"/>
        <v>0</v>
      </c>
      <c r="BM375" s="2072">
        <f t="shared" si="55"/>
        <v>0</v>
      </c>
      <c r="BN375" s="2072">
        <f t="shared" si="56"/>
        <v>0</v>
      </c>
      <c r="BO375" s="2072">
        <f t="shared" si="57"/>
        <v>0</v>
      </c>
      <c r="BP375" s="2072">
        <f t="shared" si="58"/>
        <v>0</v>
      </c>
    </row>
    <row r="376" spans="2:68" s="2022" customFormat="1" ht="15" customHeight="1" x14ac:dyDescent="0.15">
      <c r="B376" s="3350"/>
      <c r="C376" s="3353"/>
      <c r="D376" s="2073"/>
      <c r="E376" s="3356"/>
      <c r="F376" s="3320"/>
      <c r="G376" s="3323"/>
      <c r="H376" s="3323"/>
      <c r="I376" s="3323"/>
      <c r="J376" s="3323"/>
      <c r="K376" s="3323"/>
      <c r="L376" s="3311">
        <f>SUM(F376:K378)</f>
        <v>0</v>
      </c>
      <c r="M376" s="2074"/>
      <c r="N376" s="2083"/>
      <c r="O376" s="2075"/>
      <c r="P376" s="2084"/>
      <c r="Q376" s="2085"/>
      <c r="R376" s="2077"/>
      <c r="S376" s="3314">
        <f>ROUNDDOWN(+BL373+BL374+BL375+BL376+BL377+BL378,2)</f>
        <v>0</v>
      </c>
      <c r="T376" s="2078"/>
      <c r="U376" s="2083"/>
      <c r="V376" s="2075"/>
      <c r="W376" s="2084"/>
      <c r="X376" s="2085"/>
      <c r="Y376" s="2077"/>
      <c r="Z376" s="3314">
        <f>ROUNDDOWN(+BM373+BM374+BM375+BM376+BM377+BM378,2)</f>
        <v>0</v>
      </c>
      <c r="AA376" s="2078"/>
      <c r="AB376" s="2083"/>
      <c r="AC376" s="2075"/>
      <c r="AD376" s="2084"/>
      <c r="AE376" s="2085"/>
      <c r="AF376" s="2077"/>
      <c r="AG376" s="3314">
        <f>ROUNDDOWN(+BN373+BN374+BN375+BN376+BN377+BN378,2)</f>
        <v>0</v>
      </c>
      <c r="AH376" s="2078"/>
      <c r="AI376" s="2083"/>
      <c r="AJ376" s="2075"/>
      <c r="AK376" s="2084"/>
      <c r="AL376" s="2085"/>
      <c r="AM376" s="2077"/>
      <c r="AN376" s="3314">
        <f>ROUNDDOWN(+BO373+BO374+BO375+BO376+BO377+BO378,2)</f>
        <v>0</v>
      </c>
      <c r="AO376" s="2080"/>
      <c r="AP376" s="2083"/>
      <c r="AQ376" s="2075"/>
      <c r="AR376" s="2086"/>
      <c r="AS376" s="2085"/>
      <c r="AT376" s="2077"/>
      <c r="AU376" s="3317">
        <f>ROUNDDOWN(+BP373+BP374+BP375+BP376+BP377+BP378,2)</f>
        <v>0</v>
      </c>
      <c r="AV376" s="3302">
        <f>+AU376+AN376+AG376+Z376+S376</f>
        <v>0</v>
      </c>
      <c r="AW376" s="3331"/>
      <c r="AX376" s="3333"/>
      <c r="AY376" s="3335"/>
      <c r="AZ376" s="3335"/>
      <c r="BA376" s="3335"/>
      <c r="BB376" s="3329"/>
      <c r="BC376" s="2071"/>
      <c r="BD376" s="2043"/>
      <c r="BF376" s="2072">
        <f t="shared" si="59"/>
        <v>0</v>
      </c>
      <c r="BG376" s="2072">
        <f t="shared" si="50"/>
        <v>0</v>
      </c>
      <c r="BH376" s="2072">
        <f t="shared" si="51"/>
        <v>0</v>
      </c>
      <c r="BI376" s="2072">
        <f t="shared" si="52"/>
        <v>0</v>
      </c>
      <c r="BJ376" s="2072">
        <f t="shared" si="53"/>
        <v>0</v>
      </c>
      <c r="BL376" s="2072">
        <f t="shared" si="54"/>
        <v>0</v>
      </c>
      <c r="BM376" s="2072">
        <f t="shared" si="55"/>
        <v>0</v>
      </c>
      <c r="BN376" s="2072">
        <f t="shared" si="56"/>
        <v>0</v>
      </c>
      <c r="BO376" s="2072">
        <f t="shared" si="57"/>
        <v>0</v>
      </c>
      <c r="BP376" s="2072">
        <f t="shared" si="58"/>
        <v>0</v>
      </c>
    </row>
    <row r="377" spans="2:68" s="2022" customFormat="1" ht="15" customHeight="1" x14ac:dyDescent="0.15">
      <c r="B377" s="3350"/>
      <c r="C377" s="3353"/>
      <c r="D377" s="2073"/>
      <c r="E377" s="3356"/>
      <c r="F377" s="3321"/>
      <c r="G377" s="3324"/>
      <c r="H377" s="3324"/>
      <c r="I377" s="3324"/>
      <c r="J377" s="3324"/>
      <c r="K377" s="3324"/>
      <c r="L377" s="3312"/>
      <c r="M377" s="2074"/>
      <c r="N377" s="2083"/>
      <c r="O377" s="2075"/>
      <c r="P377" s="2084"/>
      <c r="Q377" s="2085"/>
      <c r="R377" s="2077"/>
      <c r="S377" s="3315"/>
      <c r="T377" s="2078"/>
      <c r="U377" s="2083"/>
      <c r="V377" s="2075"/>
      <c r="W377" s="2084"/>
      <c r="X377" s="2085"/>
      <c r="Y377" s="2077"/>
      <c r="Z377" s="3315"/>
      <c r="AA377" s="2078"/>
      <c r="AB377" s="2083"/>
      <c r="AC377" s="2075"/>
      <c r="AD377" s="2084"/>
      <c r="AE377" s="2085"/>
      <c r="AF377" s="2077"/>
      <c r="AG377" s="3315"/>
      <c r="AH377" s="2078"/>
      <c r="AI377" s="2083"/>
      <c r="AJ377" s="2075"/>
      <c r="AK377" s="2084"/>
      <c r="AL377" s="2085"/>
      <c r="AM377" s="2077"/>
      <c r="AN377" s="3315"/>
      <c r="AO377" s="2087"/>
      <c r="AP377" s="2083"/>
      <c r="AQ377" s="2075"/>
      <c r="AR377" s="2086"/>
      <c r="AS377" s="2085"/>
      <c r="AT377" s="2077"/>
      <c r="AU377" s="3318"/>
      <c r="AV377" s="3303"/>
      <c r="AW377" s="3305">
        <f>IF(L376=0,0,ROUNDDOWN(+AV376/+L376,2))</f>
        <v>0</v>
      </c>
      <c r="AX377" s="3307" t="str">
        <f>IF(S376=0,"-",ROUNDDOWN(+S376/+AV376,2))</f>
        <v>-</v>
      </c>
      <c r="AY377" s="3309" t="str">
        <f>IF(Z376=0,"-",ROUNDDOWN(+Z376/+AV376,2))</f>
        <v>-</v>
      </c>
      <c r="AZ377" s="3309" t="str">
        <f>IF(AG376=0,"-",ROUNDDOWN(+AG376/+AV376,2))</f>
        <v>-</v>
      </c>
      <c r="BA377" s="3309" t="str">
        <f>IF(AN376=0,"-",ROUNDDOWN(+AN376/+AV376,2))</f>
        <v>-</v>
      </c>
      <c r="BB377" s="3300" t="str">
        <f>IF(AU376=0,"-",ROUNDDOWN(+AU376/+AV376,2))</f>
        <v>-</v>
      </c>
      <c r="BC377" s="2082"/>
      <c r="BD377" s="2043"/>
      <c r="BF377" s="2072">
        <f t="shared" si="59"/>
        <v>0</v>
      </c>
      <c r="BG377" s="2072">
        <f t="shared" si="50"/>
        <v>0</v>
      </c>
      <c r="BH377" s="2072">
        <f t="shared" si="51"/>
        <v>0</v>
      </c>
      <c r="BI377" s="2072">
        <f t="shared" si="52"/>
        <v>0</v>
      </c>
      <c r="BJ377" s="2072">
        <f t="shared" si="53"/>
        <v>0</v>
      </c>
      <c r="BL377" s="2072">
        <f t="shared" si="54"/>
        <v>0</v>
      </c>
      <c r="BM377" s="2072">
        <f t="shared" si="55"/>
        <v>0</v>
      </c>
      <c r="BN377" s="2072">
        <f t="shared" si="56"/>
        <v>0</v>
      </c>
      <c r="BO377" s="2072">
        <f t="shared" si="57"/>
        <v>0</v>
      </c>
      <c r="BP377" s="2072">
        <f t="shared" si="58"/>
        <v>0</v>
      </c>
    </row>
    <row r="378" spans="2:68" s="2022" customFormat="1" ht="15" customHeight="1" thickBot="1" x14ac:dyDescent="0.2">
      <c r="B378" s="3377"/>
      <c r="C378" s="3367"/>
      <c r="D378" s="2073"/>
      <c r="E378" s="3368"/>
      <c r="F378" s="3321"/>
      <c r="G378" s="3324"/>
      <c r="H378" s="3324"/>
      <c r="I378" s="3324"/>
      <c r="J378" s="3324"/>
      <c r="K378" s="3324"/>
      <c r="L378" s="3312"/>
      <c r="M378" s="2088"/>
      <c r="N378" s="2089"/>
      <c r="O378" s="2090"/>
      <c r="P378" s="2091"/>
      <c r="Q378" s="2092"/>
      <c r="R378" s="2093"/>
      <c r="S378" s="3315"/>
      <c r="T378" s="2094"/>
      <c r="U378" s="2089"/>
      <c r="V378" s="2090"/>
      <c r="W378" s="2091"/>
      <c r="X378" s="2092"/>
      <c r="Y378" s="2093"/>
      <c r="Z378" s="3315"/>
      <c r="AA378" s="2094"/>
      <c r="AB378" s="2089"/>
      <c r="AC378" s="2090"/>
      <c r="AD378" s="2091"/>
      <c r="AE378" s="2092"/>
      <c r="AF378" s="2093"/>
      <c r="AG378" s="3315"/>
      <c r="AH378" s="2094"/>
      <c r="AI378" s="2089"/>
      <c r="AJ378" s="2090"/>
      <c r="AK378" s="2091"/>
      <c r="AL378" s="2092"/>
      <c r="AM378" s="2093"/>
      <c r="AN378" s="3315"/>
      <c r="AO378" s="2095"/>
      <c r="AP378" s="2089"/>
      <c r="AQ378" s="2090"/>
      <c r="AR378" s="2096"/>
      <c r="AS378" s="2092"/>
      <c r="AT378" s="2093"/>
      <c r="AU378" s="3318"/>
      <c r="AV378" s="3303"/>
      <c r="AW378" s="3363"/>
      <c r="AX378" s="3364"/>
      <c r="AY378" s="3365"/>
      <c r="AZ378" s="3365"/>
      <c r="BA378" s="3365"/>
      <c r="BB378" s="3348"/>
      <c r="BC378" s="2082"/>
      <c r="BD378" s="2043"/>
      <c r="BF378" s="2072">
        <f t="shared" si="59"/>
        <v>0</v>
      </c>
      <c r="BG378" s="2072">
        <f t="shared" si="50"/>
        <v>0</v>
      </c>
      <c r="BH378" s="2072">
        <f t="shared" si="51"/>
        <v>0</v>
      </c>
      <c r="BI378" s="2072">
        <f t="shared" si="52"/>
        <v>0</v>
      </c>
      <c r="BJ378" s="2072">
        <f t="shared" si="53"/>
        <v>0</v>
      </c>
      <c r="BL378" s="2072">
        <f t="shared" si="54"/>
        <v>0</v>
      </c>
      <c r="BM378" s="2072">
        <f t="shared" si="55"/>
        <v>0</v>
      </c>
      <c r="BN378" s="2072">
        <f t="shared" si="56"/>
        <v>0</v>
      </c>
      <c r="BO378" s="2072">
        <f t="shared" si="57"/>
        <v>0</v>
      </c>
      <c r="BP378" s="2072">
        <f t="shared" si="58"/>
        <v>0</v>
      </c>
    </row>
    <row r="379" spans="2:68" s="2022" customFormat="1" ht="15" customHeight="1" thickTop="1" x14ac:dyDescent="0.15">
      <c r="B379" s="3349">
        <f>B373+1</f>
        <v>62</v>
      </c>
      <c r="C379" s="3352"/>
      <c r="D379" s="2097"/>
      <c r="E379" s="3355"/>
      <c r="F379" s="3358"/>
      <c r="G379" s="3360"/>
      <c r="H379" s="3360"/>
      <c r="I379" s="3360"/>
      <c r="J379" s="3360"/>
      <c r="K379" s="3360"/>
      <c r="L379" s="3342">
        <f>SUM(F379:K381)</f>
        <v>0</v>
      </c>
      <c r="M379" s="2098"/>
      <c r="N379" s="2099"/>
      <c r="O379" s="2100"/>
      <c r="P379" s="2101"/>
      <c r="Q379" s="2102"/>
      <c r="R379" s="2103"/>
      <c r="S379" s="3343">
        <f>ROUNDDOWN(+BF379+BF380+BF381+BF382+BF383+BF384,2)</f>
        <v>0</v>
      </c>
      <c r="T379" s="2104"/>
      <c r="U379" s="2099"/>
      <c r="V379" s="2100"/>
      <c r="W379" s="2101"/>
      <c r="X379" s="2102"/>
      <c r="Y379" s="2103"/>
      <c r="Z379" s="3343">
        <f>ROUNDDOWN(+BG379+BG380+BG381+BG382+BG383+BG384,2)</f>
        <v>0</v>
      </c>
      <c r="AA379" s="2104"/>
      <c r="AB379" s="2099"/>
      <c r="AC379" s="2100"/>
      <c r="AD379" s="2101"/>
      <c r="AE379" s="2102"/>
      <c r="AF379" s="2103"/>
      <c r="AG379" s="3343">
        <f>ROUNDDOWN(+BH379+BH380+BH381+BH382+BH383+BH384,2)</f>
        <v>0</v>
      </c>
      <c r="AH379" s="2104"/>
      <c r="AI379" s="2099"/>
      <c r="AJ379" s="2100"/>
      <c r="AK379" s="2101"/>
      <c r="AL379" s="2102"/>
      <c r="AM379" s="2103"/>
      <c r="AN379" s="3343">
        <f>ROUNDDOWN(+BI379+BI380+BI381+BI382+BI383+BI384,2)</f>
        <v>0</v>
      </c>
      <c r="AO379" s="2105"/>
      <c r="AP379" s="2099"/>
      <c r="AQ379" s="2100"/>
      <c r="AR379" s="2106"/>
      <c r="AS379" s="2102"/>
      <c r="AT379" s="2103"/>
      <c r="AU379" s="3344">
        <f>ROUNDDOWN(+BJ379+BJ380+BJ381+BJ382+BJ383+BJ384,2)</f>
        <v>0</v>
      </c>
      <c r="AV379" s="3337">
        <f>+AU379+AN379+AG379+Z379+S379</f>
        <v>0</v>
      </c>
      <c r="AW379" s="3339">
        <f>IF(L379=0,0,ROUNDDOWN(+AV379/+L379,2))</f>
        <v>0</v>
      </c>
      <c r="AX379" s="3340" t="str">
        <f>IF(S379=0,"-",ROUNDDOWN(+S379/+AV379,2))</f>
        <v>-</v>
      </c>
      <c r="AY379" s="3341" t="str">
        <f>IF(Z379=0,"-",ROUNDDOWN(+Z379/+AV379,2))</f>
        <v>-</v>
      </c>
      <c r="AZ379" s="3341" t="str">
        <f>IF(AG379=0,"-",ROUNDDOWN(+AG379/+AV379,2))</f>
        <v>-</v>
      </c>
      <c r="BA379" s="3341" t="str">
        <f>IF(AN379=0,"-",ROUNDDOWN(+AN379/+AV379,2))</f>
        <v>-</v>
      </c>
      <c r="BB379" s="3328" t="str">
        <f>IF(AU379=0,"-",ROUNDDOWN(+AU379/+AV379,2))</f>
        <v>-</v>
      </c>
      <c r="BC379" s="2071"/>
      <c r="BD379" s="2043"/>
      <c r="BF379" s="2072">
        <f t="shared" si="59"/>
        <v>0</v>
      </c>
      <c r="BG379" s="2072">
        <f t="shared" si="50"/>
        <v>0</v>
      </c>
      <c r="BH379" s="2072">
        <f t="shared" si="51"/>
        <v>0</v>
      </c>
      <c r="BI379" s="2072">
        <f t="shared" si="52"/>
        <v>0</v>
      </c>
      <c r="BJ379" s="2072">
        <f t="shared" si="53"/>
        <v>0</v>
      </c>
      <c r="BL379" s="2072">
        <f t="shared" si="54"/>
        <v>0</v>
      </c>
      <c r="BM379" s="2072">
        <f t="shared" si="55"/>
        <v>0</v>
      </c>
      <c r="BN379" s="2072">
        <f t="shared" si="56"/>
        <v>0</v>
      </c>
      <c r="BO379" s="2072">
        <f t="shared" si="57"/>
        <v>0</v>
      </c>
      <c r="BP379" s="2072">
        <f t="shared" si="58"/>
        <v>0</v>
      </c>
    </row>
    <row r="380" spans="2:68" s="2022" customFormat="1" ht="15" customHeight="1" x14ac:dyDescent="0.15">
      <c r="B380" s="3350"/>
      <c r="C380" s="3353"/>
      <c r="D380" s="2073"/>
      <c r="E380" s="3356"/>
      <c r="F380" s="3359"/>
      <c r="G380" s="3361"/>
      <c r="H380" s="3361"/>
      <c r="I380" s="3361"/>
      <c r="J380" s="3361"/>
      <c r="K380" s="3361"/>
      <c r="L380" s="3312"/>
      <c r="M380" s="2074"/>
      <c r="N380" s="2075"/>
      <c r="O380" s="2075"/>
      <c r="P380" s="2076"/>
      <c r="Q380" s="2077"/>
      <c r="R380" s="2077"/>
      <c r="S380" s="3315"/>
      <c r="T380" s="2078"/>
      <c r="U380" s="2075"/>
      <c r="V380" s="2075"/>
      <c r="W380" s="2076"/>
      <c r="X380" s="2077"/>
      <c r="Y380" s="2077"/>
      <c r="Z380" s="3315"/>
      <c r="AA380" s="2079"/>
      <c r="AB380" s="2075"/>
      <c r="AC380" s="2075"/>
      <c r="AD380" s="2076"/>
      <c r="AE380" s="2077"/>
      <c r="AF380" s="2077"/>
      <c r="AG380" s="3315"/>
      <c r="AH380" s="2079"/>
      <c r="AI380" s="2075"/>
      <c r="AJ380" s="2075"/>
      <c r="AK380" s="2076"/>
      <c r="AL380" s="2077"/>
      <c r="AM380" s="2077"/>
      <c r="AN380" s="3315"/>
      <c r="AO380" s="2080"/>
      <c r="AP380" s="2075"/>
      <c r="AQ380" s="2075"/>
      <c r="AR380" s="2081"/>
      <c r="AS380" s="2077"/>
      <c r="AT380" s="2077"/>
      <c r="AU380" s="3345"/>
      <c r="AV380" s="3338"/>
      <c r="AW380" s="3303"/>
      <c r="AX380" s="3333"/>
      <c r="AY380" s="3335"/>
      <c r="AZ380" s="3335"/>
      <c r="BA380" s="3335"/>
      <c r="BB380" s="3329"/>
      <c r="BC380" s="2082"/>
      <c r="BD380" s="2043"/>
      <c r="BF380" s="2072">
        <f t="shared" si="59"/>
        <v>0</v>
      </c>
      <c r="BG380" s="2072">
        <f t="shared" si="50"/>
        <v>0</v>
      </c>
      <c r="BH380" s="2072">
        <f t="shared" si="51"/>
        <v>0</v>
      </c>
      <c r="BI380" s="2072">
        <f t="shared" si="52"/>
        <v>0</v>
      </c>
      <c r="BJ380" s="2072">
        <f t="shared" si="53"/>
        <v>0</v>
      </c>
      <c r="BL380" s="2072">
        <f t="shared" si="54"/>
        <v>0</v>
      </c>
      <c r="BM380" s="2072">
        <f t="shared" si="55"/>
        <v>0</v>
      </c>
      <c r="BN380" s="2072">
        <f t="shared" si="56"/>
        <v>0</v>
      </c>
      <c r="BO380" s="2072">
        <f t="shared" si="57"/>
        <v>0</v>
      </c>
      <c r="BP380" s="2072">
        <f t="shared" si="58"/>
        <v>0</v>
      </c>
    </row>
    <row r="381" spans="2:68" s="2022" customFormat="1" ht="15" customHeight="1" x14ac:dyDescent="0.15">
      <c r="B381" s="3350"/>
      <c r="C381" s="3353"/>
      <c r="D381" s="2073"/>
      <c r="E381" s="3356"/>
      <c r="F381" s="3359"/>
      <c r="G381" s="3361"/>
      <c r="H381" s="3361"/>
      <c r="I381" s="3361"/>
      <c r="J381" s="3361"/>
      <c r="K381" s="3361"/>
      <c r="L381" s="3312"/>
      <c r="M381" s="2074"/>
      <c r="N381" s="2083"/>
      <c r="O381" s="2075"/>
      <c r="P381" s="2084"/>
      <c r="Q381" s="2085"/>
      <c r="R381" s="2077"/>
      <c r="S381" s="3315"/>
      <c r="T381" s="2078"/>
      <c r="U381" s="2083"/>
      <c r="V381" s="2075"/>
      <c r="W381" s="2084"/>
      <c r="X381" s="2085"/>
      <c r="Y381" s="2077"/>
      <c r="Z381" s="3315"/>
      <c r="AA381" s="2078"/>
      <c r="AB381" s="2083"/>
      <c r="AC381" s="2075"/>
      <c r="AD381" s="2084"/>
      <c r="AE381" s="2085"/>
      <c r="AF381" s="2077"/>
      <c r="AG381" s="3315"/>
      <c r="AH381" s="2078"/>
      <c r="AI381" s="2083"/>
      <c r="AJ381" s="2075"/>
      <c r="AK381" s="2084"/>
      <c r="AL381" s="2085"/>
      <c r="AM381" s="2077"/>
      <c r="AN381" s="3315"/>
      <c r="AO381" s="2080"/>
      <c r="AP381" s="2083"/>
      <c r="AQ381" s="2075"/>
      <c r="AR381" s="2086"/>
      <c r="AS381" s="2085"/>
      <c r="AT381" s="2077"/>
      <c r="AU381" s="3345"/>
      <c r="AV381" s="3338"/>
      <c r="AW381" s="3330">
        <f>IF(AW379-$BA$5/100&lt;0,0,AW379-$BA$5/100)</f>
        <v>0</v>
      </c>
      <c r="AX381" s="3332" t="str">
        <f>IF(AX379="-","-",IF(AX379-$BA$5/100&lt;0,0,IF(AX379=1,1,AX379-$BA$5/100)))</f>
        <v>-</v>
      </c>
      <c r="AY381" s="3334" t="str">
        <f>IF(AY379="-","-",IF(AY379-$BA$5/100&lt;0,0,IF(AY379=1,1,AY379-$BA$5/100)))</f>
        <v>-</v>
      </c>
      <c r="AZ381" s="3334" t="str">
        <f>IF(AZ379="-","-",IF(AZ379-$BA$5/100&lt;0,0,IF(AZ379=1,1,AZ379-$BA$5/100)))</f>
        <v>-</v>
      </c>
      <c r="BA381" s="3334" t="str">
        <f>IF(BA379="-","-",IF(BA379-$BA$5/100&lt;0,0,IF(BA379=1,1,BA379-$BA$5/100)))</f>
        <v>-</v>
      </c>
      <c r="BB381" s="3336" t="str">
        <f>IF(BB379="-","-",IF(BB379-$BA$5/100&lt;0,0,IF(BB379=1,1,BB379-$BA$5/100)))</f>
        <v>-</v>
      </c>
      <c r="BC381" s="2082"/>
      <c r="BD381" s="2043"/>
      <c r="BF381" s="2072">
        <f t="shared" si="59"/>
        <v>0</v>
      </c>
      <c r="BG381" s="2072">
        <f t="shared" si="50"/>
        <v>0</v>
      </c>
      <c r="BH381" s="2072">
        <f t="shared" si="51"/>
        <v>0</v>
      </c>
      <c r="BI381" s="2072">
        <f t="shared" si="52"/>
        <v>0</v>
      </c>
      <c r="BJ381" s="2072">
        <f t="shared" si="53"/>
        <v>0</v>
      </c>
      <c r="BL381" s="2072">
        <f t="shared" si="54"/>
        <v>0</v>
      </c>
      <c r="BM381" s="2072">
        <f t="shared" si="55"/>
        <v>0</v>
      </c>
      <c r="BN381" s="2072">
        <f t="shared" si="56"/>
        <v>0</v>
      </c>
      <c r="BO381" s="2072">
        <f t="shared" si="57"/>
        <v>0</v>
      </c>
      <c r="BP381" s="2072">
        <f t="shared" si="58"/>
        <v>0</v>
      </c>
    </row>
    <row r="382" spans="2:68" s="2022" customFormat="1" ht="15" customHeight="1" x14ac:dyDescent="0.15">
      <c r="B382" s="3350"/>
      <c r="C382" s="3353"/>
      <c r="D382" s="2073"/>
      <c r="E382" s="3356"/>
      <c r="F382" s="3320"/>
      <c r="G382" s="3323"/>
      <c r="H382" s="3323"/>
      <c r="I382" s="3323"/>
      <c r="J382" s="3323"/>
      <c r="K382" s="3323"/>
      <c r="L382" s="3311">
        <f>SUM(F382:K384)</f>
        <v>0</v>
      </c>
      <c r="M382" s="2074"/>
      <c r="N382" s="2083"/>
      <c r="O382" s="2075"/>
      <c r="P382" s="2084"/>
      <c r="Q382" s="2085"/>
      <c r="R382" s="2077"/>
      <c r="S382" s="3314">
        <f>ROUNDDOWN(+BL379+BL380+BL381+BL382+BL383+BL384,2)</f>
        <v>0</v>
      </c>
      <c r="T382" s="2078"/>
      <c r="U382" s="2083"/>
      <c r="V382" s="2075"/>
      <c r="W382" s="2084"/>
      <c r="X382" s="2085"/>
      <c r="Y382" s="2077"/>
      <c r="Z382" s="3314">
        <f>ROUNDDOWN(+BM379+BM380+BM381+BM382+BM383+BM384,2)</f>
        <v>0</v>
      </c>
      <c r="AA382" s="2078"/>
      <c r="AB382" s="2083"/>
      <c r="AC382" s="2075"/>
      <c r="AD382" s="2084"/>
      <c r="AE382" s="2085"/>
      <c r="AF382" s="2077"/>
      <c r="AG382" s="3314">
        <f>ROUNDDOWN(+BN379+BN380+BN381+BN382+BN383+BN384,2)</f>
        <v>0</v>
      </c>
      <c r="AH382" s="2078"/>
      <c r="AI382" s="2083"/>
      <c r="AJ382" s="2075"/>
      <c r="AK382" s="2084"/>
      <c r="AL382" s="2085"/>
      <c r="AM382" s="2077"/>
      <c r="AN382" s="3314">
        <f>ROUNDDOWN(+BO379+BO380+BO381+BO382+BO383+BO384,2)</f>
        <v>0</v>
      </c>
      <c r="AO382" s="2080"/>
      <c r="AP382" s="2083"/>
      <c r="AQ382" s="2075"/>
      <c r="AR382" s="2086"/>
      <c r="AS382" s="2085"/>
      <c r="AT382" s="2077"/>
      <c r="AU382" s="3317">
        <f>ROUNDDOWN(+BP379+BP380+BP381+BP382+BP383+BP384,2)</f>
        <v>0</v>
      </c>
      <c r="AV382" s="3302">
        <f>+AU382+AN382+AG382+Z382+S382</f>
        <v>0</v>
      </c>
      <c r="AW382" s="3331"/>
      <c r="AX382" s="3333"/>
      <c r="AY382" s="3335"/>
      <c r="AZ382" s="3335"/>
      <c r="BA382" s="3335"/>
      <c r="BB382" s="3329"/>
      <c r="BC382" s="2071"/>
      <c r="BD382" s="2043"/>
      <c r="BF382" s="2072">
        <f t="shared" si="59"/>
        <v>0</v>
      </c>
      <c r="BG382" s="2072">
        <f t="shared" si="50"/>
        <v>0</v>
      </c>
      <c r="BH382" s="2072">
        <f t="shared" si="51"/>
        <v>0</v>
      </c>
      <c r="BI382" s="2072">
        <f t="shared" si="52"/>
        <v>0</v>
      </c>
      <c r="BJ382" s="2072">
        <f t="shared" si="53"/>
        <v>0</v>
      </c>
      <c r="BL382" s="2072">
        <f t="shared" si="54"/>
        <v>0</v>
      </c>
      <c r="BM382" s="2072">
        <f t="shared" si="55"/>
        <v>0</v>
      </c>
      <c r="BN382" s="2072">
        <f t="shared" si="56"/>
        <v>0</v>
      </c>
      <c r="BO382" s="2072">
        <f t="shared" si="57"/>
        <v>0</v>
      </c>
      <c r="BP382" s="2072">
        <f t="shared" si="58"/>
        <v>0</v>
      </c>
    </row>
    <row r="383" spans="2:68" s="2022" customFormat="1" ht="15" customHeight="1" x14ac:dyDescent="0.15">
      <c r="B383" s="3350"/>
      <c r="C383" s="3353"/>
      <c r="D383" s="2073"/>
      <c r="E383" s="3356"/>
      <c r="F383" s="3321"/>
      <c r="G383" s="3324"/>
      <c r="H383" s="3324"/>
      <c r="I383" s="3324"/>
      <c r="J383" s="3324"/>
      <c r="K383" s="3324"/>
      <c r="L383" s="3312"/>
      <c r="M383" s="2074"/>
      <c r="N383" s="2083"/>
      <c r="O383" s="2075"/>
      <c r="P383" s="2084"/>
      <c r="Q383" s="2085"/>
      <c r="R383" s="2077"/>
      <c r="S383" s="3315"/>
      <c r="T383" s="2078"/>
      <c r="U383" s="2083"/>
      <c r="V383" s="2075"/>
      <c r="W383" s="2084"/>
      <c r="X383" s="2085"/>
      <c r="Y383" s="2077"/>
      <c r="Z383" s="3315"/>
      <c r="AA383" s="2078"/>
      <c r="AB383" s="2083"/>
      <c r="AC383" s="2075"/>
      <c r="AD383" s="2084"/>
      <c r="AE383" s="2085"/>
      <c r="AF383" s="2077"/>
      <c r="AG383" s="3315"/>
      <c r="AH383" s="2078"/>
      <c r="AI383" s="2083"/>
      <c r="AJ383" s="2075"/>
      <c r="AK383" s="2084"/>
      <c r="AL383" s="2085"/>
      <c r="AM383" s="2077"/>
      <c r="AN383" s="3315"/>
      <c r="AO383" s="2087"/>
      <c r="AP383" s="2083"/>
      <c r="AQ383" s="2075"/>
      <c r="AR383" s="2086"/>
      <c r="AS383" s="2085"/>
      <c r="AT383" s="2077"/>
      <c r="AU383" s="3318"/>
      <c r="AV383" s="3303"/>
      <c r="AW383" s="3305">
        <f>IF(L382=0,0,ROUNDDOWN(+AV382/+L382,2))</f>
        <v>0</v>
      </c>
      <c r="AX383" s="3307" t="str">
        <f>IF(S382=0,"-",ROUNDDOWN(+S382/+AV382,2))</f>
        <v>-</v>
      </c>
      <c r="AY383" s="3309" t="str">
        <f>IF(Z382=0,"-",ROUNDDOWN(+Z382/+AV382,2))</f>
        <v>-</v>
      </c>
      <c r="AZ383" s="3309" t="str">
        <f>IF(AG382=0,"-",ROUNDDOWN(+AG382/+AV382,2))</f>
        <v>-</v>
      </c>
      <c r="BA383" s="3309" t="str">
        <f>IF(AN382=0,"-",ROUNDDOWN(+AN382/+AV382,2))</f>
        <v>-</v>
      </c>
      <c r="BB383" s="3300" t="str">
        <f>IF(AU382=0,"-",ROUNDDOWN(+AU382/+AV382,2))</f>
        <v>-</v>
      </c>
      <c r="BC383" s="2082"/>
      <c r="BD383" s="2043"/>
      <c r="BF383" s="2072">
        <f t="shared" si="59"/>
        <v>0</v>
      </c>
      <c r="BG383" s="2072">
        <f t="shared" si="50"/>
        <v>0</v>
      </c>
      <c r="BH383" s="2072">
        <f t="shared" si="51"/>
        <v>0</v>
      </c>
      <c r="BI383" s="2072">
        <f t="shared" si="52"/>
        <v>0</v>
      </c>
      <c r="BJ383" s="2072">
        <f t="shared" si="53"/>
        <v>0</v>
      </c>
      <c r="BL383" s="2072">
        <f t="shared" si="54"/>
        <v>0</v>
      </c>
      <c r="BM383" s="2072">
        <f t="shared" si="55"/>
        <v>0</v>
      </c>
      <c r="BN383" s="2072">
        <f t="shared" si="56"/>
        <v>0</v>
      </c>
      <c r="BO383" s="2072">
        <f t="shared" si="57"/>
        <v>0</v>
      </c>
      <c r="BP383" s="2072">
        <f t="shared" si="58"/>
        <v>0</v>
      </c>
    </row>
    <row r="384" spans="2:68" s="2022" customFormat="1" ht="15" customHeight="1" thickBot="1" x14ac:dyDescent="0.2">
      <c r="B384" s="3350"/>
      <c r="C384" s="3367"/>
      <c r="D384" s="2107"/>
      <c r="E384" s="3368"/>
      <c r="F384" s="3321"/>
      <c r="G384" s="3324"/>
      <c r="H384" s="3324"/>
      <c r="I384" s="3324"/>
      <c r="J384" s="3324"/>
      <c r="K384" s="3324"/>
      <c r="L384" s="3366"/>
      <c r="M384" s="2108"/>
      <c r="N384" s="2109"/>
      <c r="O384" s="2110"/>
      <c r="P384" s="2111"/>
      <c r="Q384" s="2112"/>
      <c r="R384" s="2113"/>
      <c r="S384" s="3326"/>
      <c r="T384" s="2114"/>
      <c r="U384" s="2109"/>
      <c r="V384" s="2110"/>
      <c r="W384" s="2111"/>
      <c r="X384" s="2112"/>
      <c r="Y384" s="2113"/>
      <c r="Z384" s="3326"/>
      <c r="AA384" s="2114"/>
      <c r="AB384" s="2109"/>
      <c r="AC384" s="2110"/>
      <c r="AD384" s="2111"/>
      <c r="AE384" s="2112"/>
      <c r="AF384" s="2113"/>
      <c r="AG384" s="3326"/>
      <c r="AH384" s="2114"/>
      <c r="AI384" s="2109"/>
      <c r="AJ384" s="2110"/>
      <c r="AK384" s="2111"/>
      <c r="AL384" s="2112"/>
      <c r="AM384" s="2113"/>
      <c r="AN384" s="3326"/>
      <c r="AO384" s="2115"/>
      <c r="AP384" s="2109"/>
      <c r="AQ384" s="2110"/>
      <c r="AR384" s="2116"/>
      <c r="AS384" s="2112"/>
      <c r="AT384" s="2113"/>
      <c r="AU384" s="3327"/>
      <c r="AV384" s="3362"/>
      <c r="AW384" s="3363"/>
      <c r="AX384" s="3364"/>
      <c r="AY384" s="3365"/>
      <c r="AZ384" s="3365"/>
      <c r="BA384" s="3365"/>
      <c r="BB384" s="3348"/>
      <c r="BC384" s="2082"/>
      <c r="BD384" s="2043"/>
      <c r="BF384" s="2072">
        <f t="shared" si="59"/>
        <v>0</v>
      </c>
      <c r="BG384" s="2072">
        <f t="shared" si="50"/>
        <v>0</v>
      </c>
      <c r="BH384" s="2072">
        <f t="shared" si="51"/>
        <v>0</v>
      </c>
      <c r="BI384" s="2072">
        <f t="shared" si="52"/>
        <v>0</v>
      </c>
      <c r="BJ384" s="2072">
        <f t="shared" si="53"/>
        <v>0</v>
      </c>
      <c r="BL384" s="2072">
        <f t="shared" si="54"/>
        <v>0</v>
      </c>
      <c r="BM384" s="2072">
        <f t="shared" si="55"/>
        <v>0</v>
      </c>
      <c r="BN384" s="2072">
        <f t="shared" si="56"/>
        <v>0</v>
      </c>
      <c r="BO384" s="2072">
        <f t="shared" si="57"/>
        <v>0</v>
      </c>
      <c r="BP384" s="2072">
        <f t="shared" si="58"/>
        <v>0</v>
      </c>
    </row>
    <row r="385" spans="2:68" s="2022" customFormat="1" ht="15" customHeight="1" thickTop="1" x14ac:dyDescent="0.15">
      <c r="B385" s="3349">
        <f>B379+1</f>
        <v>63</v>
      </c>
      <c r="C385" s="3352"/>
      <c r="D385" s="2097"/>
      <c r="E385" s="3355"/>
      <c r="F385" s="3358"/>
      <c r="G385" s="3360"/>
      <c r="H385" s="3360"/>
      <c r="I385" s="3360"/>
      <c r="J385" s="3360"/>
      <c r="K385" s="3360"/>
      <c r="L385" s="3342">
        <f>SUM(F385:K387)</f>
        <v>0</v>
      </c>
      <c r="M385" s="2098"/>
      <c r="N385" s="2099"/>
      <c r="O385" s="2100"/>
      <c r="P385" s="2101"/>
      <c r="Q385" s="2102"/>
      <c r="R385" s="2103"/>
      <c r="S385" s="3343">
        <f>ROUNDDOWN(+BF385+BF386+BF387+BF388+BF389+BF390,2)</f>
        <v>0</v>
      </c>
      <c r="T385" s="2104"/>
      <c r="U385" s="2099"/>
      <c r="V385" s="2100"/>
      <c r="W385" s="2101"/>
      <c r="X385" s="2102"/>
      <c r="Y385" s="2103"/>
      <c r="Z385" s="3343">
        <f>ROUNDDOWN(+BG385+BG386+BG387+BG388+BG389+BG390,2)</f>
        <v>0</v>
      </c>
      <c r="AA385" s="2104"/>
      <c r="AB385" s="2099"/>
      <c r="AC385" s="2100"/>
      <c r="AD385" s="2101"/>
      <c r="AE385" s="2102"/>
      <c r="AF385" s="2103"/>
      <c r="AG385" s="3343">
        <f>ROUNDDOWN(+BH385+BH386+BH387+BH388+BH389+BH390,2)</f>
        <v>0</v>
      </c>
      <c r="AH385" s="2104"/>
      <c r="AI385" s="2099"/>
      <c r="AJ385" s="2100"/>
      <c r="AK385" s="2101"/>
      <c r="AL385" s="2102"/>
      <c r="AM385" s="2103"/>
      <c r="AN385" s="3343">
        <f>ROUNDDOWN(+BI385+BI386+BI387+BI388+BI389+BI390,2)</f>
        <v>0</v>
      </c>
      <c r="AO385" s="2105"/>
      <c r="AP385" s="2099"/>
      <c r="AQ385" s="2100"/>
      <c r="AR385" s="2106"/>
      <c r="AS385" s="2102"/>
      <c r="AT385" s="2103"/>
      <c r="AU385" s="3344">
        <f>ROUNDDOWN(+BJ385+BJ386+BJ387+BJ388+BJ389+BJ390,2)</f>
        <v>0</v>
      </c>
      <c r="AV385" s="3337">
        <f>+AU385+AN385+AG385+Z385+S385</f>
        <v>0</v>
      </c>
      <c r="AW385" s="3339">
        <f>IF(L385=0,0,ROUNDDOWN(+AV385/+L385,2))</f>
        <v>0</v>
      </c>
      <c r="AX385" s="3340" t="str">
        <f>IF(S385=0,"-",ROUNDDOWN(+S385/+AV385,2))</f>
        <v>-</v>
      </c>
      <c r="AY385" s="3341" t="str">
        <f>IF(Z385=0,"-",ROUNDDOWN(+Z385/+AV385,2))</f>
        <v>-</v>
      </c>
      <c r="AZ385" s="3341" t="str">
        <f>IF(AG385=0,"-",ROUNDDOWN(+AG385/+AV385,2))</f>
        <v>-</v>
      </c>
      <c r="BA385" s="3341" t="str">
        <f>IF(AN385=0,"-",ROUNDDOWN(+AN385/+AV385,2))</f>
        <v>-</v>
      </c>
      <c r="BB385" s="3328" t="str">
        <f>IF(AU385=0,"-",ROUNDDOWN(+AU385/+AV385,2))</f>
        <v>-</v>
      </c>
      <c r="BC385" s="2071"/>
      <c r="BD385" s="2043"/>
      <c r="BF385" s="2072">
        <f t="shared" si="59"/>
        <v>0</v>
      </c>
      <c r="BG385" s="2072">
        <f t="shared" si="50"/>
        <v>0</v>
      </c>
      <c r="BH385" s="2072">
        <f t="shared" si="51"/>
        <v>0</v>
      </c>
      <c r="BI385" s="2072">
        <f t="shared" si="52"/>
        <v>0</v>
      </c>
      <c r="BJ385" s="2072">
        <f t="shared" si="53"/>
        <v>0</v>
      </c>
      <c r="BL385" s="2072">
        <f t="shared" si="54"/>
        <v>0</v>
      </c>
      <c r="BM385" s="2072">
        <f t="shared" si="55"/>
        <v>0</v>
      </c>
      <c r="BN385" s="2072">
        <f t="shared" si="56"/>
        <v>0</v>
      </c>
      <c r="BO385" s="2072">
        <f t="shared" si="57"/>
        <v>0</v>
      </c>
      <c r="BP385" s="2072">
        <f t="shared" si="58"/>
        <v>0</v>
      </c>
    </row>
    <row r="386" spans="2:68" s="2022" customFormat="1" ht="15" customHeight="1" x14ac:dyDescent="0.15">
      <c r="B386" s="3350"/>
      <c r="C386" s="3353"/>
      <c r="D386" s="2073"/>
      <c r="E386" s="3356"/>
      <c r="F386" s="3359"/>
      <c r="G386" s="3361"/>
      <c r="H386" s="3361"/>
      <c r="I386" s="3361"/>
      <c r="J386" s="3361"/>
      <c r="K386" s="3361"/>
      <c r="L386" s="3312"/>
      <c r="M386" s="2074"/>
      <c r="N386" s="2075"/>
      <c r="O386" s="2075"/>
      <c r="P386" s="2076"/>
      <c r="Q386" s="2077"/>
      <c r="R386" s="2077"/>
      <c r="S386" s="3315"/>
      <c r="T386" s="2078"/>
      <c r="U386" s="2075"/>
      <c r="V386" s="2075"/>
      <c r="W386" s="2076"/>
      <c r="X386" s="2077"/>
      <c r="Y386" s="2077"/>
      <c r="Z386" s="3315"/>
      <c r="AA386" s="2079"/>
      <c r="AB386" s="2075"/>
      <c r="AC386" s="2075"/>
      <c r="AD386" s="2076"/>
      <c r="AE386" s="2077"/>
      <c r="AF386" s="2077"/>
      <c r="AG386" s="3315"/>
      <c r="AH386" s="2079"/>
      <c r="AI386" s="2075"/>
      <c r="AJ386" s="2075"/>
      <c r="AK386" s="2076"/>
      <c r="AL386" s="2077"/>
      <c r="AM386" s="2077"/>
      <c r="AN386" s="3315"/>
      <c r="AO386" s="2080"/>
      <c r="AP386" s="2075"/>
      <c r="AQ386" s="2075"/>
      <c r="AR386" s="2081"/>
      <c r="AS386" s="2077"/>
      <c r="AT386" s="2077"/>
      <c r="AU386" s="3345"/>
      <c r="AV386" s="3338"/>
      <c r="AW386" s="3303"/>
      <c r="AX386" s="3333"/>
      <c r="AY386" s="3335"/>
      <c r="AZ386" s="3335"/>
      <c r="BA386" s="3335"/>
      <c r="BB386" s="3329"/>
      <c r="BC386" s="2082"/>
      <c r="BD386" s="2043"/>
      <c r="BF386" s="2072">
        <f t="shared" si="59"/>
        <v>0</v>
      </c>
      <c r="BG386" s="2072">
        <f t="shared" si="50"/>
        <v>0</v>
      </c>
      <c r="BH386" s="2072">
        <f t="shared" si="51"/>
        <v>0</v>
      </c>
      <c r="BI386" s="2072">
        <f t="shared" si="52"/>
        <v>0</v>
      </c>
      <c r="BJ386" s="2072">
        <f t="shared" si="53"/>
        <v>0</v>
      </c>
      <c r="BL386" s="2072">
        <f t="shared" si="54"/>
        <v>0</v>
      </c>
      <c r="BM386" s="2072">
        <f t="shared" si="55"/>
        <v>0</v>
      </c>
      <c r="BN386" s="2072">
        <f t="shared" si="56"/>
        <v>0</v>
      </c>
      <c r="BO386" s="2072">
        <f t="shared" si="57"/>
        <v>0</v>
      </c>
      <c r="BP386" s="2072">
        <f t="shared" si="58"/>
        <v>0</v>
      </c>
    </row>
    <row r="387" spans="2:68" s="2022" customFormat="1" ht="15" customHeight="1" x14ac:dyDescent="0.15">
      <c r="B387" s="3350"/>
      <c r="C387" s="3353"/>
      <c r="D387" s="2073"/>
      <c r="E387" s="3356"/>
      <c r="F387" s="3359"/>
      <c r="G387" s="3361"/>
      <c r="H387" s="3361"/>
      <c r="I387" s="3361"/>
      <c r="J387" s="3361"/>
      <c r="K387" s="3361"/>
      <c r="L387" s="3312"/>
      <c r="M387" s="2074"/>
      <c r="N387" s="2083"/>
      <c r="O387" s="2075"/>
      <c r="P387" s="2084"/>
      <c r="Q387" s="2085"/>
      <c r="R387" s="2077"/>
      <c r="S387" s="3315"/>
      <c r="T387" s="2078"/>
      <c r="U387" s="2083"/>
      <c r="V387" s="2075"/>
      <c r="W387" s="2084"/>
      <c r="X387" s="2085"/>
      <c r="Y387" s="2077"/>
      <c r="Z387" s="3315"/>
      <c r="AA387" s="2078"/>
      <c r="AB387" s="2083"/>
      <c r="AC387" s="2075"/>
      <c r="AD387" s="2084"/>
      <c r="AE387" s="2085"/>
      <c r="AF387" s="2077"/>
      <c r="AG387" s="3315"/>
      <c r="AH387" s="2078"/>
      <c r="AI387" s="2083"/>
      <c r="AJ387" s="2075"/>
      <c r="AK387" s="2084"/>
      <c r="AL387" s="2085"/>
      <c r="AM387" s="2077"/>
      <c r="AN387" s="3315"/>
      <c r="AO387" s="2080"/>
      <c r="AP387" s="2083"/>
      <c r="AQ387" s="2075"/>
      <c r="AR387" s="2086"/>
      <c r="AS387" s="2085"/>
      <c r="AT387" s="2077"/>
      <c r="AU387" s="3345"/>
      <c r="AV387" s="3338"/>
      <c r="AW387" s="3330">
        <f>IF(AW385-$BA$5/100&lt;0,0,AW385-$BA$5/100)</f>
        <v>0</v>
      </c>
      <c r="AX387" s="3332" t="str">
        <f>IF(AX385="-","-",IF(AX385-$BA$5/100&lt;0,0,IF(AX385=1,1,AX385-$BA$5/100)))</f>
        <v>-</v>
      </c>
      <c r="AY387" s="3334" t="str">
        <f>IF(AY385="-","-",IF(AY385-$BA$5/100&lt;0,0,IF(AY385=1,1,AY385-$BA$5/100)))</f>
        <v>-</v>
      </c>
      <c r="AZ387" s="3334" t="str">
        <f>IF(AZ385="-","-",IF(AZ385-$BA$5/100&lt;0,0,IF(AZ385=1,1,AZ385-$BA$5/100)))</f>
        <v>-</v>
      </c>
      <c r="BA387" s="3334" t="str">
        <f>IF(BA385="-","-",IF(BA385-$BA$5/100&lt;0,0,IF(BA385=1,1,BA385-$BA$5/100)))</f>
        <v>-</v>
      </c>
      <c r="BB387" s="3336" t="str">
        <f>IF(BB385="-","-",IF(BB385-$BA$5/100&lt;0,0,IF(BB385=1,1,BB385-$BA$5/100)))</f>
        <v>-</v>
      </c>
      <c r="BC387" s="2082"/>
      <c r="BD387" s="2043"/>
      <c r="BF387" s="2072">
        <f t="shared" si="59"/>
        <v>0</v>
      </c>
      <c r="BG387" s="2072">
        <f t="shared" si="50"/>
        <v>0</v>
      </c>
      <c r="BH387" s="2072">
        <f t="shared" si="51"/>
        <v>0</v>
      </c>
      <c r="BI387" s="2072">
        <f t="shared" si="52"/>
        <v>0</v>
      </c>
      <c r="BJ387" s="2072">
        <f t="shared" si="53"/>
        <v>0</v>
      </c>
      <c r="BL387" s="2072">
        <f t="shared" si="54"/>
        <v>0</v>
      </c>
      <c r="BM387" s="2072">
        <f t="shared" si="55"/>
        <v>0</v>
      </c>
      <c r="BN387" s="2072">
        <f t="shared" si="56"/>
        <v>0</v>
      </c>
      <c r="BO387" s="2072">
        <f t="shared" si="57"/>
        <v>0</v>
      </c>
      <c r="BP387" s="2072">
        <f t="shared" si="58"/>
        <v>0</v>
      </c>
    </row>
    <row r="388" spans="2:68" s="2022" customFormat="1" ht="15" customHeight="1" x14ac:dyDescent="0.15">
      <c r="B388" s="3350"/>
      <c r="C388" s="3353"/>
      <c r="D388" s="2073"/>
      <c r="E388" s="3356"/>
      <c r="F388" s="3320"/>
      <c r="G388" s="3323"/>
      <c r="H388" s="3323"/>
      <c r="I388" s="3323"/>
      <c r="J388" s="3323"/>
      <c r="K388" s="3323"/>
      <c r="L388" s="3311">
        <f>SUM(F388:K390)</f>
        <v>0</v>
      </c>
      <c r="M388" s="2074"/>
      <c r="N388" s="2083"/>
      <c r="O388" s="2075"/>
      <c r="P388" s="2084"/>
      <c r="Q388" s="2085"/>
      <c r="R388" s="2077"/>
      <c r="S388" s="3314">
        <f>ROUNDDOWN(+BL385+BL386+BL387+BL388+BL389+BL390,2)</f>
        <v>0</v>
      </c>
      <c r="T388" s="2078"/>
      <c r="U388" s="2083"/>
      <c r="V388" s="2075"/>
      <c r="W388" s="2084"/>
      <c r="X388" s="2085"/>
      <c r="Y388" s="2077"/>
      <c r="Z388" s="3314">
        <f>ROUNDDOWN(+BM385+BM386+BM387+BM388+BM389+BM390,2)</f>
        <v>0</v>
      </c>
      <c r="AA388" s="2078"/>
      <c r="AB388" s="2083"/>
      <c r="AC388" s="2075"/>
      <c r="AD388" s="2084"/>
      <c r="AE388" s="2085"/>
      <c r="AF388" s="2077"/>
      <c r="AG388" s="3314">
        <f>ROUNDDOWN(+BN385+BN386+BN387+BN388+BN389+BN390,2)</f>
        <v>0</v>
      </c>
      <c r="AH388" s="2078"/>
      <c r="AI388" s="2083"/>
      <c r="AJ388" s="2075"/>
      <c r="AK388" s="2084"/>
      <c r="AL388" s="2085"/>
      <c r="AM388" s="2077"/>
      <c r="AN388" s="3314">
        <f>ROUNDDOWN(+BO385+BO386+BO387+BO388+BO389+BO390,2)</f>
        <v>0</v>
      </c>
      <c r="AO388" s="2080"/>
      <c r="AP388" s="2083"/>
      <c r="AQ388" s="2075"/>
      <c r="AR388" s="2086"/>
      <c r="AS388" s="2085"/>
      <c r="AT388" s="2077"/>
      <c r="AU388" s="3317">
        <f>ROUNDDOWN(+BP385+BP386+BP387+BP388+BP389+BP390,2)</f>
        <v>0</v>
      </c>
      <c r="AV388" s="3302">
        <f>+AU388+AN388+AG388+Z388+S388</f>
        <v>0</v>
      </c>
      <c r="AW388" s="3331"/>
      <c r="AX388" s="3333"/>
      <c r="AY388" s="3335"/>
      <c r="AZ388" s="3335"/>
      <c r="BA388" s="3335"/>
      <c r="BB388" s="3329"/>
      <c r="BC388" s="2071"/>
      <c r="BD388" s="2043"/>
      <c r="BF388" s="2072">
        <f t="shared" si="59"/>
        <v>0</v>
      </c>
      <c r="BG388" s="2072">
        <f t="shared" si="50"/>
        <v>0</v>
      </c>
      <c r="BH388" s="2072">
        <f t="shared" si="51"/>
        <v>0</v>
      </c>
      <c r="BI388" s="2072">
        <f t="shared" si="52"/>
        <v>0</v>
      </c>
      <c r="BJ388" s="2072">
        <f t="shared" si="53"/>
        <v>0</v>
      </c>
      <c r="BL388" s="2072">
        <f t="shared" si="54"/>
        <v>0</v>
      </c>
      <c r="BM388" s="2072">
        <f t="shared" si="55"/>
        <v>0</v>
      </c>
      <c r="BN388" s="2072">
        <f t="shared" si="56"/>
        <v>0</v>
      </c>
      <c r="BO388" s="2072">
        <f t="shared" si="57"/>
        <v>0</v>
      </c>
      <c r="BP388" s="2072">
        <f t="shared" si="58"/>
        <v>0</v>
      </c>
    </row>
    <row r="389" spans="2:68" s="2022" customFormat="1" ht="15" customHeight="1" x14ac:dyDescent="0.15">
      <c r="B389" s="3350"/>
      <c r="C389" s="3353"/>
      <c r="D389" s="2073"/>
      <c r="E389" s="3356"/>
      <c r="F389" s="3321"/>
      <c r="G389" s="3324"/>
      <c r="H389" s="3324"/>
      <c r="I389" s="3324"/>
      <c r="J389" s="3324"/>
      <c r="K389" s="3324"/>
      <c r="L389" s="3312"/>
      <c r="M389" s="2074"/>
      <c r="N389" s="2083"/>
      <c r="O389" s="2075"/>
      <c r="P389" s="2084"/>
      <c r="Q389" s="2085"/>
      <c r="R389" s="2077"/>
      <c r="S389" s="3315"/>
      <c r="T389" s="2078"/>
      <c r="U389" s="2083"/>
      <c r="V389" s="2075"/>
      <c r="W389" s="2084"/>
      <c r="X389" s="2085"/>
      <c r="Y389" s="2077"/>
      <c r="Z389" s="3315"/>
      <c r="AA389" s="2078"/>
      <c r="AB389" s="2083"/>
      <c r="AC389" s="2075"/>
      <c r="AD389" s="2084"/>
      <c r="AE389" s="2085"/>
      <c r="AF389" s="2077"/>
      <c r="AG389" s="3315"/>
      <c r="AH389" s="2078"/>
      <c r="AI389" s="2083"/>
      <c r="AJ389" s="2075"/>
      <c r="AK389" s="2084"/>
      <c r="AL389" s="2085"/>
      <c r="AM389" s="2077"/>
      <c r="AN389" s="3315"/>
      <c r="AO389" s="2087"/>
      <c r="AP389" s="2083"/>
      <c r="AQ389" s="2075"/>
      <c r="AR389" s="2086"/>
      <c r="AS389" s="2085"/>
      <c r="AT389" s="2077"/>
      <c r="AU389" s="3318"/>
      <c r="AV389" s="3303"/>
      <c r="AW389" s="3305">
        <f>IF(L388=0,0,ROUNDDOWN(+AV388/+L388,2))</f>
        <v>0</v>
      </c>
      <c r="AX389" s="3307" t="str">
        <f>IF(S388=0,"-",ROUNDDOWN(+S388/+AV388,2))</f>
        <v>-</v>
      </c>
      <c r="AY389" s="3309" t="str">
        <f>IF(Z388=0,"-",ROUNDDOWN(+Z388/+AV388,2))</f>
        <v>-</v>
      </c>
      <c r="AZ389" s="3309" t="str">
        <f>IF(AG388=0,"-",ROUNDDOWN(+AG388/+AV388,2))</f>
        <v>-</v>
      </c>
      <c r="BA389" s="3309" t="str">
        <f>IF(AN388=0,"-",ROUNDDOWN(+AN388/+AV388,2))</f>
        <v>-</v>
      </c>
      <c r="BB389" s="3300" t="str">
        <f>IF(AU388=0,"-",ROUNDDOWN(+AU388/+AV388,2))</f>
        <v>-</v>
      </c>
      <c r="BC389" s="2082"/>
      <c r="BD389" s="2043"/>
      <c r="BF389" s="2072">
        <f t="shared" si="59"/>
        <v>0</v>
      </c>
      <c r="BG389" s="2072">
        <f t="shared" si="50"/>
        <v>0</v>
      </c>
      <c r="BH389" s="2072">
        <f t="shared" si="51"/>
        <v>0</v>
      </c>
      <c r="BI389" s="2072">
        <f t="shared" si="52"/>
        <v>0</v>
      </c>
      <c r="BJ389" s="2072">
        <f t="shared" si="53"/>
        <v>0</v>
      </c>
      <c r="BL389" s="2072">
        <f t="shared" si="54"/>
        <v>0</v>
      </c>
      <c r="BM389" s="2072">
        <f t="shared" si="55"/>
        <v>0</v>
      </c>
      <c r="BN389" s="2072">
        <f t="shared" si="56"/>
        <v>0</v>
      </c>
      <c r="BO389" s="2072">
        <f t="shared" si="57"/>
        <v>0</v>
      </c>
      <c r="BP389" s="2072">
        <f t="shared" si="58"/>
        <v>0</v>
      </c>
    </row>
    <row r="390" spans="2:68" s="2022" customFormat="1" ht="15" customHeight="1" thickBot="1" x14ac:dyDescent="0.2">
      <c r="B390" s="3350"/>
      <c r="C390" s="3367"/>
      <c r="D390" s="2107"/>
      <c r="E390" s="3368"/>
      <c r="F390" s="3321"/>
      <c r="G390" s="3324"/>
      <c r="H390" s="3324"/>
      <c r="I390" s="3324"/>
      <c r="J390" s="3324"/>
      <c r="K390" s="3324"/>
      <c r="L390" s="3366"/>
      <c r="M390" s="2108"/>
      <c r="N390" s="2109"/>
      <c r="O390" s="2110"/>
      <c r="P390" s="2111"/>
      <c r="Q390" s="2112"/>
      <c r="R390" s="2113"/>
      <c r="S390" s="3326"/>
      <c r="T390" s="2114"/>
      <c r="U390" s="2109"/>
      <c r="V390" s="2110"/>
      <c r="W390" s="2111"/>
      <c r="X390" s="2112"/>
      <c r="Y390" s="2113"/>
      <c r="Z390" s="3326"/>
      <c r="AA390" s="2114"/>
      <c r="AB390" s="2109"/>
      <c r="AC390" s="2110"/>
      <c r="AD390" s="2111"/>
      <c r="AE390" s="2112"/>
      <c r="AF390" s="2113"/>
      <c r="AG390" s="3326"/>
      <c r="AH390" s="2114"/>
      <c r="AI390" s="2109"/>
      <c r="AJ390" s="2110"/>
      <c r="AK390" s="2111"/>
      <c r="AL390" s="2112"/>
      <c r="AM390" s="2113"/>
      <c r="AN390" s="3326"/>
      <c r="AO390" s="2115"/>
      <c r="AP390" s="2109"/>
      <c r="AQ390" s="2110"/>
      <c r="AR390" s="2116"/>
      <c r="AS390" s="2112"/>
      <c r="AT390" s="2113"/>
      <c r="AU390" s="3327"/>
      <c r="AV390" s="3362"/>
      <c r="AW390" s="3363"/>
      <c r="AX390" s="3364"/>
      <c r="AY390" s="3365"/>
      <c r="AZ390" s="3365"/>
      <c r="BA390" s="3365"/>
      <c r="BB390" s="3348"/>
      <c r="BC390" s="2082"/>
      <c r="BD390" s="2043"/>
      <c r="BF390" s="2072">
        <f t="shared" si="59"/>
        <v>0</v>
      </c>
      <c r="BG390" s="2072">
        <f t="shared" si="50"/>
        <v>0</v>
      </c>
      <c r="BH390" s="2072">
        <f t="shared" si="51"/>
        <v>0</v>
      </c>
      <c r="BI390" s="2072">
        <f t="shared" si="52"/>
        <v>0</v>
      </c>
      <c r="BJ390" s="2072">
        <f t="shared" si="53"/>
        <v>0</v>
      </c>
      <c r="BL390" s="2072">
        <f t="shared" si="54"/>
        <v>0</v>
      </c>
      <c r="BM390" s="2072">
        <f t="shared" si="55"/>
        <v>0</v>
      </c>
      <c r="BN390" s="2072">
        <f t="shared" si="56"/>
        <v>0</v>
      </c>
      <c r="BO390" s="2072">
        <f t="shared" si="57"/>
        <v>0</v>
      </c>
      <c r="BP390" s="2072">
        <f t="shared" si="58"/>
        <v>0</v>
      </c>
    </row>
    <row r="391" spans="2:68" s="2022" customFormat="1" ht="15" customHeight="1" thickTop="1" x14ac:dyDescent="0.15">
      <c r="B391" s="3349">
        <f>B385+1</f>
        <v>64</v>
      </c>
      <c r="C391" s="3352"/>
      <c r="D391" s="2097"/>
      <c r="E391" s="3355"/>
      <c r="F391" s="3358"/>
      <c r="G391" s="3360"/>
      <c r="H391" s="3360"/>
      <c r="I391" s="3360"/>
      <c r="J391" s="3360"/>
      <c r="K391" s="3360"/>
      <c r="L391" s="3342">
        <f>SUM(F391:K393)</f>
        <v>0</v>
      </c>
      <c r="M391" s="2098"/>
      <c r="N391" s="2099"/>
      <c r="O391" s="2100"/>
      <c r="P391" s="2101"/>
      <c r="Q391" s="2102"/>
      <c r="R391" s="2103"/>
      <c r="S391" s="3343">
        <f>ROUNDDOWN(+BF391+BF392+BF393+BF394+BF395+BF396,2)</f>
        <v>0</v>
      </c>
      <c r="T391" s="2104"/>
      <c r="U391" s="2099"/>
      <c r="V391" s="2100"/>
      <c r="W391" s="2101"/>
      <c r="X391" s="2102"/>
      <c r="Y391" s="2103"/>
      <c r="Z391" s="3343">
        <f>ROUNDDOWN(+BG391+BG392+BG393+BG394+BG395+BG396,2)</f>
        <v>0</v>
      </c>
      <c r="AA391" s="2104"/>
      <c r="AB391" s="2099"/>
      <c r="AC391" s="2100"/>
      <c r="AD391" s="2101"/>
      <c r="AE391" s="2102"/>
      <c r="AF391" s="2103"/>
      <c r="AG391" s="3346">
        <f>ROUNDDOWN(+BH391+BH392+BH393+BH394+BH395+BH396,2)</f>
        <v>0</v>
      </c>
      <c r="AH391" s="2104"/>
      <c r="AI391" s="2099"/>
      <c r="AJ391" s="2100"/>
      <c r="AK391" s="2101"/>
      <c r="AL391" s="2102"/>
      <c r="AM391" s="2103"/>
      <c r="AN391" s="3343">
        <f>ROUNDDOWN(+BI391+BI392+BI393+BI394+BI395+BI396,2)</f>
        <v>0</v>
      </c>
      <c r="AO391" s="2105"/>
      <c r="AP391" s="2099"/>
      <c r="AQ391" s="2100"/>
      <c r="AR391" s="2106"/>
      <c r="AS391" s="2102"/>
      <c r="AT391" s="2103"/>
      <c r="AU391" s="3344">
        <f>ROUNDDOWN(+BJ391+BJ392+BJ393+BJ394+BJ395+BJ396,2)</f>
        <v>0</v>
      </c>
      <c r="AV391" s="3337">
        <f>+AU391+AN391+AG391+Z391+S391</f>
        <v>0</v>
      </c>
      <c r="AW391" s="3339">
        <f>IF(L391=0,0,ROUNDDOWN(+AV391/+L391,2))</f>
        <v>0</v>
      </c>
      <c r="AX391" s="3340" t="str">
        <f>IF(S391=0,"-",ROUNDDOWN(+S391/+AV391,2))</f>
        <v>-</v>
      </c>
      <c r="AY391" s="3341" t="str">
        <f>IF(Z391=0,"-",ROUNDDOWN(+Z391/+AV391,2))</f>
        <v>-</v>
      </c>
      <c r="AZ391" s="3341" t="str">
        <f>IF(AG391=0,"-",ROUNDDOWN(+AG391/+AV391,2))</f>
        <v>-</v>
      </c>
      <c r="BA391" s="3341" t="str">
        <f>IF(AN391=0,"-",ROUNDDOWN(+AN391/+AV391,2))</f>
        <v>-</v>
      </c>
      <c r="BB391" s="3328" t="str">
        <f>IF(AU391=0,"-",ROUNDDOWN(+AU391/+AV391,2))</f>
        <v>-</v>
      </c>
      <c r="BC391" s="2071"/>
      <c r="BD391" s="2043"/>
      <c r="BF391" s="2072">
        <f t="shared" si="59"/>
        <v>0</v>
      </c>
      <c r="BG391" s="2072">
        <f t="shared" si="50"/>
        <v>0</v>
      </c>
      <c r="BH391" s="2072">
        <f t="shared" si="51"/>
        <v>0</v>
      </c>
      <c r="BI391" s="2072">
        <f t="shared" si="52"/>
        <v>0</v>
      </c>
      <c r="BJ391" s="2072">
        <f t="shared" si="53"/>
        <v>0</v>
      </c>
      <c r="BL391" s="2072">
        <f t="shared" si="54"/>
        <v>0</v>
      </c>
      <c r="BM391" s="2072">
        <f t="shared" si="55"/>
        <v>0</v>
      </c>
      <c r="BN391" s="2072">
        <f t="shared" si="56"/>
        <v>0</v>
      </c>
      <c r="BO391" s="2072">
        <f t="shared" si="57"/>
        <v>0</v>
      </c>
      <c r="BP391" s="2072">
        <f t="shared" si="58"/>
        <v>0</v>
      </c>
    </row>
    <row r="392" spans="2:68" s="2022" customFormat="1" ht="15" customHeight="1" x14ac:dyDescent="0.15">
      <c r="B392" s="3350"/>
      <c r="C392" s="3353"/>
      <c r="D392" s="2073"/>
      <c r="E392" s="3356"/>
      <c r="F392" s="3359"/>
      <c r="G392" s="3361"/>
      <c r="H392" s="3361"/>
      <c r="I392" s="3361"/>
      <c r="J392" s="3361"/>
      <c r="K392" s="3361"/>
      <c r="L392" s="3312"/>
      <c r="M392" s="2074"/>
      <c r="N392" s="2075"/>
      <c r="O392" s="2075"/>
      <c r="P392" s="2076"/>
      <c r="Q392" s="2077"/>
      <c r="R392" s="2077"/>
      <c r="S392" s="3315"/>
      <c r="T392" s="2078"/>
      <c r="U392" s="2075"/>
      <c r="V392" s="2075"/>
      <c r="W392" s="2076"/>
      <c r="X392" s="2077"/>
      <c r="Y392" s="2077"/>
      <c r="Z392" s="3315"/>
      <c r="AA392" s="2079"/>
      <c r="AB392" s="2075"/>
      <c r="AC392" s="2075"/>
      <c r="AD392" s="2076"/>
      <c r="AE392" s="2077"/>
      <c r="AF392" s="2077"/>
      <c r="AG392" s="3347"/>
      <c r="AH392" s="2079"/>
      <c r="AI392" s="2075"/>
      <c r="AJ392" s="2075"/>
      <c r="AK392" s="2076"/>
      <c r="AL392" s="2077"/>
      <c r="AM392" s="2077"/>
      <c r="AN392" s="3315"/>
      <c r="AO392" s="2080"/>
      <c r="AP392" s="2075"/>
      <c r="AQ392" s="2075"/>
      <c r="AR392" s="2081"/>
      <c r="AS392" s="2077"/>
      <c r="AT392" s="2077"/>
      <c r="AU392" s="3345"/>
      <c r="AV392" s="3338"/>
      <c r="AW392" s="3303"/>
      <c r="AX392" s="3333"/>
      <c r="AY392" s="3335"/>
      <c r="AZ392" s="3335"/>
      <c r="BA392" s="3335"/>
      <c r="BB392" s="3329"/>
      <c r="BC392" s="2082"/>
      <c r="BD392" s="2043"/>
      <c r="BF392" s="2072">
        <f t="shared" si="59"/>
        <v>0</v>
      </c>
      <c r="BG392" s="2072">
        <f t="shared" si="50"/>
        <v>0</v>
      </c>
      <c r="BH392" s="2072">
        <f t="shared" si="51"/>
        <v>0</v>
      </c>
      <c r="BI392" s="2072">
        <f t="shared" si="52"/>
        <v>0</v>
      </c>
      <c r="BJ392" s="2072">
        <f t="shared" si="53"/>
        <v>0</v>
      </c>
      <c r="BL392" s="2072">
        <f t="shared" si="54"/>
        <v>0</v>
      </c>
      <c r="BM392" s="2072">
        <f t="shared" si="55"/>
        <v>0</v>
      </c>
      <c r="BN392" s="2072">
        <f t="shared" si="56"/>
        <v>0</v>
      </c>
      <c r="BO392" s="2072">
        <f t="shared" si="57"/>
        <v>0</v>
      </c>
      <c r="BP392" s="2072">
        <f t="shared" si="58"/>
        <v>0</v>
      </c>
    </row>
    <row r="393" spans="2:68" s="2022" customFormat="1" ht="15" customHeight="1" x14ac:dyDescent="0.15">
      <c r="B393" s="3350"/>
      <c r="C393" s="3353"/>
      <c r="D393" s="2073"/>
      <c r="E393" s="3356"/>
      <c r="F393" s="3359"/>
      <c r="G393" s="3361"/>
      <c r="H393" s="3361"/>
      <c r="I393" s="3361"/>
      <c r="J393" s="3361"/>
      <c r="K393" s="3361"/>
      <c r="L393" s="3312"/>
      <c r="M393" s="2074"/>
      <c r="N393" s="2083"/>
      <c r="O393" s="2075"/>
      <c r="P393" s="2084"/>
      <c r="Q393" s="2085"/>
      <c r="R393" s="2077"/>
      <c r="S393" s="3315"/>
      <c r="T393" s="2078"/>
      <c r="U393" s="2083"/>
      <c r="V393" s="2075"/>
      <c r="W393" s="2084"/>
      <c r="X393" s="2085"/>
      <c r="Y393" s="2077"/>
      <c r="Z393" s="3315"/>
      <c r="AA393" s="2078"/>
      <c r="AB393" s="2083"/>
      <c r="AC393" s="2075"/>
      <c r="AD393" s="2084"/>
      <c r="AE393" s="2085"/>
      <c r="AF393" s="2077"/>
      <c r="AG393" s="3315"/>
      <c r="AH393" s="2078"/>
      <c r="AI393" s="2083"/>
      <c r="AJ393" s="2075"/>
      <c r="AK393" s="2084"/>
      <c r="AL393" s="2085"/>
      <c r="AM393" s="2077"/>
      <c r="AN393" s="3315"/>
      <c r="AO393" s="2080"/>
      <c r="AP393" s="2083"/>
      <c r="AQ393" s="2075"/>
      <c r="AR393" s="2086"/>
      <c r="AS393" s="2085"/>
      <c r="AT393" s="2077"/>
      <c r="AU393" s="3345"/>
      <c r="AV393" s="3338"/>
      <c r="AW393" s="3330">
        <f>IF(AW391-$BA$5/100&lt;0,0,AW391-$BA$5/100)</f>
        <v>0</v>
      </c>
      <c r="AX393" s="3332" t="str">
        <f>IF(AX391="-","-",IF(AX391-$BA$5/100&lt;0,0,IF(AX391=1,1,AX391-$BA$5/100)))</f>
        <v>-</v>
      </c>
      <c r="AY393" s="3334" t="str">
        <f>IF(AY391="-","-",IF(AY391-$BA$5/100&lt;0,0,IF(AY391=1,1,AY391-$BA$5/100)))</f>
        <v>-</v>
      </c>
      <c r="AZ393" s="3334" t="str">
        <f>IF(AZ391="-","-",IF(AZ391-$BA$5/100&lt;0,0,IF(AZ391=1,1,AZ391-$BA$5/100)))</f>
        <v>-</v>
      </c>
      <c r="BA393" s="3334" t="str">
        <f>IF(BA391="-","-",IF(BA391-$BA$5/100&lt;0,0,IF(BA391=1,1,BA391-$BA$5/100)))</f>
        <v>-</v>
      </c>
      <c r="BB393" s="3336" t="str">
        <f>IF(BB391="-","-",IF(BB391-$BA$5/100&lt;0,0,IF(BB391=1,1,BB391-$BA$5/100)))</f>
        <v>-</v>
      </c>
      <c r="BC393" s="2082"/>
      <c r="BD393" s="2043"/>
      <c r="BF393" s="2072">
        <f t="shared" si="59"/>
        <v>0</v>
      </c>
      <c r="BG393" s="2072">
        <f t="shared" si="50"/>
        <v>0</v>
      </c>
      <c r="BH393" s="2072">
        <f t="shared" si="51"/>
        <v>0</v>
      </c>
      <c r="BI393" s="2072">
        <f t="shared" si="52"/>
        <v>0</v>
      </c>
      <c r="BJ393" s="2072">
        <f t="shared" si="53"/>
        <v>0</v>
      </c>
      <c r="BL393" s="2072">
        <f t="shared" si="54"/>
        <v>0</v>
      </c>
      <c r="BM393" s="2072">
        <f t="shared" si="55"/>
        <v>0</v>
      </c>
      <c r="BN393" s="2072">
        <f t="shared" si="56"/>
        <v>0</v>
      </c>
      <c r="BO393" s="2072">
        <f t="shared" si="57"/>
        <v>0</v>
      </c>
      <c r="BP393" s="2072">
        <f t="shared" si="58"/>
        <v>0</v>
      </c>
    </row>
    <row r="394" spans="2:68" s="2022" customFormat="1" ht="15" customHeight="1" x14ac:dyDescent="0.15">
      <c r="B394" s="3350"/>
      <c r="C394" s="3353"/>
      <c r="D394" s="2073"/>
      <c r="E394" s="3356"/>
      <c r="F394" s="3320"/>
      <c r="G394" s="3323"/>
      <c r="H394" s="3323"/>
      <c r="I394" s="3323"/>
      <c r="J394" s="3323"/>
      <c r="K394" s="3323"/>
      <c r="L394" s="3311">
        <f>SUM(F394:K396)</f>
        <v>0</v>
      </c>
      <c r="M394" s="2074"/>
      <c r="N394" s="2083"/>
      <c r="O394" s="2075"/>
      <c r="P394" s="2084"/>
      <c r="Q394" s="2085"/>
      <c r="R394" s="2077"/>
      <c r="S394" s="3314">
        <f>ROUNDDOWN(+BL391+BL392+BL393+BL394+BL395+BL396,2)</f>
        <v>0</v>
      </c>
      <c r="T394" s="2078"/>
      <c r="U394" s="2083"/>
      <c r="V394" s="2075"/>
      <c r="W394" s="2084"/>
      <c r="X394" s="2085"/>
      <c r="Y394" s="2077"/>
      <c r="Z394" s="3314">
        <f>ROUNDDOWN(+BM391+BM392+BM393+BM394+BM395+BM396,2)</f>
        <v>0</v>
      </c>
      <c r="AA394" s="2078"/>
      <c r="AB394" s="2083"/>
      <c r="AC394" s="2075"/>
      <c r="AD394" s="2084"/>
      <c r="AE394" s="2085"/>
      <c r="AF394" s="2077"/>
      <c r="AG394" s="3314">
        <f>ROUNDDOWN(+BN391+BN392+BN393+BN394+BN395+BN396,2)</f>
        <v>0</v>
      </c>
      <c r="AH394" s="2078"/>
      <c r="AI394" s="2083"/>
      <c r="AJ394" s="2075"/>
      <c r="AK394" s="2084"/>
      <c r="AL394" s="2085"/>
      <c r="AM394" s="2077"/>
      <c r="AN394" s="3314">
        <f>ROUNDDOWN(+BO391+BO392+BO393+BO394+BO395+BO396,2)</f>
        <v>0</v>
      </c>
      <c r="AO394" s="2080"/>
      <c r="AP394" s="2083"/>
      <c r="AQ394" s="2075"/>
      <c r="AR394" s="2086"/>
      <c r="AS394" s="2085"/>
      <c r="AT394" s="2077"/>
      <c r="AU394" s="3317">
        <f>ROUNDDOWN(+BP391+BP392+BP393+BP394+BP395+BP396,2)</f>
        <v>0</v>
      </c>
      <c r="AV394" s="3302">
        <f>+AU394+AN394+AG394+Z394+S394</f>
        <v>0</v>
      </c>
      <c r="AW394" s="3331"/>
      <c r="AX394" s="3333"/>
      <c r="AY394" s="3335"/>
      <c r="AZ394" s="3335"/>
      <c r="BA394" s="3335"/>
      <c r="BB394" s="3329"/>
      <c r="BC394" s="2071"/>
      <c r="BD394" s="2043"/>
      <c r="BF394" s="2072">
        <f t="shared" si="59"/>
        <v>0</v>
      </c>
      <c r="BG394" s="2072">
        <f t="shared" si="50"/>
        <v>0</v>
      </c>
      <c r="BH394" s="2072">
        <f t="shared" si="51"/>
        <v>0</v>
      </c>
      <c r="BI394" s="2072">
        <f t="shared" si="52"/>
        <v>0</v>
      </c>
      <c r="BJ394" s="2072">
        <f t="shared" si="53"/>
        <v>0</v>
      </c>
      <c r="BL394" s="2072">
        <f t="shared" si="54"/>
        <v>0</v>
      </c>
      <c r="BM394" s="2072">
        <f t="shared" si="55"/>
        <v>0</v>
      </c>
      <c r="BN394" s="2072">
        <f t="shared" si="56"/>
        <v>0</v>
      </c>
      <c r="BO394" s="2072">
        <f t="shared" si="57"/>
        <v>0</v>
      </c>
      <c r="BP394" s="2072">
        <f t="shared" si="58"/>
        <v>0</v>
      </c>
    </row>
    <row r="395" spans="2:68" s="2022" customFormat="1" ht="15" customHeight="1" x14ac:dyDescent="0.15">
      <c r="B395" s="3350"/>
      <c r="C395" s="3353"/>
      <c r="D395" s="2073"/>
      <c r="E395" s="3356"/>
      <c r="F395" s="3321"/>
      <c r="G395" s="3324"/>
      <c r="H395" s="3324"/>
      <c r="I395" s="3324"/>
      <c r="J395" s="3324"/>
      <c r="K395" s="3324"/>
      <c r="L395" s="3312"/>
      <c r="M395" s="2074"/>
      <c r="N395" s="2083"/>
      <c r="O395" s="2075"/>
      <c r="P395" s="2084"/>
      <c r="Q395" s="2085"/>
      <c r="R395" s="2077"/>
      <c r="S395" s="3315"/>
      <c r="T395" s="2078"/>
      <c r="U395" s="2083"/>
      <c r="V395" s="2075"/>
      <c r="W395" s="2084"/>
      <c r="X395" s="2085"/>
      <c r="Y395" s="2077"/>
      <c r="Z395" s="3315"/>
      <c r="AA395" s="2078"/>
      <c r="AB395" s="2083"/>
      <c r="AC395" s="2075"/>
      <c r="AD395" s="2084"/>
      <c r="AE395" s="2085"/>
      <c r="AF395" s="2077"/>
      <c r="AG395" s="3315"/>
      <c r="AH395" s="2078"/>
      <c r="AI395" s="2083"/>
      <c r="AJ395" s="2075"/>
      <c r="AK395" s="2084"/>
      <c r="AL395" s="2085"/>
      <c r="AM395" s="2077"/>
      <c r="AN395" s="3315"/>
      <c r="AO395" s="2087"/>
      <c r="AP395" s="2083"/>
      <c r="AQ395" s="2075"/>
      <c r="AR395" s="2086"/>
      <c r="AS395" s="2085"/>
      <c r="AT395" s="2077"/>
      <c r="AU395" s="3318"/>
      <c r="AV395" s="3303"/>
      <c r="AW395" s="3305">
        <f>IF(L394=0,0,ROUNDDOWN(+AV394/+L394,2))</f>
        <v>0</v>
      </c>
      <c r="AX395" s="3307" t="str">
        <f>IF(S394=0,"-",ROUNDDOWN(+S394/+AV394,2))</f>
        <v>-</v>
      </c>
      <c r="AY395" s="3309" t="str">
        <f>IF(Z394=0,"-",ROUNDDOWN(+Z394/+AV394,2))</f>
        <v>-</v>
      </c>
      <c r="AZ395" s="3309" t="str">
        <f>IF(AG394=0,"-",ROUNDDOWN(+AG394/+AV394,2))</f>
        <v>-</v>
      </c>
      <c r="BA395" s="3309" t="str">
        <f>IF(AN394=0,"-",ROUNDDOWN(+AN394/+AV394,2))</f>
        <v>-</v>
      </c>
      <c r="BB395" s="3300" t="str">
        <f>IF(AU394=0,"-",ROUNDDOWN(+AU394/+AV394,2))</f>
        <v>-</v>
      </c>
      <c r="BC395" s="2082"/>
      <c r="BD395" s="2043"/>
      <c r="BF395" s="2072">
        <f t="shared" si="59"/>
        <v>0</v>
      </c>
      <c r="BG395" s="2072">
        <f t="shared" si="50"/>
        <v>0</v>
      </c>
      <c r="BH395" s="2072">
        <f t="shared" si="51"/>
        <v>0</v>
      </c>
      <c r="BI395" s="2072">
        <f t="shared" si="52"/>
        <v>0</v>
      </c>
      <c r="BJ395" s="2072">
        <f t="shared" si="53"/>
        <v>0</v>
      </c>
      <c r="BL395" s="2072">
        <f t="shared" si="54"/>
        <v>0</v>
      </c>
      <c r="BM395" s="2072">
        <f t="shared" si="55"/>
        <v>0</v>
      </c>
      <c r="BN395" s="2072">
        <f t="shared" si="56"/>
        <v>0</v>
      </c>
      <c r="BO395" s="2072">
        <f t="shared" si="57"/>
        <v>0</v>
      </c>
      <c r="BP395" s="2072">
        <f t="shared" si="58"/>
        <v>0</v>
      </c>
    </row>
    <row r="396" spans="2:68" s="2022" customFormat="1" ht="15" customHeight="1" thickBot="1" x14ac:dyDescent="0.2">
      <c r="B396" s="3350"/>
      <c r="C396" s="3367"/>
      <c r="D396" s="2107"/>
      <c r="E396" s="3368"/>
      <c r="F396" s="3321"/>
      <c r="G396" s="3324"/>
      <c r="H396" s="3324"/>
      <c r="I396" s="3324"/>
      <c r="J396" s="3324"/>
      <c r="K396" s="3324"/>
      <c r="L396" s="3366"/>
      <c r="M396" s="2108"/>
      <c r="N396" s="2109"/>
      <c r="O396" s="2110"/>
      <c r="P396" s="2111"/>
      <c r="Q396" s="2112"/>
      <c r="R396" s="2113"/>
      <c r="S396" s="3326"/>
      <c r="T396" s="2114"/>
      <c r="U396" s="2109"/>
      <c r="V396" s="2110"/>
      <c r="W396" s="2111"/>
      <c r="X396" s="2112"/>
      <c r="Y396" s="2113"/>
      <c r="Z396" s="3326"/>
      <c r="AA396" s="2114"/>
      <c r="AB396" s="2109"/>
      <c r="AC396" s="2110"/>
      <c r="AD396" s="2111"/>
      <c r="AE396" s="2112"/>
      <c r="AF396" s="2113"/>
      <c r="AG396" s="3326"/>
      <c r="AH396" s="2114"/>
      <c r="AI396" s="2109"/>
      <c r="AJ396" s="2110"/>
      <c r="AK396" s="2111"/>
      <c r="AL396" s="2112"/>
      <c r="AM396" s="2113"/>
      <c r="AN396" s="3326"/>
      <c r="AO396" s="2115"/>
      <c r="AP396" s="2109"/>
      <c r="AQ396" s="2110"/>
      <c r="AR396" s="2116"/>
      <c r="AS396" s="2112"/>
      <c r="AT396" s="2113"/>
      <c r="AU396" s="3327"/>
      <c r="AV396" s="3362"/>
      <c r="AW396" s="3363"/>
      <c r="AX396" s="3364"/>
      <c r="AY396" s="3365"/>
      <c r="AZ396" s="3365"/>
      <c r="BA396" s="3365"/>
      <c r="BB396" s="3348"/>
      <c r="BC396" s="2082"/>
      <c r="BD396" s="2043"/>
      <c r="BF396" s="2072">
        <f t="shared" si="59"/>
        <v>0</v>
      </c>
      <c r="BG396" s="2072">
        <f t="shared" si="50"/>
        <v>0</v>
      </c>
      <c r="BH396" s="2072">
        <f t="shared" si="51"/>
        <v>0</v>
      </c>
      <c r="BI396" s="2072">
        <f t="shared" si="52"/>
        <v>0</v>
      </c>
      <c r="BJ396" s="2072">
        <f t="shared" si="53"/>
        <v>0</v>
      </c>
      <c r="BL396" s="2072">
        <f t="shared" si="54"/>
        <v>0</v>
      </c>
      <c r="BM396" s="2072">
        <f t="shared" si="55"/>
        <v>0</v>
      </c>
      <c r="BN396" s="2072">
        <f t="shared" si="56"/>
        <v>0</v>
      </c>
      <c r="BO396" s="2072">
        <f t="shared" si="57"/>
        <v>0</v>
      </c>
      <c r="BP396" s="2072">
        <f t="shared" si="58"/>
        <v>0</v>
      </c>
    </row>
    <row r="397" spans="2:68" s="2022" customFormat="1" ht="15" customHeight="1" thickTop="1" x14ac:dyDescent="0.15">
      <c r="B397" s="3349">
        <f>B391+1</f>
        <v>65</v>
      </c>
      <c r="C397" s="3352"/>
      <c r="D397" s="2097"/>
      <c r="E397" s="3355"/>
      <c r="F397" s="3358"/>
      <c r="G397" s="3360"/>
      <c r="H397" s="3360"/>
      <c r="I397" s="3360"/>
      <c r="J397" s="3360"/>
      <c r="K397" s="3360"/>
      <c r="L397" s="3342">
        <f>SUM(F397:K399)</f>
        <v>0</v>
      </c>
      <c r="M397" s="2098"/>
      <c r="N397" s="2099"/>
      <c r="O397" s="2100"/>
      <c r="P397" s="2101"/>
      <c r="Q397" s="2102"/>
      <c r="R397" s="2103"/>
      <c r="S397" s="3343">
        <f>ROUNDDOWN(+BF397+BF398+BF399+BF400+BF401+BF402,2)</f>
        <v>0</v>
      </c>
      <c r="T397" s="2117"/>
      <c r="U397" s="2099"/>
      <c r="V397" s="2100"/>
      <c r="W397" s="2118"/>
      <c r="X397" s="2102"/>
      <c r="Y397" s="2103"/>
      <c r="Z397" s="3343">
        <f>ROUNDDOWN(+BG397+BG398+BG399+BG400+BG401+BG402,2)</f>
        <v>0</v>
      </c>
      <c r="AA397" s="2104"/>
      <c r="AB397" s="2099"/>
      <c r="AC397" s="2100"/>
      <c r="AD397" s="2101"/>
      <c r="AE397" s="2102"/>
      <c r="AF397" s="2103"/>
      <c r="AG397" s="3343">
        <f>ROUNDDOWN(+BH397+BH398+BH399+BH400+BH401+BH402,2)</f>
        <v>0</v>
      </c>
      <c r="AH397" s="2104"/>
      <c r="AI397" s="2099"/>
      <c r="AJ397" s="2100"/>
      <c r="AK397" s="2101"/>
      <c r="AL397" s="2102"/>
      <c r="AM397" s="2103"/>
      <c r="AN397" s="3343">
        <f>ROUNDDOWN(+BI397+BI398+BI399+BI400+BI401+BI402,2)</f>
        <v>0</v>
      </c>
      <c r="AO397" s="2105"/>
      <c r="AP397" s="2099"/>
      <c r="AQ397" s="2100"/>
      <c r="AR397" s="2106"/>
      <c r="AS397" s="2102"/>
      <c r="AT397" s="2103"/>
      <c r="AU397" s="3344">
        <f>ROUNDDOWN(+BJ397+BJ398+BJ399+BJ400+BJ401+BJ402,2)</f>
        <v>0</v>
      </c>
      <c r="AV397" s="3337">
        <f>+AU397+AN397+AG397+Z397+S397</f>
        <v>0</v>
      </c>
      <c r="AW397" s="3339">
        <f>IF(L397=0,0,ROUNDDOWN(+AV397/+L397,2))</f>
        <v>0</v>
      </c>
      <c r="AX397" s="3340" t="str">
        <f>IF(S397=0,"-",ROUNDDOWN(+S397/+AV397,2))</f>
        <v>-</v>
      </c>
      <c r="AY397" s="3341" t="str">
        <f>IF(Z397=0,"-",ROUNDDOWN(+Z397/+AV397,2))</f>
        <v>-</v>
      </c>
      <c r="AZ397" s="3341" t="str">
        <f>IF(AG397=0,"-",ROUNDDOWN(+AG397/+AV397,2))</f>
        <v>-</v>
      </c>
      <c r="BA397" s="3341" t="str">
        <f>IF(AN397=0,"-",ROUNDDOWN(+AN397/+AV397,2))</f>
        <v>-</v>
      </c>
      <c r="BB397" s="3328" t="str">
        <f>IF(AU397=0,"-",ROUNDDOWN(+AU397/+AV397,2))</f>
        <v>-</v>
      </c>
      <c r="BC397" s="2071"/>
      <c r="BD397" s="2043"/>
      <c r="BF397" s="2072">
        <f t="shared" si="59"/>
        <v>0</v>
      </c>
      <c r="BG397" s="2072">
        <f t="shared" ref="BG397:BG460" si="60">ROUNDDOWN(+U397*+V397,3)</f>
        <v>0</v>
      </c>
      <c r="BH397" s="2072">
        <f t="shared" ref="BH397:BH460" si="61">ROUNDDOWN(+AB397*+AC397,3)</f>
        <v>0</v>
      </c>
      <c r="BI397" s="2072">
        <f t="shared" ref="BI397:BI460" si="62">ROUNDDOWN(+AI397*+AJ397,3)</f>
        <v>0</v>
      </c>
      <c r="BJ397" s="2072">
        <f t="shared" ref="BJ397:BJ460" si="63">ROUNDDOWN(+AP397*+AQ397,3)</f>
        <v>0</v>
      </c>
      <c r="BL397" s="2072">
        <f t="shared" ref="BL397:BL460" si="64">ROUNDDOWN(+Q397*R397,3)</f>
        <v>0</v>
      </c>
      <c r="BM397" s="2072">
        <f t="shared" ref="BM397:BM460" si="65">ROUNDDOWN(+X397*+Y397,3)</f>
        <v>0</v>
      </c>
      <c r="BN397" s="2072">
        <f t="shared" ref="BN397:BN460" si="66">ROUNDDOWN(+AE397*+AF397,3)</f>
        <v>0</v>
      </c>
      <c r="BO397" s="2072">
        <f t="shared" ref="BO397:BO460" si="67">ROUNDDOWN(+AL397*+AM397,3)</f>
        <v>0</v>
      </c>
      <c r="BP397" s="2072">
        <f t="shared" ref="BP397:BP460" si="68">ROUNDDOWN(+AS397*+AT397,3)</f>
        <v>0</v>
      </c>
    </row>
    <row r="398" spans="2:68" s="2022" customFormat="1" ht="15" customHeight="1" x14ac:dyDescent="0.15">
      <c r="B398" s="3350"/>
      <c r="C398" s="3353"/>
      <c r="D398" s="2073"/>
      <c r="E398" s="3356"/>
      <c r="F398" s="3359"/>
      <c r="G398" s="3361"/>
      <c r="H398" s="3361"/>
      <c r="I398" s="3361"/>
      <c r="J398" s="3361"/>
      <c r="K398" s="3361"/>
      <c r="L398" s="3312"/>
      <c r="M398" s="2074"/>
      <c r="N398" s="2075"/>
      <c r="O398" s="2075"/>
      <c r="P398" s="2076"/>
      <c r="Q398" s="2077"/>
      <c r="R398" s="2077"/>
      <c r="S398" s="3315"/>
      <c r="T398" s="2079"/>
      <c r="U398" s="2075"/>
      <c r="V398" s="2075"/>
      <c r="W398" s="2076"/>
      <c r="X398" s="2077"/>
      <c r="Y398" s="2077"/>
      <c r="Z398" s="3315"/>
      <c r="AA398" s="2079"/>
      <c r="AB398" s="2075"/>
      <c r="AC398" s="2075"/>
      <c r="AD398" s="2076"/>
      <c r="AE398" s="2077"/>
      <c r="AF398" s="2077"/>
      <c r="AG398" s="3315"/>
      <c r="AH398" s="2079"/>
      <c r="AI398" s="2075"/>
      <c r="AJ398" s="2075"/>
      <c r="AK398" s="2076"/>
      <c r="AL398" s="2077"/>
      <c r="AM398" s="2077"/>
      <c r="AN398" s="3315"/>
      <c r="AO398" s="2080"/>
      <c r="AP398" s="2075"/>
      <c r="AQ398" s="2075"/>
      <c r="AR398" s="2081"/>
      <c r="AS398" s="2077"/>
      <c r="AT398" s="2077"/>
      <c r="AU398" s="3345"/>
      <c r="AV398" s="3338"/>
      <c r="AW398" s="3303"/>
      <c r="AX398" s="3333"/>
      <c r="AY398" s="3335"/>
      <c r="AZ398" s="3335"/>
      <c r="BA398" s="3335"/>
      <c r="BB398" s="3329"/>
      <c r="BC398" s="2082"/>
      <c r="BD398" s="2043"/>
      <c r="BF398" s="2072">
        <f t="shared" ref="BF398:BF461" si="69">ROUNDDOWN(+N398*O398,3)</f>
        <v>0</v>
      </c>
      <c r="BG398" s="2072">
        <f t="shared" si="60"/>
        <v>0</v>
      </c>
      <c r="BH398" s="2072">
        <f t="shared" si="61"/>
        <v>0</v>
      </c>
      <c r="BI398" s="2072">
        <f t="shared" si="62"/>
        <v>0</v>
      </c>
      <c r="BJ398" s="2072">
        <f t="shared" si="63"/>
        <v>0</v>
      </c>
      <c r="BL398" s="2072">
        <f t="shared" si="64"/>
        <v>0</v>
      </c>
      <c r="BM398" s="2072">
        <f t="shared" si="65"/>
        <v>0</v>
      </c>
      <c r="BN398" s="2072">
        <f t="shared" si="66"/>
        <v>0</v>
      </c>
      <c r="BO398" s="2072">
        <f t="shared" si="67"/>
        <v>0</v>
      </c>
      <c r="BP398" s="2072">
        <f t="shared" si="68"/>
        <v>0</v>
      </c>
    </row>
    <row r="399" spans="2:68" s="2022" customFormat="1" ht="15" customHeight="1" x14ac:dyDescent="0.15">
      <c r="B399" s="3350"/>
      <c r="C399" s="3353"/>
      <c r="D399" s="2073"/>
      <c r="E399" s="3356"/>
      <c r="F399" s="3359"/>
      <c r="G399" s="3361"/>
      <c r="H399" s="3361"/>
      <c r="I399" s="3361"/>
      <c r="J399" s="3361"/>
      <c r="K399" s="3361"/>
      <c r="L399" s="3312"/>
      <c r="M399" s="2074"/>
      <c r="N399" s="2083"/>
      <c r="O399" s="2075"/>
      <c r="P399" s="2084"/>
      <c r="Q399" s="2085"/>
      <c r="R399" s="2077"/>
      <c r="S399" s="3315"/>
      <c r="T399" s="2078"/>
      <c r="U399" s="2083"/>
      <c r="V399" s="2075"/>
      <c r="W399" s="2084"/>
      <c r="X399" s="2085"/>
      <c r="Y399" s="2077"/>
      <c r="Z399" s="3315"/>
      <c r="AA399" s="2078"/>
      <c r="AB399" s="2083"/>
      <c r="AC399" s="2075"/>
      <c r="AD399" s="2084"/>
      <c r="AE399" s="2085"/>
      <c r="AF399" s="2077"/>
      <c r="AG399" s="3315"/>
      <c r="AH399" s="2078"/>
      <c r="AI399" s="2083"/>
      <c r="AJ399" s="2075"/>
      <c r="AK399" s="2084"/>
      <c r="AL399" s="2085"/>
      <c r="AM399" s="2077"/>
      <c r="AN399" s="3315"/>
      <c r="AO399" s="2080"/>
      <c r="AP399" s="2083"/>
      <c r="AQ399" s="2075"/>
      <c r="AR399" s="2086"/>
      <c r="AS399" s="2085"/>
      <c r="AT399" s="2077"/>
      <c r="AU399" s="3345"/>
      <c r="AV399" s="3338"/>
      <c r="AW399" s="3330">
        <f>IF(AW397-$BA$5/100&lt;0,0,AW397-$BA$5/100)</f>
        <v>0</v>
      </c>
      <c r="AX399" s="3332" t="str">
        <f>IF(AX397="-","-",IF(AX397-$BA$5/100&lt;0,0,IF(AX397=1,1,AX397-$BA$5/100)))</f>
        <v>-</v>
      </c>
      <c r="AY399" s="3334" t="str">
        <f>IF(AY397="-","-",IF(AY397-$BA$5/100&lt;0,0,IF(AY397=1,1,AY397-$BA$5/100)))</f>
        <v>-</v>
      </c>
      <c r="AZ399" s="3334" t="str">
        <f>IF(AZ397="-","-",IF(AZ397-$BA$5/100&lt;0,0,IF(AZ397=1,1,AZ397-$BA$5/100)))</f>
        <v>-</v>
      </c>
      <c r="BA399" s="3334" t="str">
        <f>IF(BA397="-","-",IF(BA397-$BA$5/100&lt;0,0,IF(BA397=1,1,BA397-$BA$5/100)))</f>
        <v>-</v>
      </c>
      <c r="BB399" s="3336" t="str">
        <f>IF(BB397="-","-",IF(BB397-$BA$5/100&lt;0,0,IF(BB397=1,1,BB397-$BA$5/100)))</f>
        <v>-</v>
      </c>
      <c r="BC399" s="2082"/>
      <c r="BD399" s="2043"/>
      <c r="BF399" s="2072">
        <f t="shared" si="69"/>
        <v>0</v>
      </c>
      <c r="BG399" s="2072">
        <f t="shared" si="60"/>
        <v>0</v>
      </c>
      <c r="BH399" s="2072">
        <f t="shared" si="61"/>
        <v>0</v>
      </c>
      <c r="BI399" s="2072">
        <f t="shared" si="62"/>
        <v>0</v>
      </c>
      <c r="BJ399" s="2072">
        <f t="shared" si="63"/>
        <v>0</v>
      </c>
      <c r="BL399" s="2072">
        <f t="shared" si="64"/>
        <v>0</v>
      </c>
      <c r="BM399" s="2072">
        <f t="shared" si="65"/>
        <v>0</v>
      </c>
      <c r="BN399" s="2072">
        <f t="shared" si="66"/>
        <v>0</v>
      </c>
      <c r="BO399" s="2072">
        <f t="shared" si="67"/>
        <v>0</v>
      </c>
      <c r="BP399" s="2072">
        <f t="shared" si="68"/>
        <v>0</v>
      </c>
    </row>
    <row r="400" spans="2:68" s="2022" customFormat="1" ht="15" customHeight="1" x14ac:dyDescent="0.15">
      <c r="B400" s="3350"/>
      <c r="C400" s="3353"/>
      <c r="D400" s="2073"/>
      <c r="E400" s="3356"/>
      <c r="F400" s="3320"/>
      <c r="G400" s="3323"/>
      <c r="H400" s="3323"/>
      <c r="I400" s="3323"/>
      <c r="J400" s="3323"/>
      <c r="K400" s="3323"/>
      <c r="L400" s="3311">
        <f>SUM(F400:K402)</f>
        <v>0</v>
      </c>
      <c r="M400" s="2074"/>
      <c r="N400" s="2083"/>
      <c r="O400" s="2075"/>
      <c r="P400" s="2084"/>
      <c r="Q400" s="2085"/>
      <c r="R400" s="2077"/>
      <c r="S400" s="3314">
        <f>ROUNDDOWN(+BL397+BL398+BL399+BL400+BL401+BL402,2)</f>
        <v>0</v>
      </c>
      <c r="T400" s="2078"/>
      <c r="U400" s="2083"/>
      <c r="V400" s="2075"/>
      <c r="W400" s="2084"/>
      <c r="X400" s="2085"/>
      <c r="Y400" s="2077"/>
      <c r="Z400" s="3314">
        <f>ROUNDDOWN(+BM397+BM398+BM399+BM400+BM401+BM402,2)</f>
        <v>0</v>
      </c>
      <c r="AA400" s="2078"/>
      <c r="AB400" s="2083"/>
      <c r="AC400" s="2075"/>
      <c r="AD400" s="2084"/>
      <c r="AE400" s="2085"/>
      <c r="AF400" s="2077"/>
      <c r="AG400" s="3314">
        <f>ROUNDDOWN(+BN397+BN398+BN399+BN400+BN401+BN402,2)</f>
        <v>0</v>
      </c>
      <c r="AH400" s="2078"/>
      <c r="AI400" s="2083"/>
      <c r="AJ400" s="2075"/>
      <c r="AK400" s="2084"/>
      <c r="AL400" s="2085"/>
      <c r="AM400" s="2077"/>
      <c r="AN400" s="3314">
        <f>ROUNDDOWN(+BO397+BO398+BO399+BO400+BO401+BO402,2)</f>
        <v>0</v>
      </c>
      <c r="AO400" s="2080"/>
      <c r="AP400" s="2083"/>
      <c r="AQ400" s="2075"/>
      <c r="AR400" s="2086"/>
      <c r="AS400" s="2085"/>
      <c r="AT400" s="2077"/>
      <c r="AU400" s="3317">
        <f>ROUNDDOWN(+BP397+BP398+BP399+BP400+BP401+BP402,2)</f>
        <v>0</v>
      </c>
      <c r="AV400" s="3302">
        <f>+AU400+AN400+AG400+Z400+S400</f>
        <v>0</v>
      </c>
      <c r="AW400" s="3331"/>
      <c r="AX400" s="3333"/>
      <c r="AY400" s="3335"/>
      <c r="AZ400" s="3335"/>
      <c r="BA400" s="3335"/>
      <c r="BB400" s="3329"/>
      <c r="BC400" s="2071"/>
      <c r="BD400" s="2043"/>
      <c r="BF400" s="2072">
        <f t="shared" si="69"/>
        <v>0</v>
      </c>
      <c r="BG400" s="2072">
        <f t="shared" si="60"/>
        <v>0</v>
      </c>
      <c r="BH400" s="2072">
        <f t="shared" si="61"/>
        <v>0</v>
      </c>
      <c r="BI400" s="2072">
        <f t="shared" si="62"/>
        <v>0</v>
      </c>
      <c r="BJ400" s="2072">
        <f t="shared" si="63"/>
        <v>0</v>
      </c>
      <c r="BL400" s="2072">
        <f t="shared" si="64"/>
        <v>0</v>
      </c>
      <c r="BM400" s="2072">
        <f t="shared" si="65"/>
        <v>0</v>
      </c>
      <c r="BN400" s="2072">
        <f t="shared" si="66"/>
        <v>0</v>
      </c>
      <c r="BO400" s="2072">
        <f t="shared" si="67"/>
        <v>0</v>
      </c>
      <c r="BP400" s="2072">
        <f t="shared" si="68"/>
        <v>0</v>
      </c>
    </row>
    <row r="401" spans="2:68" s="2022" customFormat="1" ht="15" customHeight="1" x14ac:dyDescent="0.15">
      <c r="B401" s="3350"/>
      <c r="C401" s="3353"/>
      <c r="D401" s="2073"/>
      <c r="E401" s="3356"/>
      <c r="F401" s="3321"/>
      <c r="G401" s="3324"/>
      <c r="H401" s="3324"/>
      <c r="I401" s="3324"/>
      <c r="J401" s="3324"/>
      <c r="K401" s="3324"/>
      <c r="L401" s="3312"/>
      <c r="M401" s="2074"/>
      <c r="N401" s="2083"/>
      <c r="O401" s="2075"/>
      <c r="P401" s="2084"/>
      <c r="Q401" s="2085"/>
      <c r="R401" s="2077"/>
      <c r="S401" s="3315"/>
      <c r="T401" s="2078"/>
      <c r="U401" s="2083"/>
      <c r="V401" s="2075"/>
      <c r="W401" s="2084"/>
      <c r="X401" s="2085"/>
      <c r="Y401" s="2077"/>
      <c r="Z401" s="3315"/>
      <c r="AA401" s="2078"/>
      <c r="AB401" s="2083"/>
      <c r="AC401" s="2075"/>
      <c r="AD401" s="2084"/>
      <c r="AE401" s="2085"/>
      <c r="AF401" s="2077"/>
      <c r="AG401" s="3315"/>
      <c r="AH401" s="2078"/>
      <c r="AI401" s="2083"/>
      <c r="AJ401" s="2075"/>
      <c r="AK401" s="2084"/>
      <c r="AL401" s="2085"/>
      <c r="AM401" s="2077"/>
      <c r="AN401" s="3315"/>
      <c r="AO401" s="2087"/>
      <c r="AP401" s="2083"/>
      <c r="AQ401" s="2075"/>
      <c r="AR401" s="2086"/>
      <c r="AS401" s="2085"/>
      <c r="AT401" s="2077"/>
      <c r="AU401" s="3318"/>
      <c r="AV401" s="3303"/>
      <c r="AW401" s="3305">
        <f>IF(L400=0,0,ROUNDDOWN(+AV400/+L400,2))</f>
        <v>0</v>
      </c>
      <c r="AX401" s="3307" t="str">
        <f>IF(S400=0,"-",ROUNDDOWN(+S400/+AV400,2))</f>
        <v>-</v>
      </c>
      <c r="AY401" s="3309" t="str">
        <f>IF(Z400=0,"-",ROUNDDOWN(+Z400/+AV400,2))</f>
        <v>-</v>
      </c>
      <c r="AZ401" s="3309" t="str">
        <f>IF(AG400=0,"-",ROUNDDOWN(+AG400/+AV400,2))</f>
        <v>-</v>
      </c>
      <c r="BA401" s="3309" t="str">
        <f>IF(AN400=0,"-",ROUNDDOWN(+AN400/+AV400,2))</f>
        <v>-</v>
      </c>
      <c r="BB401" s="3300" t="str">
        <f>IF(AU400=0,"-",ROUNDDOWN(+AU400/+AV400,2))</f>
        <v>-</v>
      </c>
      <c r="BC401" s="2082"/>
      <c r="BD401" s="2043"/>
      <c r="BF401" s="2072">
        <f t="shared" si="69"/>
        <v>0</v>
      </c>
      <c r="BG401" s="2072">
        <f t="shared" si="60"/>
        <v>0</v>
      </c>
      <c r="BH401" s="2072">
        <f t="shared" si="61"/>
        <v>0</v>
      </c>
      <c r="BI401" s="2072">
        <f t="shared" si="62"/>
        <v>0</v>
      </c>
      <c r="BJ401" s="2072">
        <f t="shared" si="63"/>
        <v>0</v>
      </c>
      <c r="BL401" s="2072">
        <f t="shared" si="64"/>
        <v>0</v>
      </c>
      <c r="BM401" s="2072">
        <f t="shared" si="65"/>
        <v>0</v>
      </c>
      <c r="BN401" s="2072">
        <f t="shared" si="66"/>
        <v>0</v>
      </c>
      <c r="BO401" s="2072">
        <f t="shared" si="67"/>
        <v>0</v>
      </c>
      <c r="BP401" s="2072">
        <f t="shared" si="68"/>
        <v>0</v>
      </c>
    </row>
    <row r="402" spans="2:68" s="2022" customFormat="1" ht="15" customHeight="1" thickBot="1" x14ac:dyDescent="0.2">
      <c r="B402" s="3351"/>
      <c r="C402" s="3354"/>
      <c r="D402" s="2119"/>
      <c r="E402" s="3357"/>
      <c r="F402" s="3322"/>
      <c r="G402" s="3325"/>
      <c r="H402" s="3325"/>
      <c r="I402" s="3325"/>
      <c r="J402" s="3325"/>
      <c r="K402" s="3325"/>
      <c r="L402" s="3313"/>
      <c r="M402" s="2120"/>
      <c r="N402" s="2121"/>
      <c r="O402" s="2122"/>
      <c r="P402" s="2123"/>
      <c r="Q402" s="2124"/>
      <c r="R402" s="2125"/>
      <c r="S402" s="3316"/>
      <c r="T402" s="2126"/>
      <c r="U402" s="2121"/>
      <c r="V402" s="2122"/>
      <c r="W402" s="2123"/>
      <c r="X402" s="2124"/>
      <c r="Y402" s="2125"/>
      <c r="Z402" s="3316"/>
      <c r="AA402" s="2126"/>
      <c r="AB402" s="2121"/>
      <c r="AC402" s="2122"/>
      <c r="AD402" s="2123"/>
      <c r="AE402" s="2124"/>
      <c r="AF402" s="2125"/>
      <c r="AG402" s="3316"/>
      <c r="AH402" s="2126"/>
      <c r="AI402" s="2121"/>
      <c r="AJ402" s="2122"/>
      <c r="AK402" s="2123"/>
      <c r="AL402" s="2124"/>
      <c r="AM402" s="2125"/>
      <c r="AN402" s="3316"/>
      <c r="AO402" s="2127"/>
      <c r="AP402" s="2121"/>
      <c r="AQ402" s="2122"/>
      <c r="AR402" s="2128"/>
      <c r="AS402" s="2124"/>
      <c r="AT402" s="2125"/>
      <c r="AU402" s="3319"/>
      <c r="AV402" s="3304"/>
      <c r="AW402" s="3306"/>
      <c r="AX402" s="3308"/>
      <c r="AY402" s="3310"/>
      <c r="AZ402" s="3310"/>
      <c r="BA402" s="3310"/>
      <c r="BB402" s="3301"/>
      <c r="BC402" s="2082"/>
      <c r="BD402" s="2043"/>
      <c r="BF402" s="2072">
        <f t="shared" si="69"/>
        <v>0</v>
      </c>
      <c r="BG402" s="2072">
        <f t="shared" si="60"/>
        <v>0</v>
      </c>
      <c r="BH402" s="2072">
        <f t="shared" si="61"/>
        <v>0</v>
      </c>
      <c r="BI402" s="2072">
        <f t="shared" si="62"/>
        <v>0</v>
      </c>
      <c r="BJ402" s="2072">
        <f t="shared" si="63"/>
        <v>0</v>
      </c>
      <c r="BL402" s="2072">
        <f t="shared" si="64"/>
        <v>0</v>
      </c>
      <c r="BM402" s="2072">
        <f t="shared" si="65"/>
        <v>0</v>
      </c>
      <c r="BN402" s="2072">
        <f t="shared" si="66"/>
        <v>0</v>
      </c>
      <c r="BO402" s="2072">
        <f t="shared" si="67"/>
        <v>0</v>
      </c>
      <c r="BP402" s="2072">
        <f t="shared" si="68"/>
        <v>0</v>
      </c>
    </row>
    <row r="403" spans="2:68" s="2022" customFormat="1" ht="15" customHeight="1" thickTop="1" x14ac:dyDescent="0.15">
      <c r="B403" s="3376">
        <f>B397+1</f>
        <v>66</v>
      </c>
      <c r="C403" s="3378"/>
      <c r="D403" s="2062"/>
      <c r="E403" s="3355"/>
      <c r="F403" s="3379"/>
      <c r="G403" s="3380"/>
      <c r="H403" s="3380"/>
      <c r="I403" s="3380"/>
      <c r="J403" s="3380"/>
      <c r="K403" s="3380"/>
      <c r="L403" s="3373">
        <f>SUM(F403:K405)</f>
        <v>0</v>
      </c>
      <c r="M403" s="2063"/>
      <c r="N403" s="2064"/>
      <c r="O403" s="2064"/>
      <c r="P403" s="2065"/>
      <c r="Q403" s="2066"/>
      <c r="R403" s="2066"/>
      <c r="S403" s="3374">
        <f>ROUNDDOWN(+BF403+BF404+BF405+BF406+BF407+BF408,2)</f>
        <v>0</v>
      </c>
      <c r="T403" s="2067"/>
      <c r="U403" s="2068"/>
      <c r="V403" s="2068"/>
      <c r="W403" s="2065"/>
      <c r="X403" s="2066"/>
      <c r="Y403" s="2066"/>
      <c r="Z403" s="3374">
        <f>ROUNDDOWN(+BG403+BG404+BG405+BG406+BG407+BG408,2)</f>
        <v>0</v>
      </c>
      <c r="AA403" s="2067"/>
      <c r="AB403" s="2068"/>
      <c r="AC403" s="2068"/>
      <c r="AD403" s="2065"/>
      <c r="AE403" s="2066"/>
      <c r="AF403" s="2066"/>
      <c r="AG403" s="3374">
        <f>ROUNDDOWN(+BH403+BH404+BH405+BH406+BH407+BH408,2)</f>
        <v>0</v>
      </c>
      <c r="AH403" s="2067"/>
      <c r="AI403" s="2068"/>
      <c r="AJ403" s="2068"/>
      <c r="AK403" s="2065"/>
      <c r="AL403" s="2066"/>
      <c r="AM403" s="2066"/>
      <c r="AN403" s="3374">
        <f>ROUNDDOWN(+BI403+BI404+BI405+BI406+BI407+BI408,2)</f>
        <v>0</v>
      </c>
      <c r="AO403" s="2069"/>
      <c r="AP403" s="2068"/>
      <c r="AQ403" s="2068"/>
      <c r="AR403" s="2070"/>
      <c r="AS403" s="2066"/>
      <c r="AT403" s="2066"/>
      <c r="AU403" s="3375">
        <f>ROUNDDOWN(+BJ403+BJ404+BJ405+BJ406+BJ407+BJ408,2)</f>
        <v>0</v>
      </c>
      <c r="AV403" s="3370">
        <f>+AU403+AN403+AG403+Z403+S403</f>
        <v>0</v>
      </c>
      <c r="AW403" s="3339">
        <f>IF(L403=0,0,ROUNDDOWN(+AV403/+L403,2))</f>
        <v>0</v>
      </c>
      <c r="AX403" s="3371" t="str">
        <f>IF(S403=0,"-",ROUNDDOWN(+S403/+AV403,2))</f>
        <v>-</v>
      </c>
      <c r="AY403" s="3372" t="str">
        <f>IF(Z403=0,"-",ROUNDDOWN(+Z403/+AV403,2))</f>
        <v>-</v>
      </c>
      <c r="AZ403" s="3372" t="str">
        <f>IF(AG403=0,"-",ROUNDDOWN(+AG403/+AV403,2))</f>
        <v>-</v>
      </c>
      <c r="BA403" s="3372" t="str">
        <f>IF(AN403=0,"-",ROUNDDOWN(+AN403/+AV403,2))</f>
        <v>-</v>
      </c>
      <c r="BB403" s="3369" t="str">
        <f>IF(AU403=0,"-",ROUNDDOWN(+AU403/+AV403,2))</f>
        <v>-</v>
      </c>
      <c r="BC403" s="2071"/>
      <c r="BD403" s="2043"/>
      <c r="BF403" s="2072">
        <f t="shared" si="69"/>
        <v>0</v>
      </c>
      <c r="BG403" s="2072">
        <f t="shared" si="60"/>
        <v>0</v>
      </c>
      <c r="BH403" s="2072">
        <f t="shared" si="61"/>
        <v>0</v>
      </c>
      <c r="BI403" s="2072">
        <f t="shared" si="62"/>
        <v>0</v>
      </c>
      <c r="BJ403" s="2072">
        <f t="shared" si="63"/>
        <v>0</v>
      </c>
      <c r="BL403" s="2072">
        <f t="shared" si="64"/>
        <v>0</v>
      </c>
      <c r="BM403" s="2072">
        <f t="shared" si="65"/>
        <v>0</v>
      </c>
      <c r="BN403" s="2072">
        <f t="shared" si="66"/>
        <v>0</v>
      </c>
      <c r="BO403" s="2072">
        <f t="shared" si="67"/>
        <v>0</v>
      </c>
      <c r="BP403" s="2072">
        <f t="shared" si="68"/>
        <v>0</v>
      </c>
    </row>
    <row r="404" spans="2:68" s="2022" customFormat="1" ht="15" customHeight="1" x14ac:dyDescent="0.15">
      <c r="B404" s="3350"/>
      <c r="C404" s="3353"/>
      <c r="D404" s="2073"/>
      <c r="E404" s="3356"/>
      <c r="F404" s="3359"/>
      <c r="G404" s="3361"/>
      <c r="H404" s="3361"/>
      <c r="I404" s="3361"/>
      <c r="J404" s="3361"/>
      <c r="K404" s="3361"/>
      <c r="L404" s="3312"/>
      <c r="M404" s="2074"/>
      <c r="N404" s="2075"/>
      <c r="O404" s="2075"/>
      <c r="P404" s="2076"/>
      <c r="Q404" s="2077"/>
      <c r="R404" s="2077"/>
      <c r="S404" s="3315"/>
      <c r="T404" s="2078"/>
      <c r="U404" s="2075"/>
      <c r="V404" s="2075"/>
      <c r="W404" s="2076"/>
      <c r="X404" s="2077"/>
      <c r="Y404" s="2077"/>
      <c r="Z404" s="3315"/>
      <c r="AA404" s="2079"/>
      <c r="AB404" s="2075"/>
      <c r="AC404" s="2075"/>
      <c r="AD404" s="2076"/>
      <c r="AE404" s="2077"/>
      <c r="AF404" s="2077"/>
      <c r="AG404" s="3315"/>
      <c r="AH404" s="2079"/>
      <c r="AI404" s="2075"/>
      <c r="AJ404" s="2075"/>
      <c r="AK404" s="2076"/>
      <c r="AL404" s="2077"/>
      <c r="AM404" s="2077"/>
      <c r="AN404" s="3315"/>
      <c r="AO404" s="2080"/>
      <c r="AP404" s="2075"/>
      <c r="AQ404" s="2075"/>
      <c r="AR404" s="2081"/>
      <c r="AS404" s="2077"/>
      <c r="AT404" s="2077"/>
      <c r="AU404" s="3345"/>
      <c r="AV404" s="3338"/>
      <c r="AW404" s="3303"/>
      <c r="AX404" s="3333"/>
      <c r="AY404" s="3335"/>
      <c r="AZ404" s="3335"/>
      <c r="BA404" s="3335"/>
      <c r="BB404" s="3329"/>
      <c r="BC404" s="2082"/>
      <c r="BD404" s="2043"/>
      <c r="BF404" s="2072">
        <f t="shared" si="69"/>
        <v>0</v>
      </c>
      <c r="BG404" s="2072">
        <f t="shared" si="60"/>
        <v>0</v>
      </c>
      <c r="BH404" s="2072">
        <f t="shared" si="61"/>
        <v>0</v>
      </c>
      <c r="BI404" s="2072">
        <f t="shared" si="62"/>
        <v>0</v>
      </c>
      <c r="BJ404" s="2072">
        <f t="shared" si="63"/>
        <v>0</v>
      </c>
      <c r="BL404" s="2072">
        <f t="shared" si="64"/>
        <v>0</v>
      </c>
      <c r="BM404" s="2072">
        <f t="shared" si="65"/>
        <v>0</v>
      </c>
      <c r="BN404" s="2072">
        <f t="shared" si="66"/>
        <v>0</v>
      </c>
      <c r="BO404" s="2072">
        <f t="shared" si="67"/>
        <v>0</v>
      </c>
      <c r="BP404" s="2072">
        <f t="shared" si="68"/>
        <v>0</v>
      </c>
    </row>
    <row r="405" spans="2:68" s="2022" customFormat="1" ht="15" customHeight="1" x14ac:dyDescent="0.15">
      <c r="B405" s="3350"/>
      <c r="C405" s="3353"/>
      <c r="D405" s="2073"/>
      <c r="E405" s="3356"/>
      <c r="F405" s="3359"/>
      <c r="G405" s="3361"/>
      <c r="H405" s="3361"/>
      <c r="I405" s="3361"/>
      <c r="J405" s="3361"/>
      <c r="K405" s="3361"/>
      <c r="L405" s="3312"/>
      <c r="M405" s="2074"/>
      <c r="N405" s="2083"/>
      <c r="O405" s="2075"/>
      <c r="P405" s="2084"/>
      <c r="Q405" s="2085"/>
      <c r="R405" s="2077"/>
      <c r="S405" s="3315"/>
      <c r="T405" s="2078"/>
      <c r="U405" s="2083"/>
      <c r="V405" s="2075"/>
      <c r="W405" s="2084"/>
      <c r="X405" s="2085"/>
      <c r="Y405" s="2077"/>
      <c r="Z405" s="3315"/>
      <c r="AA405" s="2078"/>
      <c r="AB405" s="2083"/>
      <c r="AC405" s="2075"/>
      <c r="AD405" s="2084"/>
      <c r="AE405" s="2085"/>
      <c r="AF405" s="2077"/>
      <c r="AG405" s="3315"/>
      <c r="AH405" s="2078"/>
      <c r="AI405" s="2083"/>
      <c r="AJ405" s="2075"/>
      <c r="AK405" s="2084"/>
      <c r="AL405" s="2085"/>
      <c r="AM405" s="2077"/>
      <c r="AN405" s="3315"/>
      <c r="AO405" s="2080"/>
      <c r="AP405" s="2083"/>
      <c r="AQ405" s="2075"/>
      <c r="AR405" s="2086"/>
      <c r="AS405" s="2085"/>
      <c r="AT405" s="2077"/>
      <c r="AU405" s="3345"/>
      <c r="AV405" s="3338"/>
      <c r="AW405" s="3330">
        <f>IF(AW403-$BA$5/100&lt;0,0,AW403-$BA$5/100)</f>
        <v>0</v>
      </c>
      <c r="AX405" s="3332" t="str">
        <f>IF(AX403="-","-",IF(AX403-$BA$5/100&lt;0,0,IF(AX403=1,1,AX403-$BA$5/100)))</f>
        <v>-</v>
      </c>
      <c r="AY405" s="3334" t="str">
        <f>IF(AY403="-","-",IF(AY403-$BA$5/100&lt;0,0,IF(AY403=1,1,AY403-$BA$5/100)))</f>
        <v>-</v>
      </c>
      <c r="AZ405" s="3334" t="str">
        <f>IF(AZ403="-","-",IF(AZ403-$BA$5/100&lt;0,0,IF(AZ403=1,1,AZ403-$BA$5/100)))</f>
        <v>-</v>
      </c>
      <c r="BA405" s="3334" t="str">
        <f>IF(BA403="-","-",IF(BA403-$BA$5/100&lt;0,0,IF(BA403=1,1,BA403-$BA$5/100)))</f>
        <v>-</v>
      </c>
      <c r="BB405" s="3336" t="str">
        <f>IF(BB403="-","-",IF(BB403-$BA$5/100&lt;0,0,IF(BB403=1,1,BB403-$BA$5/100)))</f>
        <v>-</v>
      </c>
      <c r="BC405" s="2082"/>
      <c r="BD405" s="2043"/>
      <c r="BF405" s="2072">
        <f t="shared" si="69"/>
        <v>0</v>
      </c>
      <c r="BG405" s="2072">
        <f t="shared" si="60"/>
        <v>0</v>
      </c>
      <c r="BH405" s="2072">
        <f t="shared" si="61"/>
        <v>0</v>
      </c>
      <c r="BI405" s="2072">
        <f t="shared" si="62"/>
        <v>0</v>
      </c>
      <c r="BJ405" s="2072">
        <f t="shared" si="63"/>
        <v>0</v>
      </c>
      <c r="BL405" s="2072">
        <f t="shared" si="64"/>
        <v>0</v>
      </c>
      <c r="BM405" s="2072">
        <f t="shared" si="65"/>
        <v>0</v>
      </c>
      <c r="BN405" s="2072">
        <f t="shared" si="66"/>
        <v>0</v>
      </c>
      <c r="BO405" s="2072">
        <f t="shared" si="67"/>
        <v>0</v>
      </c>
      <c r="BP405" s="2072">
        <f t="shared" si="68"/>
        <v>0</v>
      </c>
    </row>
    <row r="406" spans="2:68" s="2022" customFormat="1" ht="15" customHeight="1" x14ac:dyDescent="0.15">
      <c r="B406" s="3350"/>
      <c r="C406" s="3353"/>
      <c r="D406" s="2073"/>
      <c r="E406" s="3356"/>
      <c r="F406" s="3320"/>
      <c r="G406" s="3323"/>
      <c r="H406" s="3323"/>
      <c r="I406" s="3323"/>
      <c r="J406" s="3323"/>
      <c r="K406" s="3323"/>
      <c r="L406" s="3311">
        <f>SUM(F406:K408)</f>
        <v>0</v>
      </c>
      <c r="M406" s="2074"/>
      <c r="N406" s="2083"/>
      <c r="O406" s="2075"/>
      <c r="P406" s="2084"/>
      <c r="Q406" s="2085"/>
      <c r="R406" s="2077"/>
      <c r="S406" s="3314">
        <f>ROUNDDOWN(+BL403+BL404+BL405+BL406+BL407+BL408,2)</f>
        <v>0</v>
      </c>
      <c r="T406" s="2078"/>
      <c r="U406" s="2083"/>
      <c r="V406" s="2075"/>
      <c r="W406" s="2084"/>
      <c r="X406" s="2085"/>
      <c r="Y406" s="2077"/>
      <c r="Z406" s="3314">
        <f>ROUNDDOWN(+BM403+BM404+BM405+BM406+BM407+BM408,2)</f>
        <v>0</v>
      </c>
      <c r="AA406" s="2078"/>
      <c r="AB406" s="2083"/>
      <c r="AC406" s="2075"/>
      <c r="AD406" s="2084"/>
      <c r="AE406" s="2085"/>
      <c r="AF406" s="2077"/>
      <c r="AG406" s="3314">
        <f>ROUNDDOWN(+BN403+BN404+BN405+BN406+BN407+BN408,2)</f>
        <v>0</v>
      </c>
      <c r="AH406" s="2078"/>
      <c r="AI406" s="2083"/>
      <c r="AJ406" s="2075"/>
      <c r="AK406" s="2084"/>
      <c r="AL406" s="2085"/>
      <c r="AM406" s="2077"/>
      <c r="AN406" s="3314">
        <f>ROUNDDOWN(+BO403+BO404+BO405+BO406+BO407+BO408,2)</f>
        <v>0</v>
      </c>
      <c r="AO406" s="2080"/>
      <c r="AP406" s="2083"/>
      <c r="AQ406" s="2075"/>
      <c r="AR406" s="2086"/>
      <c r="AS406" s="2085"/>
      <c r="AT406" s="2077"/>
      <c r="AU406" s="3317">
        <f>ROUNDDOWN(+BP403+BP404+BP405+BP406+BP407+BP408,2)</f>
        <v>0</v>
      </c>
      <c r="AV406" s="3302">
        <f>+AU406+AN406+AG406+Z406+S406</f>
        <v>0</v>
      </c>
      <c r="AW406" s="3331"/>
      <c r="AX406" s="3333"/>
      <c r="AY406" s="3335"/>
      <c r="AZ406" s="3335"/>
      <c r="BA406" s="3335"/>
      <c r="BB406" s="3329"/>
      <c r="BC406" s="2071"/>
      <c r="BD406" s="2043"/>
      <c r="BF406" s="2072">
        <f t="shared" si="69"/>
        <v>0</v>
      </c>
      <c r="BG406" s="2072">
        <f t="shared" si="60"/>
        <v>0</v>
      </c>
      <c r="BH406" s="2072">
        <f t="shared" si="61"/>
        <v>0</v>
      </c>
      <c r="BI406" s="2072">
        <f t="shared" si="62"/>
        <v>0</v>
      </c>
      <c r="BJ406" s="2072">
        <f t="shared" si="63"/>
        <v>0</v>
      </c>
      <c r="BL406" s="2072">
        <f t="shared" si="64"/>
        <v>0</v>
      </c>
      <c r="BM406" s="2072">
        <f t="shared" si="65"/>
        <v>0</v>
      </c>
      <c r="BN406" s="2072">
        <f t="shared" si="66"/>
        <v>0</v>
      </c>
      <c r="BO406" s="2072">
        <f t="shared" si="67"/>
        <v>0</v>
      </c>
      <c r="BP406" s="2072">
        <f t="shared" si="68"/>
        <v>0</v>
      </c>
    </row>
    <row r="407" spans="2:68" s="2022" customFormat="1" ht="15" customHeight="1" x14ac:dyDescent="0.15">
      <c r="B407" s="3350"/>
      <c r="C407" s="3353"/>
      <c r="D407" s="2073"/>
      <c r="E407" s="3356"/>
      <c r="F407" s="3321"/>
      <c r="G407" s="3324"/>
      <c r="H407" s="3324"/>
      <c r="I407" s="3324"/>
      <c r="J407" s="3324"/>
      <c r="K407" s="3324"/>
      <c r="L407" s="3312"/>
      <c r="M407" s="2074"/>
      <c r="N407" s="2083"/>
      <c r="O407" s="2075"/>
      <c r="P407" s="2084"/>
      <c r="Q407" s="2085"/>
      <c r="R407" s="2077"/>
      <c r="S407" s="3315"/>
      <c r="T407" s="2078"/>
      <c r="U407" s="2083"/>
      <c r="V407" s="2075"/>
      <c r="W407" s="2084"/>
      <c r="X407" s="2085"/>
      <c r="Y407" s="2077"/>
      <c r="Z407" s="3315"/>
      <c r="AA407" s="2078"/>
      <c r="AB407" s="2083"/>
      <c r="AC407" s="2075"/>
      <c r="AD407" s="2084"/>
      <c r="AE407" s="2085"/>
      <c r="AF407" s="2077"/>
      <c r="AG407" s="3315"/>
      <c r="AH407" s="2078"/>
      <c r="AI407" s="2083"/>
      <c r="AJ407" s="2075"/>
      <c r="AK407" s="2084"/>
      <c r="AL407" s="2085"/>
      <c r="AM407" s="2077"/>
      <c r="AN407" s="3315"/>
      <c r="AO407" s="2087"/>
      <c r="AP407" s="2083"/>
      <c r="AQ407" s="2075"/>
      <c r="AR407" s="2086"/>
      <c r="AS407" s="2085"/>
      <c r="AT407" s="2077"/>
      <c r="AU407" s="3318"/>
      <c r="AV407" s="3303"/>
      <c r="AW407" s="3305">
        <f>IF(L406=0,0,ROUNDDOWN(+AV406/+L406,2))</f>
        <v>0</v>
      </c>
      <c r="AX407" s="3307" t="str">
        <f>IF(S406=0,"-",ROUNDDOWN(+S406/+AV406,2))</f>
        <v>-</v>
      </c>
      <c r="AY407" s="3309" t="str">
        <f>IF(Z406=0,"-",ROUNDDOWN(+Z406/+AV406,2))</f>
        <v>-</v>
      </c>
      <c r="AZ407" s="3309" t="str">
        <f>IF(AG406=0,"-",ROUNDDOWN(+AG406/+AV406,2))</f>
        <v>-</v>
      </c>
      <c r="BA407" s="3309" t="str">
        <f>IF(AN406=0,"-",ROUNDDOWN(+AN406/+AV406,2))</f>
        <v>-</v>
      </c>
      <c r="BB407" s="3300" t="str">
        <f>IF(AU406=0,"-",ROUNDDOWN(+AU406/+AV406,2))</f>
        <v>-</v>
      </c>
      <c r="BC407" s="2082"/>
      <c r="BD407" s="2043"/>
      <c r="BF407" s="2072">
        <f t="shared" si="69"/>
        <v>0</v>
      </c>
      <c r="BG407" s="2072">
        <f t="shared" si="60"/>
        <v>0</v>
      </c>
      <c r="BH407" s="2072">
        <f t="shared" si="61"/>
        <v>0</v>
      </c>
      <c r="BI407" s="2072">
        <f t="shared" si="62"/>
        <v>0</v>
      </c>
      <c r="BJ407" s="2072">
        <f t="shared" si="63"/>
        <v>0</v>
      </c>
      <c r="BL407" s="2072">
        <f t="shared" si="64"/>
        <v>0</v>
      </c>
      <c r="BM407" s="2072">
        <f t="shared" si="65"/>
        <v>0</v>
      </c>
      <c r="BN407" s="2072">
        <f t="shared" si="66"/>
        <v>0</v>
      </c>
      <c r="BO407" s="2072">
        <f t="shared" si="67"/>
        <v>0</v>
      </c>
      <c r="BP407" s="2072">
        <f t="shared" si="68"/>
        <v>0</v>
      </c>
    </row>
    <row r="408" spans="2:68" s="2022" customFormat="1" ht="15" customHeight="1" thickBot="1" x14ac:dyDescent="0.2">
      <c r="B408" s="3377"/>
      <c r="C408" s="3367"/>
      <c r="D408" s="2073"/>
      <c r="E408" s="3368"/>
      <c r="F408" s="3321"/>
      <c r="G408" s="3324"/>
      <c r="H408" s="3324"/>
      <c r="I408" s="3324"/>
      <c r="J408" s="3324"/>
      <c r="K408" s="3324"/>
      <c r="L408" s="3312"/>
      <c r="M408" s="2088"/>
      <c r="N408" s="2089"/>
      <c r="O408" s="2090"/>
      <c r="P408" s="2091"/>
      <c r="Q408" s="2092"/>
      <c r="R408" s="2093"/>
      <c r="S408" s="3315"/>
      <c r="T408" s="2094"/>
      <c r="U408" s="2089"/>
      <c r="V408" s="2090"/>
      <c r="W408" s="2091"/>
      <c r="X408" s="2092"/>
      <c r="Y408" s="2093"/>
      <c r="Z408" s="3315"/>
      <c r="AA408" s="2094"/>
      <c r="AB408" s="2089"/>
      <c r="AC408" s="2090"/>
      <c r="AD408" s="2091"/>
      <c r="AE408" s="2092"/>
      <c r="AF408" s="2093"/>
      <c r="AG408" s="3315"/>
      <c r="AH408" s="2094"/>
      <c r="AI408" s="2089"/>
      <c r="AJ408" s="2090"/>
      <c r="AK408" s="2091"/>
      <c r="AL408" s="2092"/>
      <c r="AM408" s="2093"/>
      <c r="AN408" s="3315"/>
      <c r="AO408" s="2095"/>
      <c r="AP408" s="2089"/>
      <c r="AQ408" s="2090"/>
      <c r="AR408" s="2096"/>
      <c r="AS408" s="2092"/>
      <c r="AT408" s="2093"/>
      <c r="AU408" s="3318"/>
      <c r="AV408" s="3303"/>
      <c r="AW408" s="3363"/>
      <c r="AX408" s="3364"/>
      <c r="AY408" s="3365"/>
      <c r="AZ408" s="3365"/>
      <c r="BA408" s="3365"/>
      <c r="BB408" s="3348"/>
      <c r="BC408" s="2082"/>
      <c r="BD408" s="2043"/>
      <c r="BF408" s="2072">
        <f t="shared" si="69"/>
        <v>0</v>
      </c>
      <c r="BG408" s="2072">
        <f t="shared" si="60"/>
        <v>0</v>
      </c>
      <c r="BH408" s="2072">
        <f t="shared" si="61"/>
        <v>0</v>
      </c>
      <c r="BI408" s="2072">
        <f t="shared" si="62"/>
        <v>0</v>
      </c>
      <c r="BJ408" s="2072">
        <f t="shared" si="63"/>
        <v>0</v>
      </c>
      <c r="BL408" s="2072">
        <f t="shared" si="64"/>
        <v>0</v>
      </c>
      <c r="BM408" s="2072">
        <f t="shared" si="65"/>
        <v>0</v>
      </c>
      <c r="BN408" s="2072">
        <f t="shared" si="66"/>
        <v>0</v>
      </c>
      <c r="BO408" s="2072">
        <f t="shared" si="67"/>
        <v>0</v>
      </c>
      <c r="BP408" s="2072">
        <f t="shared" si="68"/>
        <v>0</v>
      </c>
    </row>
    <row r="409" spans="2:68" s="2022" customFormat="1" ht="15" customHeight="1" thickTop="1" x14ac:dyDescent="0.15">
      <c r="B409" s="3349">
        <f>B403+1</f>
        <v>67</v>
      </c>
      <c r="C409" s="3352"/>
      <c r="D409" s="2097"/>
      <c r="E409" s="3355"/>
      <c r="F409" s="3358"/>
      <c r="G409" s="3360"/>
      <c r="H409" s="3360"/>
      <c r="I409" s="3360"/>
      <c r="J409" s="3360"/>
      <c r="K409" s="3360"/>
      <c r="L409" s="3342">
        <f>SUM(F409:K411)</f>
        <v>0</v>
      </c>
      <c r="M409" s="2098"/>
      <c r="N409" s="2099"/>
      <c r="O409" s="2100"/>
      <c r="P409" s="2101"/>
      <c r="Q409" s="2102"/>
      <c r="R409" s="2103"/>
      <c r="S409" s="3343">
        <f>ROUNDDOWN(+BF409+BF410+BF411+BF412+BF413+BF414,2)</f>
        <v>0</v>
      </c>
      <c r="T409" s="2104"/>
      <c r="U409" s="2099"/>
      <c r="V409" s="2100"/>
      <c r="W409" s="2101"/>
      <c r="X409" s="2102"/>
      <c r="Y409" s="2103"/>
      <c r="Z409" s="3343">
        <f>ROUNDDOWN(+BG409+BG410+BG411+BG412+BG413+BG414,2)</f>
        <v>0</v>
      </c>
      <c r="AA409" s="2104"/>
      <c r="AB409" s="2099"/>
      <c r="AC409" s="2100"/>
      <c r="AD409" s="2101"/>
      <c r="AE409" s="2102"/>
      <c r="AF409" s="2103"/>
      <c r="AG409" s="3343">
        <f>ROUNDDOWN(+BH409+BH410+BH411+BH412+BH413+BH414,2)</f>
        <v>0</v>
      </c>
      <c r="AH409" s="2104"/>
      <c r="AI409" s="2099"/>
      <c r="AJ409" s="2100"/>
      <c r="AK409" s="2101"/>
      <c r="AL409" s="2102"/>
      <c r="AM409" s="2103"/>
      <c r="AN409" s="3343">
        <f>ROUNDDOWN(+BI409+BI410+BI411+BI412+BI413+BI414,2)</f>
        <v>0</v>
      </c>
      <c r="AO409" s="2105"/>
      <c r="AP409" s="2099"/>
      <c r="AQ409" s="2100"/>
      <c r="AR409" s="2106"/>
      <c r="AS409" s="2102"/>
      <c r="AT409" s="2103"/>
      <c r="AU409" s="3344">
        <f>ROUNDDOWN(+BJ409+BJ410+BJ411+BJ412+BJ413+BJ414,2)</f>
        <v>0</v>
      </c>
      <c r="AV409" s="3337">
        <f>+AU409+AN409+AG409+Z409+S409</f>
        <v>0</v>
      </c>
      <c r="AW409" s="3339">
        <f>IF(L409=0,0,ROUNDDOWN(+AV409/+L409,2))</f>
        <v>0</v>
      </c>
      <c r="AX409" s="3340" t="str">
        <f>IF(S409=0,"-",ROUNDDOWN(+S409/+AV409,2))</f>
        <v>-</v>
      </c>
      <c r="AY409" s="3341" t="str">
        <f>IF(Z409=0,"-",ROUNDDOWN(+Z409/+AV409,2))</f>
        <v>-</v>
      </c>
      <c r="AZ409" s="3341" t="str">
        <f>IF(AG409=0,"-",ROUNDDOWN(+AG409/+AV409,2))</f>
        <v>-</v>
      </c>
      <c r="BA409" s="3341" t="str">
        <f>IF(AN409=0,"-",ROUNDDOWN(+AN409/+AV409,2))</f>
        <v>-</v>
      </c>
      <c r="BB409" s="3328" t="str">
        <f>IF(AU409=0,"-",ROUNDDOWN(+AU409/+AV409,2))</f>
        <v>-</v>
      </c>
      <c r="BC409" s="2071"/>
      <c r="BD409" s="2043"/>
      <c r="BF409" s="2072">
        <f t="shared" si="69"/>
        <v>0</v>
      </c>
      <c r="BG409" s="2072">
        <f t="shared" si="60"/>
        <v>0</v>
      </c>
      <c r="BH409" s="2072">
        <f t="shared" si="61"/>
        <v>0</v>
      </c>
      <c r="BI409" s="2072">
        <f t="shared" si="62"/>
        <v>0</v>
      </c>
      <c r="BJ409" s="2072">
        <f t="shared" si="63"/>
        <v>0</v>
      </c>
      <c r="BL409" s="2072">
        <f t="shared" si="64"/>
        <v>0</v>
      </c>
      <c r="BM409" s="2072">
        <f t="shared" si="65"/>
        <v>0</v>
      </c>
      <c r="BN409" s="2072">
        <f t="shared" si="66"/>
        <v>0</v>
      </c>
      <c r="BO409" s="2072">
        <f t="shared" si="67"/>
        <v>0</v>
      </c>
      <c r="BP409" s="2072">
        <f t="shared" si="68"/>
        <v>0</v>
      </c>
    </row>
    <row r="410" spans="2:68" s="2022" customFormat="1" ht="15" customHeight="1" x14ac:dyDescent="0.15">
      <c r="B410" s="3350"/>
      <c r="C410" s="3353"/>
      <c r="D410" s="2073"/>
      <c r="E410" s="3356"/>
      <c r="F410" s="3359"/>
      <c r="G410" s="3361"/>
      <c r="H410" s="3361"/>
      <c r="I410" s="3361"/>
      <c r="J410" s="3361"/>
      <c r="K410" s="3361"/>
      <c r="L410" s="3312"/>
      <c r="M410" s="2074"/>
      <c r="N410" s="2075"/>
      <c r="O410" s="2075"/>
      <c r="P410" s="2076"/>
      <c r="Q410" s="2077"/>
      <c r="R410" s="2077"/>
      <c r="S410" s="3315"/>
      <c r="T410" s="2078"/>
      <c r="U410" s="2075"/>
      <c r="V410" s="2075"/>
      <c r="W410" s="2076"/>
      <c r="X410" s="2077"/>
      <c r="Y410" s="2077"/>
      <c r="Z410" s="3315"/>
      <c r="AA410" s="2079"/>
      <c r="AB410" s="2075"/>
      <c r="AC410" s="2075"/>
      <c r="AD410" s="2076"/>
      <c r="AE410" s="2077"/>
      <c r="AF410" s="2077"/>
      <c r="AG410" s="3315"/>
      <c r="AH410" s="2079"/>
      <c r="AI410" s="2075"/>
      <c r="AJ410" s="2075"/>
      <c r="AK410" s="2076"/>
      <c r="AL410" s="2077"/>
      <c r="AM410" s="2077"/>
      <c r="AN410" s="3315"/>
      <c r="AO410" s="2080"/>
      <c r="AP410" s="2075"/>
      <c r="AQ410" s="2075"/>
      <c r="AR410" s="2081"/>
      <c r="AS410" s="2077"/>
      <c r="AT410" s="2077"/>
      <c r="AU410" s="3345"/>
      <c r="AV410" s="3338"/>
      <c r="AW410" s="3303"/>
      <c r="AX410" s="3333"/>
      <c r="AY410" s="3335"/>
      <c r="AZ410" s="3335"/>
      <c r="BA410" s="3335"/>
      <c r="BB410" s="3329"/>
      <c r="BC410" s="2082"/>
      <c r="BD410" s="2043"/>
      <c r="BF410" s="2072">
        <f t="shared" si="69"/>
        <v>0</v>
      </c>
      <c r="BG410" s="2072">
        <f t="shared" si="60"/>
        <v>0</v>
      </c>
      <c r="BH410" s="2072">
        <f t="shared" si="61"/>
        <v>0</v>
      </c>
      <c r="BI410" s="2072">
        <f t="shared" si="62"/>
        <v>0</v>
      </c>
      <c r="BJ410" s="2072">
        <f t="shared" si="63"/>
        <v>0</v>
      </c>
      <c r="BL410" s="2072">
        <f t="shared" si="64"/>
        <v>0</v>
      </c>
      <c r="BM410" s="2072">
        <f t="shared" si="65"/>
        <v>0</v>
      </c>
      <c r="BN410" s="2072">
        <f t="shared" si="66"/>
        <v>0</v>
      </c>
      <c r="BO410" s="2072">
        <f t="shared" si="67"/>
        <v>0</v>
      </c>
      <c r="BP410" s="2072">
        <f t="shared" si="68"/>
        <v>0</v>
      </c>
    </row>
    <row r="411" spans="2:68" s="2022" customFormat="1" ht="15" customHeight="1" x14ac:dyDescent="0.15">
      <c r="B411" s="3350"/>
      <c r="C411" s="3353"/>
      <c r="D411" s="2073"/>
      <c r="E411" s="3356"/>
      <c r="F411" s="3359"/>
      <c r="G411" s="3361"/>
      <c r="H411" s="3361"/>
      <c r="I411" s="3361"/>
      <c r="J411" s="3361"/>
      <c r="K411" s="3361"/>
      <c r="L411" s="3312"/>
      <c r="M411" s="2074"/>
      <c r="N411" s="2083"/>
      <c r="O411" s="2075"/>
      <c r="P411" s="2084"/>
      <c r="Q411" s="2085"/>
      <c r="R411" s="2077"/>
      <c r="S411" s="3315"/>
      <c r="T411" s="2078"/>
      <c r="U411" s="2083"/>
      <c r="V411" s="2075"/>
      <c r="W411" s="2084"/>
      <c r="X411" s="2085"/>
      <c r="Y411" s="2077"/>
      <c r="Z411" s="3315"/>
      <c r="AA411" s="2078"/>
      <c r="AB411" s="2083"/>
      <c r="AC411" s="2075"/>
      <c r="AD411" s="2084"/>
      <c r="AE411" s="2085"/>
      <c r="AF411" s="2077"/>
      <c r="AG411" s="3315"/>
      <c r="AH411" s="2078"/>
      <c r="AI411" s="2083"/>
      <c r="AJ411" s="2075"/>
      <c r="AK411" s="2084"/>
      <c r="AL411" s="2085"/>
      <c r="AM411" s="2077"/>
      <c r="AN411" s="3315"/>
      <c r="AO411" s="2080"/>
      <c r="AP411" s="2083"/>
      <c r="AQ411" s="2075"/>
      <c r="AR411" s="2086"/>
      <c r="AS411" s="2085"/>
      <c r="AT411" s="2077"/>
      <c r="AU411" s="3345"/>
      <c r="AV411" s="3338"/>
      <c r="AW411" s="3330">
        <f>IF(AW409-$BA$5/100&lt;0,0,AW409-$BA$5/100)</f>
        <v>0</v>
      </c>
      <c r="AX411" s="3332" t="str">
        <f>IF(AX409="-","-",IF(AX409-$BA$5/100&lt;0,0,IF(AX409=1,1,AX409-$BA$5/100)))</f>
        <v>-</v>
      </c>
      <c r="AY411" s="3334" t="str">
        <f>IF(AY409="-","-",IF(AY409-$BA$5/100&lt;0,0,IF(AY409=1,1,AY409-$BA$5/100)))</f>
        <v>-</v>
      </c>
      <c r="AZ411" s="3334" t="str">
        <f>IF(AZ409="-","-",IF(AZ409-$BA$5/100&lt;0,0,IF(AZ409=1,1,AZ409-$BA$5/100)))</f>
        <v>-</v>
      </c>
      <c r="BA411" s="3334" t="str">
        <f>IF(BA409="-","-",IF(BA409-$BA$5/100&lt;0,0,IF(BA409=1,1,BA409-$BA$5/100)))</f>
        <v>-</v>
      </c>
      <c r="BB411" s="3336" t="str">
        <f>IF(BB409="-","-",IF(BB409-$BA$5/100&lt;0,0,IF(BB409=1,1,BB409-$BA$5/100)))</f>
        <v>-</v>
      </c>
      <c r="BC411" s="2082"/>
      <c r="BD411" s="2043"/>
      <c r="BF411" s="2072">
        <f t="shared" si="69"/>
        <v>0</v>
      </c>
      <c r="BG411" s="2072">
        <f t="shared" si="60"/>
        <v>0</v>
      </c>
      <c r="BH411" s="2072">
        <f t="shared" si="61"/>
        <v>0</v>
      </c>
      <c r="BI411" s="2072">
        <f t="shared" si="62"/>
        <v>0</v>
      </c>
      <c r="BJ411" s="2072">
        <f t="shared" si="63"/>
        <v>0</v>
      </c>
      <c r="BL411" s="2072">
        <f t="shared" si="64"/>
        <v>0</v>
      </c>
      <c r="BM411" s="2072">
        <f t="shared" si="65"/>
        <v>0</v>
      </c>
      <c r="BN411" s="2072">
        <f t="shared" si="66"/>
        <v>0</v>
      </c>
      <c r="BO411" s="2072">
        <f t="shared" si="67"/>
        <v>0</v>
      </c>
      <c r="BP411" s="2072">
        <f t="shared" si="68"/>
        <v>0</v>
      </c>
    </row>
    <row r="412" spans="2:68" s="2022" customFormat="1" ht="15" customHeight="1" x14ac:dyDescent="0.15">
      <c r="B412" s="3350"/>
      <c r="C412" s="3353"/>
      <c r="D412" s="2073"/>
      <c r="E412" s="3356"/>
      <c r="F412" s="3320"/>
      <c r="G412" s="3323"/>
      <c r="H412" s="3323"/>
      <c r="I412" s="3323"/>
      <c r="J412" s="3323"/>
      <c r="K412" s="3323"/>
      <c r="L412" s="3311">
        <f>SUM(F412:K414)</f>
        <v>0</v>
      </c>
      <c r="M412" s="2074"/>
      <c r="N412" s="2083"/>
      <c r="O412" s="2075"/>
      <c r="P412" s="2084"/>
      <c r="Q412" s="2085"/>
      <c r="R412" s="2077"/>
      <c r="S412" s="3314">
        <f>ROUNDDOWN(+BL409+BL410+BL411+BL412+BL413+BL414,2)</f>
        <v>0</v>
      </c>
      <c r="T412" s="2078"/>
      <c r="U412" s="2083"/>
      <c r="V412" s="2075"/>
      <c r="W412" s="2084"/>
      <c r="X412" s="2085"/>
      <c r="Y412" s="2077"/>
      <c r="Z412" s="3314">
        <f>ROUNDDOWN(+BM409+BM410+BM411+BM412+BM413+BM414,2)</f>
        <v>0</v>
      </c>
      <c r="AA412" s="2078"/>
      <c r="AB412" s="2083"/>
      <c r="AC412" s="2075"/>
      <c r="AD412" s="2084"/>
      <c r="AE412" s="2085"/>
      <c r="AF412" s="2077"/>
      <c r="AG412" s="3314">
        <f>ROUNDDOWN(+BN409+BN410+BN411+BN412+BN413+BN414,2)</f>
        <v>0</v>
      </c>
      <c r="AH412" s="2078"/>
      <c r="AI412" s="2083"/>
      <c r="AJ412" s="2075"/>
      <c r="AK412" s="2084"/>
      <c r="AL412" s="2085"/>
      <c r="AM412" s="2077"/>
      <c r="AN412" s="3314">
        <f>ROUNDDOWN(+BO409+BO410+BO411+BO412+BO413+BO414,2)</f>
        <v>0</v>
      </c>
      <c r="AO412" s="2080"/>
      <c r="AP412" s="2083"/>
      <c r="AQ412" s="2075"/>
      <c r="AR412" s="2086"/>
      <c r="AS412" s="2085"/>
      <c r="AT412" s="2077"/>
      <c r="AU412" s="3317">
        <f>ROUNDDOWN(+BP409+BP410+BP411+BP412+BP413+BP414,2)</f>
        <v>0</v>
      </c>
      <c r="AV412" s="3302">
        <f>+AU412+AN412+AG412+Z412+S412</f>
        <v>0</v>
      </c>
      <c r="AW412" s="3331"/>
      <c r="AX412" s="3333"/>
      <c r="AY412" s="3335"/>
      <c r="AZ412" s="3335"/>
      <c r="BA412" s="3335"/>
      <c r="BB412" s="3329"/>
      <c r="BC412" s="2071"/>
      <c r="BD412" s="2043"/>
      <c r="BF412" s="2072">
        <f t="shared" si="69"/>
        <v>0</v>
      </c>
      <c r="BG412" s="2072">
        <f t="shared" si="60"/>
        <v>0</v>
      </c>
      <c r="BH412" s="2072">
        <f t="shared" si="61"/>
        <v>0</v>
      </c>
      <c r="BI412" s="2072">
        <f t="shared" si="62"/>
        <v>0</v>
      </c>
      <c r="BJ412" s="2072">
        <f t="shared" si="63"/>
        <v>0</v>
      </c>
      <c r="BL412" s="2072">
        <f t="shared" si="64"/>
        <v>0</v>
      </c>
      <c r="BM412" s="2072">
        <f t="shared" si="65"/>
        <v>0</v>
      </c>
      <c r="BN412" s="2072">
        <f t="shared" si="66"/>
        <v>0</v>
      </c>
      <c r="BO412" s="2072">
        <f t="shared" si="67"/>
        <v>0</v>
      </c>
      <c r="BP412" s="2072">
        <f t="shared" si="68"/>
        <v>0</v>
      </c>
    </row>
    <row r="413" spans="2:68" s="2022" customFormat="1" ht="15" customHeight="1" x14ac:dyDescent="0.15">
      <c r="B413" s="3350"/>
      <c r="C413" s="3353"/>
      <c r="D413" s="2073"/>
      <c r="E413" s="3356"/>
      <c r="F413" s="3321"/>
      <c r="G413" s="3324"/>
      <c r="H413" s="3324"/>
      <c r="I413" s="3324"/>
      <c r="J413" s="3324"/>
      <c r="K413" s="3324"/>
      <c r="L413" s="3312"/>
      <c r="M413" s="2074"/>
      <c r="N413" s="2083"/>
      <c r="O413" s="2075"/>
      <c r="P413" s="2084"/>
      <c r="Q413" s="2085"/>
      <c r="R413" s="2077"/>
      <c r="S413" s="3315"/>
      <c r="T413" s="2078"/>
      <c r="U413" s="2083"/>
      <c r="V413" s="2075"/>
      <c r="W413" s="2084"/>
      <c r="X413" s="2085"/>
      <c r="Y413" s="2077"/>
      <c r="Z413" s="3315"/>
      <c r="AA413" s="2078"/>
      <c r="AB413" s="2083"/>
      <c r="AC413" s="2075"/>
      <c r="AD413" s="2084"/>
      <c r="AE413" s="2085"/>
      <c r="AF413" s="2077"/>
      <c r="AG413" s="3315"/>
      <c r="AH413" s="2078"/>
      <c r="AI413" s="2083"/>
      <c r="AJ413" s="2075"/>
      <c r="AK413" s="2084"/>
      <c r="AL413" s="2085"/>
      <c r="AM413" s="2077"/>
      <c r="AN413" s="3315"/>
      <c r="AO413" s="2087"/>
      <c r="AP413" s="2083"/>
      <c r="AQ413" s="2075"/>
      <c r="AR413" s="2086"/>
      <c r="AS413" s="2085"/>
      <c r="AT413" s="2077"/>
      <c r="AU413" s="3318"/>
      <c r="AV413" s="3303"/>
      <c r="AW413" s="3305">
        <f>IF(L412=0,0,ROUNDDOWN(+AV412/+L412,2))</f>
        <v>0</v>
      </c>
      <c r="AX413" s="3307" t="str">
        <f>IF(S412=0,"-",ROUNDDOWN(+S412/+AV412,2))</f>
        <v>-</v>
      </c>
      <c r="AY413" s="3309" t="str">
        <f>IF(Z412=0,"-",ROUNDDOWN(+Z412/+AV412,2))</f>
        <v>-</v>
      </c>
      <c r="AZ413" s="3309" t="str">
        <f>IF(AG412=0,"-",ROUNDDOWN(+AG412/+AV412,2))</f>
        <v>-</v>
      </c>
      <c r="BA413" s="3309" t="str">
        <f>IF(AN412=0,"-",ROUNDDOWN(+AN412/+AV412,2))</f>
        <v>-</v>
      </c>
      <c r="BB413" s="3300" t="str">
        <f>IF(AU412=0,"-",ROUNDDOWN(+AU412/+AV412,2))</f>
        <v>-</v>
      </c>
      <c r="BC413" s="2082"/>
      <c r="BD413" s="2043"/>
      <c r="BF413" s="2072">
        <f t="shared" si="69"/>
        <v>0</v>
      </c>
      <c r="BG413" s="2072">
        <f t="shared" si="60"/>
        <v>0</v>
      </c>
      <c r="BH413" s="2072">
        <f t="shared" si="61"/>
        <v>0</v>
      </c>
      <c r="BI413" s="2072">
        <f t="shared" si="62"/>
        <v>0</v>
      </c>
      <c r="BJ413" s="2072">
        <f t="shared" si="63"/>
        <v>0</v>
      </c>
      <c r="BL413" s="2072">
        <f t="shared" si="64"/>
        <v>0</v>
      </c>
      <c r="BM413" s="2072">
        <f t="shared" si="65"/>
        <v>0</v>
      </c>
      <c r="BN413" s="2072">
        <f t="shared" si="66"/>
        <v>0</v>
      </c>
      <c r="BO413" s="2072">
        <f t="shared" si="67"/>
        <v>0</v>
      </c>
      <c r="BP413" s="2072">
        <f t="shared" si="68"/>
        <v>0</v>
      </c>
    </row>
    <row r="414" spans="2:68" s="2022" customFormat="1" ht="15" customHeight="1" thickBot="1" x14ac:dyDescent="0.2">
      <c r="B414" s="3350"/>
      <c r="C414" s="3367"/>
      <c r="D414" s="2107"/>
      <c r="E414" s="3368"/>
      <c r="F414" s="3321"/>
      <c r="G414" s="3324"/>
      <c r="H414" s="3324"/>
      <c r="I414" s="3324"/>
      <c r="J414" s="3324"/>
      <c r="K414" s="3324"/>
      <c r="L414" s="3366"/>
      <c r="M414" s="2108"/>
      <c r="N414" s="2109"/>
      <c r="O414" s="2110"/>
      <c r="P414" s="2111"/>
      <c r="Q414" s="2112"/>
      <c r="R414" s="2113"/>
      <c r="S414" s="3326"/>
      <c r="T414" s="2114"/>
      <c r="U414" s="2109"/>
      <c r="V414" s="2110"/>
      <c r="W414" s="2111"/>
      <c r="X414" s="2112"/>
      <c r="Y414" s="2113"/>
      <c r="Z414" s="3326"/>
      <c r="AA414" s="2114"/>
      <c r="AB414" s="2109"/>
      <c r="AC414" s="2110"/>
      <c r="AD414" s="2111"/>
      <c r="AE414" s="2112"/>
      <c r="AF414" s="2113"/>
      <c r="AG414" s="3326"/>
      <c r="AH414" s="2114"/>
      <c r="AI414" s="2109"/>
      <c r="AJ414" s="2110"/>
      <c r="AK414" s="2111"/>
      <c r="AL414" s="2112"/>
      <c r="AM414" s="2113"/>
      <c r="AN414" s="3326"/>
      <c r="AO414" s="2115"/>
      <c r="AP414" s="2109"/>
      <c r="AQ414" s="2110"/>
      <c r="AR414" s="2116"/>
      <c r="AS414" s="2112"/>
      <c r="AT414" s="2113"/>
      <c r="AU414" s="3327"/>
      <c r="AV414" s="3362"/>
      <c r="AW414" s="3363"/>
      <c r="AX414" s="3364"/>
      <c r="AY414" s="3365"/>
      <c r="AZ414" s="3365"/>
      <c r="BA414" s="3365"/>
      <c r="BB414" s="3348"/>
      <c r="BC414" s="2082"/>
      <c r="BD414" s="2043"/>
      <c r="BF414" s="2072">
        <f t="shared" si="69"/>
        <v>0</v>
      </c>
      <c r="BG414" s="2072">
        <f t="shared" si="60"/>
        <v>0</v>
      </c>
      <c r="BH414" s="2072">
        <f t="shared" si="61"/>
        <v>0</v>
      </c>
      <c r="BI414" s="2072">
        <f t="shared" si="62"/>
        <v>0</v>
      </c>
      <c r="BJ414" s="2072">
        <f t="shared" si="63"/>
        <v>0</v>
      </c>
      <c r="BL414" s="2072">
        <f t="shared" si="64"/>
        <v>0</v>
      </c>
      <c r="BM414" s="2072">
        <f t="shared" si="65"/>
        <v>0</v>
      </c>
      <c r="BN414" s="2072">
        <f t="shared" si="66"/>
        <v>0</v>
      </c>
      <c r="BO414" s="2072">
        <f t="shared" si="67"/>
        <v>0</v>
      </c>
      <c r="BP414" s="2072">
        <f t="shared" si="68"/>
        <v>0</v>
      </c>
    </row>
    <row r="415" spans="2:68" s="2022" customFormat="1" ht="15" customHeight="1" thickTop="1" x14ac:dyDescent="0.15">
      <c r="B415" s="3349">
        <f>B409+1</f>
        <v>68</v>
      </c>
      <c r="C415" s="3352"/>
      <c r="D415" s="2097"/>
      <c r="E415" s="3355"/>
      <c r="F415" s="3358"/>
      <c r="G415" s="3360"/>
      <c r="H415" s="3360"/>
      <c r="I415" s="3360"/>
      <c r="J415" s="3360"/>
      <c r="K415" s="3360"/>
      <c r="L415" s="3342">
        <f>SUM(F415:K417)</f>
        <v>0</v>
      </c>
      <c r="M415" s="2098"/>
      <c r="N415" s="2099"/>
      <c r="O415" s="2100"/>
      <c r="P415" s="2101"/>
      <c r="Q415" s="2102"/>
      <c r="R415" s="2103"/>
      <c r="S415" s="3343">
        <f>ROUNDDOWN(+BF415+BF416+BF417+BF418+BF419+BF420,2)</f>
        <v>0</v>
      </c>
      <c r="T415" s="2104"/>
      <c r="U415" s="2099"/>
      <c r="V415" s="2100"/>
      <c r="W415" s="2101"/>
      <c r="X415" s="2102"/>
      <c r="Y415" s="2103"/>
      <c r="Z415" s="3343">
        <f>ROUNDDOWN(+BG415+BG416+BG417+BG418+BG419+BG420,2)</f>
        <v>0</v>
      </c>
      <c r="AA415" s="2104"/>
      <c r="AB415" s="2099"/>
      <c r="AC415" s="2100"/>
      <c r="AD415" s="2101"/>
      <c r="AE415" s="2102"/>
      <c r="AF415" s="2103"/>
      <c r="AG415" s="3343">
        <f>ROUNDDOWN(+BH415+BH416+BH417+BH418+BH419+BH420,2)</f>
        <v>0</v>
      </c>
      <c r="AH415" s="2104"/>
      <c r="AI415" s="2099"/>
      <c r="AJ415" s="2100"/>
      <c r="AK415" s="2101"/>
      <c r="AL415" s="2102"/>
      <c r="AM415" s="2103"/>
      <c r="AN415" s="3343">
        <f>ROUNDDOWN(+BI415+BI416+BI417+BI418+BI419+BI420,2)</f>
        <v>0</v>
      </c>
      <c r="AO415" s="2105"/>
      <c r="AP415" s="2099"/>
      <c r="AQ415" s="2100"/>
      <c r="AR415" s="2106"/>
      <c r="AS415" s="2102"/>
      <c r="AT415" s="2103"/>
      <c r="AU415" s="3344">
        <f>ROUNDDOWN(+BJ415+BJ416+BJ417+BJ418+BJ419+BJ420,2)</f>
        <v>0</v>
      </c>
      <c r="AV415" s="3337">
        <f>+AU415+AN415+AG415+Z415+S415</f>
        <v>0</v>
      </c>
      <c r="AW415" s="3339">
        <f>IF(L415=0,0,ROUNDDOWN(+AV415/+L415,2))</f>
        <v>0</v>
      </c>
      <c r="AX415" s="3340" t="str">
        <f>IF(S415=0,"-",ROUNDDOWN(+S415/+AV415,2))</f>
        <v>-</v>
      </c>
      <c r="AY415" s="3341" t="str">
        <f>IF(Z415=0,"-",ROUNDDOWN(+Z415/+AV415,2))</f>
        <v>-</v>
      </c>
      <c r="AZ415" s="3341" t="str">
        <f>IF(AG415=0,"-",ROUNDDOWN(+AG415/+AV415,2))</f>
        <v>-</v>
      </c>
      <c r="BA415" s="3341" t="str">
        <f>IF(AN415=0,"-",ROUNDDOWN(+AN415/+AV415,2))</f>
        <v>-</v>
      </c>
      <c r="BB415" s="3328" t="str">
        <f>IF(AU415=0,"-",ROUNDDOWN(+AU415/+AV415,2))</f>
        <v>-</v>
      </c>
      <c r="BC415" s="2071"/>
      <c r="BD415" s="2043"/>
      <c r="BF415" s="2072">
        <f t="shared" si="69"/>
        <v>0</v>
      </c>
      <c r="BG415" s="2072">
        <f t="shared" si="60"/>
        <v>0</v>
      </c>
      <c r="BH415" s="2072">
        <f t="shared" si="61"/>
        <v>0</v>
      </c>
      <c r="BI415" s="2072">
        <f t="shared" si="62"/>
        <v>0</v>
      </c>
      <c r="BJ415" s="2072">
        <f t="shared" si="63"/>
        <v>0</v>
      </c>
      <c r="BL415" s="2072">
        <f t="shared" si="64"/>
        <v>0</v>
      </c>
      <c r="BM415" s="2072">
        <f t="shared" si="65"/>
        <v>0</v>
      </c>
      <c r="BN415" s="2072">
        <f t="shared" si="66"/>
        <v>0</v>
      </c>
      <c r="BO415" s="2072">
        <f t="shared" si="67"/>
        <v>0</v>
      </c>
      <c r="BP415" s="2072">
        <f t="shared" si="68"/>
        <v>0</v>
      </c>
    </row>
    <row r="416" spans="2:68" s="2022" customFormat="1" ht="15" customHeight="1" x14ac:dyDescent="0.15">
      <c r="B416" s="3350"/>
      <c r="C416" s="3353"/>
      <c r="D416" s="2073"/>
      <c r="E416" s="3356"/>
      <c r="F416" s="3359"/>
      <c r="G416" s="3361"/>
      <c r="H416" s="3361"/>
      <c r="I416" s="3361"/>
      <c r="J416" s="3361"/>
      <c r="K416" s="3361"/>
      <c r="L416" s="3312"/>
      <c r="M416" s="2074"/>
      <c r="N416" s="2075"/>
      <c r="O416" s="2075"/>
      <c r="P416" s="2076"/>
      <c r="Q416" s="2077"/>
      <c r="R416" s="2077"/>
      <c r="S416" s="3315"/>
      <c r="T416" s="2078"/>
      <c r="U416" s="2075"/>
      <c r="V416" s="2075"/>
      <c r="W416" s="2076"/>
      <c r="X416" s="2077"/>
      <c r="Y416" s="2077"/>
      <c r="Z416" s="3315"/>
      <c r="AA416" s="2079"/>
      <c r="AB416" s="2075"/>
      <c r="AC416" s="2075"/>
      <c r="AD416" s="2076"/>
      <c r="AE416" s="2077"/>
      <c r="AF416" s="2077"/>
      <c r="AG416" s="3315"/>
      <c r="AH416" s="2079"/>
      <c r="AI416" s="2075"/>
      <c r="AJ416" s="2075"/>
      <c r="AK416" s="2076"/>
      <c r="AL416" s="2077"/>
      <c r="AM416" s="2077"/>
      <c r="AN416" s="3315"/>
      <c r="AO416" s="2080"/>
      <c r="AP416" s="2075"/>
      <c r="AQ416" s="2075"/>
      <c r="AR416" s="2081"/>
      <c r="AS416" s="2077"/>
      <c r="AT416" s="2077"/>
      <c r="AU416" s="3345"/>
      <c r="AV416" s="3338"/>
      <c r="AW416" s="3303"/>
      <c r="AX416" s="3333"/>
      <c r="AY416" s="3335"/>
      <c r="AZ416" s="3335"/>
      <c r="BA416" s="3335"/>
      <c r="BB416" s="3329"/>
      <c r="BC416" s="2082"/>
      <c r="BD416" s="2043"/>
      <c r="BF416" s="2072">
        <f t="shared" si="69"/>
        <v>0</v>
      </c>
      <c r="BG416" s="2072">
        <f t="shared" si="60"/>
        <v>0</v>
      </c>
      <c r="BH416" s="2072">
        <f t="shared" si="61"/>
        <v>0</v>
      </c>
      <c r="BI416" s="2072">
        <f t="shared" si="62"/>
        <v>0</v>
      </c>
      <c r="BJ416" s="2072">
        <f t="shared" si="63"/>
        <v>0</v>
      </c>
      <c r="BL416" s="2072">
        <f t="shared" si="64"/>
        <v>0</v>
      </c>
      <c r="BM416" s="2072">
        <f t="shared" si="65"/>
        <v>0</v>
      </c>
      <c r="BN416" s="2072">
        <f t="shared" si="66"/>
        <v>0</v>
      </c>
      <c r="BO416" s="2072">
        <f t="shared" si="67"/>
        <v>0</v>
      </c>
      <c r="BP416" s="2072">
        <f t="shared" si="68"/>
        <v>0</v>
      </c>
    </row>
    <row r="417" spans="2:68" s="2022" customFormat="1" ht="15" customHeight="1" x14ac:dyDescent="0.15">
      <c r="B417" s="3350"/>
      <c r="C417" s="3353"/>
      <c r="D417" s="2073"/>
      <c r="E417" s="3356"/>
      <c r="F417" s="3359"/>
      <c r="G417" s="3361"/>
      <c r="H417" s="3361"/>
      <c r="I417" s="3361"/>
      <c r="J417" s="3361"/>
      <c r="K417" s="3361"/>
      <c r="L417" s="3312"/>
      <c r="M417" s="2074"/>
      <c r="N417" s="2083"/>
      <c r="O417" s="2075"/>
      <c r="P417" s="2084"/>
      <c r="Q417" s="2085"/>
      <c r="R417" s="2077"/>
      <c r="S417" s="3315"/>
      <c r="T417" s="2078"/>
      <c r="U417" s="2083"/>
      <c r="V417" s="2075"/>
      <c r="W417" s="2084"/>
      <c r="X417" s="2085"/>
      <c r="Y417" s="2077"/>
      <c r="Z417" s="3315"/>
      <c r="AA417" s="2078"/>
      <c r="AB417" s="2083"/>
      <c r="AC417" s="2075"/>
      <c r="AD417" s="2084"/>
      <c r="AE417" s="2085"/>
      <c r="AF417" s="2077"/>
      <c r="AG417" s="3315"/>
      <c r="AH417" s="2078"/>
      <c r="AI417" s="2083"/>
      <c r="AJ417" s="2075"/>
      <c r="AK417" s="2084"/>
      <c r="AL417" s="2085"/>
      <c r="AM417" s="2077"/>
      <c r="AN417" s="3315"/>
      <c r="AO417" s="2080"/>
      <c r="AP417" s="2083"/>
      <c r="AQ417" s="2075"/>
      <c r="AR417" s="2086"/>
      <c r="AS417" s="2085"/>
      <c r="AT417" s="2077"/>
      <c r="AU417" s="3345"/>
      <c r="AV417" s="3338"/>
      <c r="AW417" s="3330">
        <f>IF(AW415-$BA$5/100&lt;0,0,AW415-$BA$5/100)</f>
        <v>0</v>
      </c>
      <c r="AX417" s="3332" t="str">
        <f>IF(AX415="-","-",IF(AX415-$BA$5/100&lt;0,0,IF(AX415=1,1,AX415-$BA$5/100)))</f>
        <v>-</v>
      </c>
      <c r="AY417" s="3334" t="str">
        <f>IF(AY415="-","-",IF(AY415-$BA$5/100&lt;0,0,IF(AY415=1,1,AY415-$BA$5/100)))</f>
        <v>-</v>
      </c>
      <c r="AZ417" s="3334" t="str">
        <f>IF(AZ415="-","-",IF(AZ415-$BA$5/100&lt;0,0,IF(AZ415=1,1,AZ415-$BA$5/100)))</f>
        <v>-</v>
      </c>
      <c r="BA417" s="3334" t="str">
        <f>IF(BA415="-","-",IF(BA415-$BA$5/100&lt;0,0,IF(BA415=1,1,BA415-$BA$5/100)))</f>
        <v>-</v>
      </c>
      <c r="BB417" s="3336" t="str">
        <f>IF(BB415="-","-",IF(BB415-$BA$5/100&lt;0,0,IF(BB415=1,1,BB415-$BA$5/100)))</f>
        <v>-</v>
      </c>
      <c r="BC417" s="2082"/>
      <c r="BD417" s="2043"/>
      <c r="BF417" s="2072">
        <f t="shared" si="69"/>
        <v>0</v>
      </c>
      <c r="BG417" s="2072">
        <f t="shared" si="60"/>
        <v>0</v>
      </c>
      <c r="BH417" s="2072">
        <f t="shared" si="61"/>
        <v>0</v>
      </c>
      <c r="BI417" s="2072">
        <f t="shared" si="62"/>
        <v>0</v>
      </c>
      <c r="BJ417" s="2072">
        <f t="shared" si="63"/>
        <v>0</v>
      </c>
      <c r="BL417" s="2072">
        <f t="shared" si="64"/>
        <v>0</v>
      </c>
      <c r="BM417" s="2072">
        <f t="shared" si="65"/>
        <v>0</v>
      </c>
      <c r="BN417" s="2072">
        <f t="shared" si="66"/>
        <v>0</v>
      </c>
      <c r="BO417" s="2072">
        <f t="shared" si="67"/>
        <v>0</v>
      </c>
      <c r="BP417" s="2072">
        <f t="shared" si="68"/>
        <v>0</v>
      </c>
    </row>
    <row r="418" spans="2:68" s="2022" customFormat="1" ht="15" customHeight="1" x14ac:dyDescent="0.15">
      <c r="B418" s="3350"/>
      <c r="C418" s="3353"/>
      <c r="D418" s="2073"/>
      <c r="E418" s="3356"/>
      <c r="F418" s="3320"/>
      <c r="G418" s="3323"/>
      <c r="H418" s="3323"/>
      <c r="I418" s="3323"/>
      <c r="J418" s="3323"/>
      <c r="K418" s="3323"/>
      <c r="L418" s="3311">
        <f>SUM(F418:K420)</f>
        <v>0</v>
      </c>
      <c r="M418" s="2074"/>
      <c r="N418" s="2083"/>
      <c r="O418" s="2075"/>
      <c r="P418" s="2084"/>
      <c r="Q418" s="2085"/>
      <c r="R418" s="2077"/>
      <c r="S418" s="3314">
        <f>ROUNDDOWN(+BL415+BL416+BL417+BL418+BL419+BL420,2)</f>
        <v>0</v>
      </c>
      <c r="T418" s="2078"/>
      <c r="U418" s="2083"/>
      <c r="V418" s="2075"/>
      <c r="W418" s="2084"/>
      <c r="X418" s="2085"/>
      <c r="Y418" s="2077"/>
      <c r="Z418" s="3314">
        <f>ROUNDDOWN(+BM415+BM416+BM417+BM418+BM419+BM420,2)</f>
        <v>0</v>
      </c>
      <c r="AA418" s="2078"/>
      <c r="AB418" s="2083"/>
      <c r="AC418" s="2075"/>
      <c r="AD418" s="2084"/>
      <c r="AE418" s="2085"/>
      <c r="AF418" s="2077"/>
      <c r="AG418" s="3314">
        <f>ROUNDDOWN(+BN415+BN416+BN417+BN418+BN419+BN420,2)</f>
        <v>0</v>
      </c>
      <c r="AH418" s="2078"/>
      <c r="AI418" s="2083"/>
      <c r="AJ418" s="2075"/>
      <c r="AK418" s="2084"/>
      <c r="AL418" s="2085"/>
      <c r="AM418" s="2077"/>
      <c r="AN418" s="3314">
        <f>ROUNDDOWN(+BO415+BO416+BO417+BO418+BO419+BO420,2)</f>
        <v>0</v>
      </c>
      <c r="AO418" s="2080"/>
      <c r="AP418" s="2083"/>
      <c r="AQ418" s="2075"/>
      <c r="AR418" s="2086"/>
      <c r="AS418" s="2085"/>
      <c r="AT418" s="2077"/>
      <c r="AU418" s="3317">
        <f>ROUNDDOWN(+BP415+BP416+BP417+BP418+BP419+BP420,2)</f>
        <v>0</v>
      </c>
      <c r="AV418" s="3302">
        <f>+AU418+AN418+AG418+Z418+S418</f>
        <v>0</v>
      </c>
      <c r="AW418" s="3331"/>
      <c r="AX418" s="3333"/>
      <c r="AY418" s="3335"/>
      <c r="AZ418" s="3335"/>
      <c r="BA418" s="3335"/>
      <c r="BB418" s="3329"/>
      <c r="BC418" s="2071"/>
      <c r="BD418" s="2043"/>
      <c r="BF418" s="2072">
        <f t="shared" si="69"/>
        <v>0</v>
      </c>
      <c r="BG418" s="2072">
        <f t="shared" si="60"/>
        <v>0</v>
      </c>
      <c r="BH418" s="2072">
        <f t="shared" si="61"/>
        <v>0</v>
      </c>
      <c r="BI418" s="2072">
        <f t="shared" si="62"/>
        <v>0</v>
      </c>
      <c r="BJ418" s="2072">
        <f t="shared" si="63"/>
        <v>0</v>
      </c>
      <c r="BL418" s="2072">
        <f t="shared" si="64"/>
        <v>0</v>
      </c>
      <c r="BM418" s="2072">
        <f t="shared" si="65"/>
        <v>0</v>
      </c>
      <c r="BN418" s="2072">
        <f t="shared" si="66"/>
        <v>0</v>
      </c>
      <c r="BO418" s="2072">
        <f t="shared" si="67"/>
        <v>0</v>
      </c>
      <c r="BP418" s="2072">
        <f t="shared" si="68"/>
        <v>0</v>
      </c>
    </row>
    <row r="419" spans="2:68" s="2022" customFormat="1" ht="15" customHeight="1" x14ac:dyDescent="0.15">
      <c r="B419" s="3350"/>
      <c r="C419" s="3353"/>
      <c r="D419" s="2073"/>
      <c r="E419" s="3356"/>
      <c r="F419" s="3321"/>
      <c r="G419" s="3324"/>
      <c r="H419" s="3324"/>
      <c r="I419" s="3324"/>
      <c r="J419" s="3324"/>
      <c r="K419" s="3324"/>
      <c r="L419" s="3312"/>
      <c r="M419" s="2074"/>
      <c r="N419" s="2083"/>
      <c r="O419" s="2075"/>
      <c r="P419" s="2084"/>
      <c r="Q419" s="2085"/>
      <c r="R419" s="2077"/>
      <c r="S419" s="3315"/>
      <c r="T419" s="2078"/>
      <c r="U419" s="2083"/>
      <c r="V419" s="2075"/>
      <c r="W419" s="2084"/>
      <c r="X419" s="2085"/>
      <c r="Y419" s="2077"/>
      <c r="Z419" s="3315"/>
      <c r="AA419" s="2078"/>
      <c r="AB419" s="2083"/>
      <c r="AC419" s="2075"/>
      <c r="AD419" s="2084"/>
      <c r="AE419" s="2085"/>
      <c r="AF419" s="2077"/>
      <c r="AG419" s="3315"/>
      <c r="AH419" s="2078"/>
      <c r="AI419" s="2083"/>
      <c r="AJ419" s="2075"/>
      <c r="AK419" s="2084"/>
      <c r="AL419" s="2085"/>
      <c r="AM419" s="2077"/>
      <c r="AN419" s="3315"/>
      <c r="AO419" s="2087"/>
      <c r="AP419" s="2083"/>
      <c r="AQ419" s="2075"/>
      <c r="AR419" s="2086"/>
      <c r="AS419" s="2085"/>
      <c r="AT419" s="2077"/>
      <c r="AU419" s="3318"/>
      <c r="AV419" s="3303"/>
      <c r="AW419" s="3305">
        <f>IF(L418=0,0,ROUNDDOWN(+AV418/+L418,2))</f>
        <v>0</v>
      </c>
      <c r="AX419" s="3307" t="str">
        <f>IF(S418=0,"-",ROUNDDOWN(+S418/+AV418,2))</f>
        <v>-</v>
      </c>
      <c r="AY419" s="3309" t="str">
        <f>IF(Z418=0,"-",ROUNDDOWN(+Z418/+AV418,2))</f>
        <v>-</v>
      </c>
      <c r="AZ419" s="3309" t="str">
        <f>IF(AG418=0,"-",ROUNDDOWN(+AG418/+AV418,2))</f>
        <v>-</v>
      </c>
      <c r="BA419" s="3309" t="str">
        <f>IF(AN418=0,"-",ROUNDDOWN(+AN418/+AV418,2))</f>
        <v>-</v>
      </c>
      <c r="BB419" s="3300" t="str">
        <f>IF(AU418=0,"-",ROUNDDOWN(+AU418/+AV418,2))</f>
        <v>-</v>
      </c>
      <c r="BC419" s="2082"/>
      <c r="BD419" s="2043"/>
      <c r="BF419" s="2072">
        <f t="shared" si="69"/>
        <v>0</v>
      </c>
      <c r="BG419" s="2072">
        <f t="shared" si="60"/>
        <v>0</v>
      </c>
      <c r="BH419" s="2072">
        <f t="shared" si="61"/>
        <v>0</v>
      </c>
      <c r="BI419" s="2072">
        <f t="shared" si="62"/>
        <v>0</v>
      </c>
      <c r="BJ419" s="2072">
        <f t="shared" si="63"/>
        <v>0</v>
      </c>
      <c r="BL419" s="2072">
        <f t="shared" si="64"/>
        <v>0</v>
      </c>
      <c r="BM419" s="2072">
        <f t="shared" si="65"/>
        <v>0</v>
      </c>
      <c r="BN419" s="2072">
        <f t="shared" si="66"/>
        <v>0</v>
      </c>
      <c r="BO419" s="2072">
        <f t="shared" si="67"/>
        <v>0</v>
      </c>
      <c r="BP419" s="2072">
        <f t="shared" si="68"/>
        <v>0</v>
      </c>
    </row>
    <row r="420" spans="2:68" s="2022" customFormat="1" ht="15" customHeight="1" thickBot="1" x14ac:dyDescent="0.2">
      <c r="B420" s="3350"/>
      <c r="C420" s="3367"/>
      <c r="D420" s="2107"/>
      <c r="E420" s="3368"/>
      <c r="F420" s="3321"/>
      <c r="G420" s="3324"/>
      <c r="H420" s="3324"/>
      <c r="I420" s="3324"/>
      <c r="J420" s="3324"/>
      <c r="K420" s="3324"/>
      <c r="L420" s="3366"/>
      <c r="M420" s="2108"/>
      <c r="N420" s="2109"/>
      <c r="O420" s="2110"/>
      <c r="P420" s="2111"/>
      <c r="Q420" s="2112"/>
      <c r="R420" s="2113"/>
      <c r="S420" s="3326"/>
      <c r="T420" s="2114"/>
      <c r="U420" s="2109"/>
      <c r="V420" s="2110"/>
      <c r="W420" s="2111"/>
      <c r="X420" s="2112"/>
      <c r="Y420" s="2113"/>
      <c r="Z420" s="3326"/>
      <c r="AA420" s="2114"/>
      <c r="AB420" s="2109"/>
      <c r="AC420" s="2110"/>
      <c r="AD420" s="2111"/>
      <c r="AE420" s="2112"/>
      <c r="AF420" s="2113"/>
      <c r="AG420" s="3326"/>
      <c r="AH420" s="2114"/>
      <c r="AI420" s="2109"/>
      <c r="AJ420" s="2110"/>
      <c r="AK420" s="2111"/>
      <c r="AL420" s="2112"/>
      <c r="AM420" s="2113"/>
      <c r="AN420" s="3326"/>
      <c r="AO420" s="2115"/>
      <c r="AP420" s="2109"/>
      <c r="AQ420" s="2110"/>
      <c r="AR420" s="2116"/>
      <c r="AS420" s="2112"/>
      <c r="AT420" s="2113"/>
      <c r="AU420" s="3327"/>
      <c r="AV420" s="3362"/>
      <c r="AW420" s="3363"/>
      <c r="AX420" s="3364"/>
      <c r="AY420" s="3365"/>
      <c r="AZ420" s="3365"/>
      <c r="BA420" s="3365"/>
      <c r="BB420" s="3348"/>
      <c r="BC420" s="2082"/>
      <c r="BD420" s="2043"/>
      <c r="BF420" s="2072">
        <f t="shared" si="69"/>
        <v>0</v>
      </c>
      <c r="BG420" s="2072">
        <f t="shared" si="60"/>
        <v>0</v>
      </c>
      <c r="BH420" s="2072">
        <f t="shared" si="61"/>
        <v>0</v>
      </c>
      <c r="BI420" s="2072">
        <f t="shared" si="62"/>
        <v>0</v>
      </c>
      <c r="BJ420" s="2072">
        <f t="shared" si="63"/>
        <v>0</v>
      </c>
      <c r="BL420" s="2072">
        <f t="shared" si="64"/>
        <v>0</v>
      </c>
      <c r="BM420" s="2072">
        <f t="shared" si="65"/>
        <v>0</v>
      </c>
      <c r="BN420" s="2072">
        <f t="shared" si="66"/>
        <v>0</v>
      </c>
      <c r="BO420" s="2072">
        <f t="shared" si="67"/>
        <v>0</v>
      </c>
      <c r="BP420" s="2072">
        <f t="shared" si="68"/>
        <v>0</v>
      </c>
    </row>
    <row r="421" spans="2:68" s="2022" customFormat="1" ht="15" customHeight="1" thickTop="1" x14ac:dyDescent="0.15">
      <c r="B421" s="3349">
        <f>B415+1</f>
        <v>69</v>
      </c>
      <c r="C421" s="3352"/>
      <c r="D421" s="2097"/>
      <c r="E421" s="3355"/>
      <c r="F421" s="3358"/>
      <c r="G421" s="3360"/>
      <c r="H421" s="3360"/>
      <c r="I421" s="3360"/>
      <c r="J421" s="3360"/>
      <c r="K421" s="3360"/>
      <c r="L421" s="3342">
        <f>SUM(F421:K423)</f>
        <v>0</v>
      </c>
      <c r="M421" s="2098"/>
      <c r="N421" s="2099"/>
      <c r="O421" s="2100"/>
      <c r="P421" s="2101"/>
      <c r="Q421" s="2102"/>
      <c r="R421" s="2103"/>
      <c r="S421" s="3343">
        <f>ROUNDDOWN(+BF421+BF422+BF423+BF424+BF425+BF426,2)</f>
        <v>0</v>
      </c>
      <c r="T421" s="2104"/>
      <c r="U421" s="2099"/>
      <c r="V421" s="2100"/>
      <c r="W421" s="2101"/>
      <c r="X421" s="2102"/>
      <c r="Y421" s="2103"/>
      <c r="Z421" s="3343">
        <f>ROUNDDOWN(+BG421+BG422+BG423+BG424+BG425+BG426,2)</f>
        <v>0</v>
      </c>
      <c r="AA421" s="2104"/>
      <c r="AB421" s="2099"/>
      <c r="AC421" s="2100"/>
      <c r="AD421" s="2101"/>
      <c r="AE421" s="2102"/>
      <c r="AF421" s="2103"/>
      <c r="AG421" s="3346">
        <f>ROUNDDOWN(+BH421+BH422+BH423+BH424+BH425+BH426,2)</f>
        <v>0</v>
      </c>
      <c r="AH421" s="2104"/>
      <c r="AI421" s="2099"/>
      <c r="AJ421" s="2100"/>
      <c r="AK421" s="2101"/>
      <c r="AL421" s="2102"/>
      <c r="AM421" s="2103"/>
      <c r="AN421" s="3343">
        <f>ROUNDDOWN(+BI421+BI422+BI423+BI424+BI425+BI426,2)</f>
        <v>0</v>
      </c>
      <c r="AO421" s="2105"/>
      <c r="AP421" s="2099"/>
      <c r="AQ421" s="2100"/>
      <c r="AR421" s="2106"/>
      <c r="AS421" s="2102"/>
      <c r="AT421" s="2103"/>
      <c r="AU421" s="3344">
        <f>ROUNDDOWN(+BJ421+BJ422+BJ423+BJ424+BJ425+BJ426,2)</f>
        <v>0</v>
      </c>
      <c r="AV421" s="3337">
        <f>+AU421+AN421+AG421+Z421+S421</f>
        <v>0</v>
      </c>
      <c r="AW421" s="3339">
        <f>IF(L421=0,0,ROUNDDOWN(+AV421/+L421,2))</f>
        <v>0</v>
      </c>
      <c r="AX421" s="3340" t="str">
        <f>IF(S421=0,"-",ROUNDDOWN(+S421/+AV421,2))</f>
        <v>-</v>
      </c>
      <c r="AY421" s="3341" t="str">
        <f>IF(Z421=0,"-",ROUNDDOWN(+Z421/+AV421,2))</f>
        <v>-</v>
      </c>
      <c r="AZ421" s="3341" t="str">
        <f>IF(AG421=0,"-",ROUNDDOWN(+AG421/+AV421,2))</f>
        <v>-</v>
      </c>
      <c r="BA421" s="3341" t="str">
        <f>IF(AN421=0,"-",ROUNDDOWN(+AN421/+AV421,2))</f>
        <v>-</v>
      </c>
      <c r="BB421" s="3328" t="str">
        <f>IF(AU421=0,"-",ROUNDDOWN(+AU421/+AV421,2))</f>
        <v>-</v>
      </c>
      <c r="BC421" s="2071"/>
      <c r="BD421" s="2043"/>
      <c r="BF421" s="2072">
        <f t="shared" si="69"/>
        <v>0</v>
      </c>
      <c r="BG421" s="2072">
        <f t="shared" si="60"/>
        <v>0</v>
      </c>
      <c r="BH421" s="2072">
        <f t="shared" si="61"/>
        <v>0</v>
      </c>
      <c r="BI421" s="2072">
        <f t="shared" si="62"/>
        <v>0</v>
      </c>
      <c r="BJ421" s="2072">
        <f t="shared" si="63"/>
        <v>0</v>
      </c>
      <c r="BL421" s="2072">
        <f t="shared" si="64"/>
        <v>0</v>
      </c>
      <c r="BM421" s="2072">
        <f t="shared" si="65"/>
        <v>0</v>
      </c>
      <c r="BN421" s="2072">
        <f t="shared" si="66"/>
        <v>0</v>
      </c>
      <c r="BO421" s="2072">
        <f t="shared" si="67"/>
        <v>0</v>
      </c>
      <c r="BP421" s="2072">
        <f t="shared" si="68"/>
        <v>0</v>
      </c>
    </row>
    <row r="422" spans="2:68" s="2022" customFormat="1" ht="15" customHeight="1" x14ac:dyDescent="0.15">
      <c r="B422" s="3350"/>
      <c r="C422" s="3353"/>
      <c r="D422" s="2073"/>
      <c r="E422" s="3356"/>
      <c r="F422" s="3359"/>
      <c r="G422" s="3361"/>
      <c r="H422" s="3361"/>
      <c r="I422" s="3361"/>
      <c r="J422" s="3361"/>
      <c r="K422" s="3361"/>
      <c r="L422" s="3312"/>
      <c r="M422" s="2074"/>
      <c r="N422" s="2075"/>
      <c r="O422" s="2075"/>
      <c r="P422" s="2076"/>
      <c r="Q422" s="2077"/>
      <c r="R422" s="2077"/>
      <c r="S422" s="3315"/>
      <c r="T422" s="2078"/>
      <c r="U422" s="2075"/>
      <c r="V422" s="2075"/>
      <c r="W422" s="2076"/>
      <c r="X422" s="2077"/>
      <c r="Y422" s="2077"/>
      <c r="Z422" s="3315"/>
      <c r="AA422" s="2079"/>
      <c r="AB422" s="2075"/>
      <c r="AC422" s="2075"/>
      <c r="AD422" s="2076"/>
      <c r="AE422" s="2077"/>
      <c r="AF422" s="2077"/>
      <c r="AG422" s="3347"/>
      <c r="AH422" s="2079"/>
      <c r="AI422" s="2075"/>
      <c r="AJ422" s="2075"/>
      <c r="AK422" s="2076"/>
      <c r="AL422" s="2077"/>
      <c r="AM422" s="2077"/>
      <c r="AN422" s="3315"/>
      <c r="AO422" s="2080"/>
      <c r="AP422" s="2075"/>
      <c r="AQ422" s="2075"/>
      <c r="AR422" s="2081"/>
      <c r="AS422" s="2077"/>
      <c r="AT422" s="2077"/>
      <c r="AU422" s="3345"/>
      <c r="AV422" s="3338"/>
      <c r="AW422" s="3303"/>
      <c r="AX422" s="3333"/>
      <c r="AY422" s="3335"/>
      <c r="AZ422" s="3335"/>
      <c r="BA422" s="3335"/>
      <c r="BB422" s="3329"/>
      <c r="BC422" s="2082"/>
      <c r="BD422" s="2043"/>
      <c r="BF422" s="2072">
        <f t="shared" si="69"/>
        <v>0</v>
      </c>
      <c r="BG422" s="2072">
        <f t="shared" si="60"/>
        <v>0</v>
      </c>
      <c r="BH422" s="2072">
        <f t="shared" si="61"/>
        <v>0</v>
      </c>
      <c r="BI422" s="2072">
        <f t="shared" si="62"/>
        <v>0</v>
      </c>
      <c r="BJ422" s="2072">
        <f t="shared" si="63"/>
        <v>0</v>
      </c>
      <c r="BL422" s="2072">
        <f t="shared" si="64"/>
        <v>0</v>
      </c>
      <c r="BM422" s="2072">
        <f t="shared" si="65"/>
        <v>0</v>
      </c>
      <c r="BN422" s="2072">
        <f t="shared" si="66"/>
        <v>0</v>
      </c>
      <c r="BO422" s="2072">
        <f t="shared" si="67"/>
        <v>0</v>
      </c>
      <c r="BP422" s="2072">
        <f t="shared" si="68"/>
        <v>0</v>
      </c>
    </row>
    <row r="423" spans="2:68" s="2022" customFormat="1" ht="15" customHeight="1" x14ac:dyDescent="0.15">
      <c r="B423" s="3350"/>
      <c r="C423" s="3353"/>
      <c r="D423" s="2073"/>
      <c r="E423" s="3356"/>
      <c r="F423" s="3359"/>
      <c r="G423" s="3361"/>
      <c r="H423" s="3361"/>
      <c r="I423" s="3361"/>
      <c r="J423" s="3361"/>
      <c r="K423" s="3361"/>
      <c r="L423" s="3312"/>
      <c r="M423" s="2074"/>
      <c r="N423" s="2083"/>
      <c r="O423" s="2075"/>
      <c r="P423" s="2084"/>
      <c r="Q423" s="2085"/>
      <c r="R423" s="2077"/>
      <c r="S423" s="3315"/>
      <c r="T423" s="2078"/>
      <c r="U423" s="2083"/>
      <c r="V423" s="2075"/>
      <c r="W423" s="2084"/>
      <c r="X423" s="2085"/>
      <c r="Y423" s="2077"/>
      <c r="Z423" s="3315"/>
      <c r="AA423" s="2078"/>
      <c r="AB423" s="2083"/>
      <c r="AC423" s="2075"/>
      <c r="AD423" s="2084"/>
      <c r="AE423" s="2085"/>
      <c r="AF423" s="2077"/>
      <c r="AG423" s="3315"/>
      <c r="AH423" s="2078"/>
      <c r="AI423" s="2083"/>
      <c r="AJ423" s="2075"/>
      <c r="AK423" s="2084"/>
      <c r="AL423" s="2085"/>
      <c r="AM423" s="2077"/>
      <c r="AN423" s="3315"/>
      <c r="AO423" s="2080"/>
      <c r="AP423" s="2083"/>
      <c r="AQ423" s="2075"/>
      <c r="AR423" s="2086"/>
      <c r="AS423" s="2085"/>
      <c r="AT423" s="2077"/>
      <c r="AU423" s="3345"/>
      <c r="AV423" s="3338"/>
      <c r="AW423" s="3330">
        <f>IF(AW421-$BA$5/100&lt;0,0,AW421-$BA$5/100)</f>
        <v>0</v>
      </c>
      <c r="AX423" s="3332" t="str">
        <f>IF(AX421="-","-",IF(AX421-$BA$5/100&lt;0,0,IF(AX421=1,1,AX421-$BA$5/100)))</f>
        <v>-</v>
      </c>
      <c r="AY423" s="3334" t="str">
        <f>IF(AY421="-","-",IF(AY421-$BA$5/100&lt;0,0,IF(AY421=1,1,AY421-$BA$5/100)))</f>
        <v>-</v>
      </c>
      <c r="AZ423" s="3334" t="str">
        <f>IF(AZ421="-","-",IF(AZ421-$BA$5/100&lt;0,0,IF(AZ421=1,1,AZ421-$BA$5/100)))</f>
        <v>-</v>
      </c>
      <c r="BA423" s="3334" t="str">
        <f>IF(BA421="-","-",IF(BA421-$BA$5/100&lt;0,0,IF(BA421=1,1,BA421-$BA$5/100)))</f>
        <v>-</v>
      </c>
      <c r="BB423" s="3336" t="str">
        <f>IF(BB421="-","-",IF(BB421-$BA$5/100&lt;0,0,IF(BB421=1,1,BB421-$BA$5/100)))</f>
        <v>-</v>
      </c>
      <c r="BC423" s="2082"/>
      <c r="BD423" s="2043"/>
      <c r="BF423" s="2072">
        <f t="shared" si="69"/>
        <v>0</v>
      </c>
      <c r="BG423" s="2072">
        <f t="shared" si="60"/>
        <v>0</v>
      </c>
      <c r="BH423" s="2072">
        <f t="shared" si="61"/>
        <v>0</v>
      </c>
      <c r="BI423" s="2072">
        <f t="shared" si="62"/>
        <v>0</v>
      </c>
      <c r="BJ423" s="2072">
        <f t="shared" si="63"/>
        <v>0</v>
      </c>
      <c r="BL423" s="2072">
        <f t="shared" si="64"/>
        <v>0</v>
      </c>
      <c r="BM423" s="2072">
        <f t="shared" si="65"/>
        <v>0</v>
      </c>
      <c r="BN423" s="2072">
        <f t="shared" si="66"/>
        <v>0</v>
      </c>
      <c r="BO423" s="2072">
        <f t="shared" si="67"/>
        <v>0</v>
      </c>
      <c r="BP423" s="2072">
        <f t="shared" si="68"/>
        <v>0</v>
      </c>
    </row>
    <row r="424" spans="2:68" s="2022" customFormat="1" ht="15" customHeight="1" x14ac:dyDescent="0.15">
      <c r="B424" s="3350"/>
      <c r="C424" s="3353"/>
      <c r="D424" s="2073"/>
      <c r="E424" s="3356"/>
      <c r="F424" s="3320"/>
      <c r="G424" s="3323"/>
      <c r="H424" s="3323"/>
      <c r="I424" s="3323"/>
      <c r="J424" s="3323"/>
      <c r="K424" s="3323"/>
      <c r="L424" s="3311">
        <f>SUM(F424:K426)</f>
        <v>0</v>
      </c>
      <c r="M424" s="2074"/>
      <c r="N424" s="2083"/>
      <c r="O424" s="2075"/>
      <c r="P424" s="2084"/>
      <c r="Q424" s="2085"/>
      <c r="R424" s="2077"/>
      <c r="S424" s="3314">
        <f>ROUNDDOWN(+BL421+BL422+BL423+BL424+BL425+BL426,2)</f>
        <v>0</v>
      </c>
      <c r="T424" s="2078"/>
      <c r="U424" s="2083"/>
      <c r="V424" s="2075"/>
      <c r="W424" s="2084"/>
      <c r="X424" s="2085"/>
      <c r="Y424" s="2077"/>
      <c r="Z424" s="3314">
        <f>ROUNDDOWN(+BM421+BM422+BM423+BM424+BM425+BM426,2)</f>
        <v>0</v>
      </c>
      <c r="AA424" s="2078"/>
      <c r="AB424" s="2083"/>
      <c r="AC424" s="2075"/>
      <c r="AD424" s="2084"/>
      <c r="AE424" s="2085"/>
      <c r="AF424" s="2077"/>
      <c r="AG424" s="3314">
        <f>ROUNDDOWN(+BN421+BN422+BN423+BN424+BN425+BN426,2)</f>
        <v>0</v>
      </c>
      <c r="AH424" s="2078"/>
      <c r="AI424" s="2083"/>
      <c r="AJ424" s="2075"/>
      <c r="AK424" s="2084"/>
      <c r="AL424" s="2085"/>
      <c r="AM424" s="2077"/>
      <c r="AN424" s="3314">
        <f>ROUNDDOWN(+BO421+BO422+BO423+BO424+BO425+BO426,2)</f>
        <v>0</v>
      </c>
      <c r="AO424" s="2080"/>
      <c r="AP424" s="2083"/>
      <c r="AQ424" s="2075"/>
      <c r="AR424" s="2086"/>
      <c r="AS424" s="2085"/>
      <c r="AT424" s="2077"/>
      <c r="AU424" s="3317">
        <f>ROUNDDOWN(+BP421+BP422+BP423+BP424+BP425+BP426,2)</f>
        <v>0</v>
      </c>
      <c r="AV424" s="3302">
        <f>+AU424+AN424+AG424+Z424+S424</f>
        <v>0</v>
      </c>
      <c r="AW424" s="3331"/>
      <c r="AX424" s="3333"/>
      <c r="AY424" s="3335"/>
      <c r="AZ424" s="3335"/>
      <c r="BA424" s="3335"/>
      <c r="BB424" s="3329"/>
      <c r="BC424" s="2071"/>
      <c r="BD424" s="2043"/>
      <c r="BF424" s="2072">
        <f t="shared" si="69"/>
        <v>0</v>
      </c>
      <c r="BG424" s="2072">
        <f t="shared" si="60"/>
        <v>0</v>
      </c>
      <c r="BH424" s="2072">
        <f t="shared" si="61"/>
        <v>0</v>
      </c>
      <c r="BI424" s="2072">
        <f t="shared" si="62"/>
        <v>0</v>
      </c>
      <c r="BJ424" s="2072">
        <f t="shared" si="63"/>
        <v>0</v>
      </c>
      <c r="BL424" s="2072">
        <f t="shared" si="64"/>
        <v>0</v>
      </c>
      <c r="BM424" s="2072">
        <f t="shared" si="65"/>
        <v>0</v>
      </c>
      <c r="BN424" s="2072">
        <f t="shared" si="66"/>
        <v>0</v>
      </c>
      <c r="BO424" s="2072">
        <f t="shared" si="67"/>
        <v>0</v>
      </c>
      <c r="BP424" s="2072">
        <f t="shared" si="68"/>
        <v>0</v>
      </c>
    </row>
    <row r="425" spans="2:68" s="2022" customFormat="1" ht="15" customHeight="1" x14ac:dyDescent="0.15">
      <c r="B425" s="3350"/>
      <c r="C425" s="3353"/>
      <c r="D425" s="2073"/>
      <c r="E425" s="3356"/>
      <c r="F425" s="3321"/>
      <c r="G425" s="3324"/>
      <c r="H425" s="3324"/>
      <c r="I425" s="3324"/>
      <c r="J425" s="3324"/>
      <c r="K425" s="3324"/>
      <c r="L425" s="3312"/>
      <c r="M425" s="2074"/>
      <c r="N425" s="2083"/>
      <c r="O425" s="2075"/>
      <c r="P425" s="2084"/>
      <c r="Q425" s="2085"/>
      <c r="R425" s="2077"/>
      <c r="S425" s="3315"/>
      <c r="T425" s="2078"/>
      <c r="U425" s="2083"/>
      <c r="V425" s="2075"/>
      <c r="W425" s="2084"/>
      <c r="X425" s="2085"/>
      <c r="Y425" s="2077"/>
      <c r="Z425" s="3315"/>
      <c r="AA425" s="2078"/>
      <c r="AB425" s="2083"/>
      <c r="AC425" s="2075"/>
      <c r="AD425" s="2084"/>
      <c r="AE425" s="2085"/>
      <c r="AF425" s="2077"/>
      <c r="AG425" s="3315"/>
      <c r="AH425" s="2078"/>
      <c r="AI425" s="2083"/>
      <c r="AJ425" s="2075"/>
      <c r="AK425" s="2084"/>
      <c r="AL425" s="2085"/>
      <c r="AM425" s="2077"/>
      <c r="AN425" s="3315"/>
      <c r="AO425" s="2087"/>
      <c r="AP425" s="2083"/>
      <c r="AQ425" s="2075"/>
      <c r="AR425" s="2086"/>
      <c r="AS425" s="2085"/>
      <c r="AT425" s="2077"/>
      <c r="AU425" s="3318"/>
      <c r="AV425" s="3303"/>
      <c r="AW425" s="3305">
        <f>IF(L424=0,0,ROUNDDOWN(+AV424/+L424,2))</f>
        <v>0</v>
      </c>
      <c r="AX425" s="3307" t="str">
        <f>IF(S424=0,"-",ROUNDDOWN(+S424/+AV424,2))</f>
        <v>-</v>
      </c>
      <c r="AY425" s="3309" t="str">
        <f>IF(Z424=0,"-",ROUNDDOWN(+Z424/+AV424,2))</f>
        <v>-</v>
      </c>
      <c r="AZ425" s="3309" t="str">
        <f>IF(AG424=0,"-",ROUNDDOWN(+AG424/+AV424,2))</f>
        <v>-</v>
      </c>
      <c r="BA425" s="3309" t="str">
        <f>IF(AN424=0,"-",ROUNDDOWN(+AN424/+AV424,2))</f>
        <v>-</v>
      </c>
      <c r="BB425" s="3300" t="str">
        <f>IF(AU424=0,"-",ROUNDDOWN(+AU424/+AV424,2))</f>
        <v>-</v>
      </c>
      <c r="BC425" s="2082"/>
      <c r="BD425" s="2043"/>
      <c r="BF425" s="2072">
        <f t="shared" si="69"/>
        <v>0</v>
      </c>
      <c r="BG425" s="2072">
        <f t="shared" si="60"/>
        <v>0</v>
      </c>
      <c r="BH425" s="2072">
        <f t="shared" si="61"/>
        <v>0</v>
      </c>
      <c r="BI425" s="2072">
        <f t="shared" si="62"/>
        <v>0</v>
      </c>
      <c r="BJ425" s="2072">
        <f t="shared" si="63"/>
        <v>0</v>
      </c>
      <c r="BL425" s="2072">
        <f t="shared" si="64"/>
        <v>0</v>
      </c>
      <c r="BM425" s="2072">
        <f t="shared" si="65"/>
        <v>0</v>
      </c>
      <c r="BN425" s="2072">
        <f t="shared" si="66"/>
        <v>0</v>
      </c>
      <c r="BO425" s="2072">
        <f t="shared" si="67"/>
        <v>0</v>
      </c>
      <c r="BP425" s="2072">
        <f t="shared" si="68"/>
        <v>0</v>
      </c>
    </row>
    <row r="426" spans="2:68" s="2022" customFormat="1" ht="15" customHeight="1" thickBot="1" x14ac:dyDescent="0.2">
      <c r="B426" s="3350"/>
      <c r="C426" s="3367"/>
      <c r="D426" s="2107"/>
      <c r="E426" s="3368"/>
      <c r="F426" s="3321"/>
      <c r="G426" s="3324"/>
      <c r="H426" s="3324"/>
      <c r="I426" s="3324"/>
      <c r="J426" s="3324"/>
      <c r="K426" s="3324"/>
      <c r="L426" s="3366"/>
      <c r="M426" s="2108"/>
      <c r="N426" s="2109"/>
      <c r="O426" s="2110"/>
      <c r="P426" s="2111"/>
      <c r="Q426" s="2112"/>
      <c r="R426" s="2113"/>
      <c r="S426" s="3326"/>
      <c r="T426" s="2114"/>
      <c r="U426" s="2109"/>
      <c r="V426" s="2110"/>
      <c r="W426" s="2111"/>
      <c r="X426" s="2112"/>
      <c r="Y426" s="2113"/>
      <c r="Z426" s="3326"/>
      <c r="AA426" s="2114"/>
      <c r="AB426" s="2109"/>
      <c r="AC426" s="2110"/>
      <c r="AD426" s="2111"/>
      <c r="AE426" s="2112"/>
      <c r="AF426" s="2113"/>
      <c r="AG426" s="3326"/>
      <c r="AH426" s="2114"/>
      <c r="AI426" s="2109"/>
      <c r="AJ426" s="2110"/>
      <c r="AK426" s="2111"/>
      <c r="AL426" s="2112"/>
      <c r="AM426" s="2113"/>
      <c r="AN426" s="3326"/>
      <c r="AO426" s="2115"/>
      <c r="AP426" s="2109"/>
      <c r="AQ426" s="2110"/>
      <c r="AR426" s="2116"/>
      <c r="AS426" s="2112"/>
      <c r="AT426" s="2113"/>
      <c r="AU426" s="3327"/>
      <c r="AV426" s="3362"/>
      <c r="AW426" s="3363"/>
      <c r="AX426" s="3364"/>
      <c r="AY426" s="3365"/>
      <c r="AZ426" s="3365"/>
      <c r="BA426" s="3365"/>
      <c r="BB426" s="3348"/>
      <c r="BC426" s="2082"/>
      <c r="BD426" s="2043"/>
      <c r="BF426" s="2072">
        <f t="shared" si="69"/>
        <v>0</v>
      </c>
      <c r="BG426" s="2072">
        <f t="shared" si="60"/>
        <v>0</v>
      </c>
      <c r="BH426" s="2072">
        <f t="shared" si="61"/>
        <v>0</v>
      </c>
      <c r="BI426" s="2072">
        <f t="shared" si="62"/>
        <v>0</v>
      </c>
      <c r="BJ426" s="2072">
        <f t="shared" si="63"/>
        <v>0</v>
      </c>
      <c r="BL426" s="2072">
        <f t="shared" si="64"/>
        <v>0</v>
      </c>
      <c r="BM426" s="2072">
        <f t="shared" si="65"/>
        <v>0</v>
      </c>
      <c r="BN426" s="2072">
        <f t="shared" si="66"/>
        <v>0</v>
      </c>
      <c r="BO426" s="2072">
        <f t="shared" si="67"/>
        <v>0</v>
      </c>
      <c r="BP426" s="2072">
        <f t="shared" si="68"/>
        <v>0</v>
      </c>
    </row>
    <row r="427" spans="2:68" s="2022" customFormat="1" ht="15" customHeight="1" thickTop="1" x14ac:dyDescent="0.15">
      <c r="B427" s="3349">
        <f>B421+1</f>
        <v>70</v>
      </c>
      <c r="C427" s="3352"/>
      <c r="D427" s="2097"/>
      <c r="E427" s="3355"/>
      <c r="F427" s="3358"/>
      <c r="G427" s="3360"/>
      <c r="H427" s="3360"/>
      <c r="I427" s="3360"/>
      <c r="J427" s="3360"/>
      <c r="K427" s="3360"/>
      <c r="L427" s="3342">
        <f>SUM(F427:K429)</f>
        <v>0</v>
      </c>
      <c r="M427" s="2098"/>
      <c r="N427" s="2099"/>
      <c r="O427" s="2100"/>
      <c r="P427" s="2101"/>
      <c r="Q427" s="2102"/>
      <c r="R427" s="2103"/>
      <c r="S427" s="3343">
        <f>ROUNDDOWN(+BF427+BF428+BF429+BF430+BF431+BF432,2)</f>
        <v>0</v>
      </c>
      <c r="T427" s="2117"/>
      <c r="U427" s="2099"/>
      <c r="V427" s="2100"/>
      <c r="W427" s="2118"/>
      <c r="X427" s="2102"/>
      <c r="Y427" s="2103"/>
      <c r="Z427" s="3343">
        <f>ROUNDDOWN(+BG427+BG428+BG429+BG430+BG431+BG432,2)</f>
        <v>0</v>
      </c>
      <c r="AA427" s="2104"/>
      <c r="AB427" s="2099"/>
      <c r="AC427" s="2100"/>
      <c r="AD427" s="2101"/>
      <c r="AE427" s="2102"/>
      <c r="AF427" s="2103"/>
      <c r="AG427" s="3343">
        <f>ROUNDDOWN(+BH427+BH428+BH429+BH430+BH431+BH432,2)</f>
        <v>0</v>
      </c>
      <c r="AH427" s="2104"/>
      <c r="AI427" s="2099"/>
      <c r="AJ427" s="2100"/>
      <c r="AK427" s="2101"/>
      <c r="AL427" s="2102"/>
      <c r="AM427" s="2103"/>
      <c r="AN427" s="3343">
        <f>ROUNDDOWN(+BI427+BI428+BI429+BI430+BI431+BI432,2)</f>
        <v>0</v>
      </c>
      <c r="AO427" s="2105"/>
      <c r="AP427" s="2099"/>
      <c r="AQ427" s="2100"/>
      <c r="AR427" s="2106"/>
      <c r="AS427" s="2102"/>
      <c r="AT427" s="2103"/>
      <c r="AU427" s="3344">
        <f>ROUNDDOWN(+BJ427+BJ428+BJ429+BJ430+BJ431+BJ432,2)</f>
        <v>0</v>
      </c>
      <c r="AV427" s="3337">
        <f>+AU427+AN427+AG427+Z427+S427</f>
        <v>0</v>
      </c>
      <c r="AW427" s="3339">
        <f>IF(L427=0,0,ROUNDDOWN(+AV427/+L427,2))</f>
        <v>0</v>
      </c>
      <c r="AX427" s="3340" t="str">
        <f>IF(S427=0,"-",ROUNDDOWN(+S427/+AV427,2))</f>
        <v>-</v>
      </c>
      <c r="AY427" s="3341" t="str">
        <f>IF(Z427=0,"-",ROUNDDOWN(+Z427/+AV427,2))</f>
        <v>-</v>
      </c>
      <c r="AZ427" s="3341" t="str">
        <f>IF(AG427=0,"-",ROUNDDOWN(+AG427/+AV427,2))</f>
        <v>-</v>
      </c>
      <c r="BA427" s="3341" t="str">
        <f>IF(AN427=0,"-",ROUNDDOWN(+AN427/+AV427,2))</f>
        <v>-</v>
      </c>
      <c r="BB427" s="3328" t="str">
        <f>IF(AU427=0,"-",ROUNDDOWN(+AU427/+AV427,2))</f>
        <v>-</v>
      </c>
      <c r="BC427" s="2071"/>
      <c r="BD427" s="2043"/>
      <c r="BF427" s="2072">
        <f t="shared" si="69"/>
        <v>0</v>
      </c>
      <c r="BG427" s="2072">
        <f t="shared" si="60"/>
        <v>0</v>
      </c>
      <c r="BH427" s="2072">
        <f t="shared" si="61"/>
        <v>0</v>
      </c>
      <c r="BI427" s="2072">
        <f t="shared" si="62"/>
        <v>0</v>
      </c>
      <c r="BJ427" s="2072">
        <f t="shared" si="63"/>
        <v>0</v>
      </c>
      <c r="BL427" s="2072">
        <f t="shared" si="64"/>
        <v>0</v>
      </c>
      <c r="BM427" s="2072">
        <f t="shared" si="65"/>
        <v>0</v>
      </c>
      <c r="BN427" s="2072">
        <f t="shared" si="66"/>
        <v>0</v>
      </c>
      <c r="BO427" s="2072">
        <f t="shared" si="67"/>
        <v>0</v>
      </c>
      <c r="BP427" s="2072">
        <f t="shared" si="68"/>
        <v>0</v>
      </c>
    </row>
    <row r="428" spans="2:68" s="2022" customFormat="1" ht="15" customHeight="1" x14ac:dyDescent="0.15">
      <c r="B428" s="3350"/>
      <c r="C428" s="3353"/>
      <c r="D428" s="2073"/>
      <c r="E428" s="3356"/>
      <c r="F428" s="3359"/>
      <c r="G428" s="3361"/>
      <c r="H428" s="3361"/>
      <c r="I428" s="3361"/>
      <c r="J428" s="3361"/>
      <c r="K428" s="3361"/>
      <c r="L428" s="3312"/>
      <c r="M428" s="2074"/>
      <c r="N428" s="2075"/>
      <c r="O428" s="2075"/>
      <c r="P428" s="2076"/>
      <c r="Q428" s="2077"/>
      <c r="R428" s="2077"/>
      <c r="S428" s="3315"/>
      <c r="T428" s="2079"/>
      <c r="U428" s="2075"/>
      <c r="V428" s="2075"/>
      <c r="W428" s="2076"/>
      <c r="X428" s="2077"/>
      <c r="Y428" s="2077"/>
      <c r="Z428" s="3315"/>
      <c r="AA428" s="2079"/>
      <c r="AB428" s="2075"/>
      <c r="AC428" s="2075"/>
      <c r="AD428" s="2076"/>
      <c r="AE428" s="2077"/>
      <c r="AF428" s="2077"/>
      <c r="AG428" s="3315"/>
      <c r="AH428" s="2079"/>
      <c r="AI428" s="2075"/>
      <c r="AJ428" s="2075"/>
      <c r="AK428" s="2076"/>
      <c r="AL428" s="2077"/>
      <c r="AM428" s="2077"/>
      <c r="AN428" s="3315"/>
      <c r="AO428" s="2080"/>
      <c r="AP428" s="2075"/>
      <c r="AQ428" s="2075"/>
      <c r="AR428" s="2081"/>
      <c r="AS428" s="2077"/>
      <c r="AT428" s="2077"/>
      <c r="AU428" s="3345"/>
      <c r="AV428" s="3338"/>
      <c r="AW428" s="3303"/>
      <c r="AX428" s="3333"/>
      <c r="AY428" s="3335"/>
      <c r="AZ428" s="3335"/>
      <c r="BA428" s="3335"/>
      <c r="BB428" s="3329"/>
      <c r="BC428" s="2082"/>
      <c r="BD428" s="2043"/>
      <c r="BF428" s="2072">
        <f t="shared" si="69"/>
        <v>0</v>
      </c>
      <c r="BG428" s="2072">
        <f t="shared" si="60"/>
        <v>0</v>
      </c>
      <c r="BH428" s="2072">
        <f t="shared" si="61"/>
        <v>0</v>
      </c>
      <c r="BI428" s="2072">
        <f t="shared" si="62"/>
        <v>0</v>
      </c>
      <c r="BJ428" s="2072">
        <f t="shared" si="63"/>
        <v>0</v>
      </c>
      <c r="BL428" s="2072">
        <f t="shared" si="64"/>
        <v>0</v>
      </c>
      <c r="BM428" s="2072">
        <f t="shared" si="65"/>
        <v>0</v>
      </c>
      <c r="BN428" s="2072">
        <f t="shared" si="66"/>
        <v>0</v>
      </c>
      <c r="BO428" s="2072">
        <f t="shared" si="67"/>
        <v>0</v>
      </c>
      <c r="BP428" s="2072">
        <f t="shared" si="68"/>
        <v>0</v>
      </c>
    </row>
    <row r="429" spans="2:68" s="2022" customFormat="1" ht="15" customHeight="1" x14ac:dyDescent="0.15">
      <c r="B429" s="3350"/>
      <c r="C429" s="3353"/>
      <c r="D429" s="2073"/>
      <c r="E429" s="3356"/>
      <c r="F429" s="3359"/>
      <c r="G429" s="3361"/>
      <c r="H429" s="3361"/>
      <c r="I429" s="3361"/>
      <c r="J429" s="3361"/>
      <c r="K429" s="3361"/>
      <c r="L429" s="3312"/>
      <c r="M429" s="2074"/>
      <c r="N429" s="2083"/>
      <c r="O429" s="2075"/>
      <c r="P429" s="2084"/>
      <c r="Q429" s="2085"/>
      <c r="R429" s="2077"/>
      <c r="S429" s="3315"/>
      <c r="T429" s="2078"/>
      <c r="U429" s="2083"/>
      <c r="V429" s="2075"/>
      <c r="W429" s="2084"/>
      <c r="X429" s="2085"/>
      <c r="Y429" s="2077"/>
      <c r="Z429" s="3315"/>
      <c r="AA429" s="2078"/>
      <c r="AB429" s="2083"/>
      <c r="AC429" s="2075"/>
      <c r="AD429" s="2084"/>
      <c r="AE429" s="2085"/>
      <c r="AF429" s="2077"/>
      <c r="AG429" s="3315"/>
      <c r="AH429" s="2078"/>
      <c r="AI429" s="2083"/>
      <c r="AJ429" s="2075"/>
      <c r="AK429" s="2084"/>
      <c r="AL429" s="2085"/>
      <c r="AM429" s="2077"/>
      <c r="AN429" s="3315"/>
      <c r="AO429" s="2080"/>
      <c r="AP429" s="2083"/>
      <c r="AQ429" s="2075"/>
      <c r="AR429" s="2086"/>
      <c r="AS429" s="2085"/>
      <c r="AT429" s="2077"/>
      <c r="AU429" s="3345"/>
      <c r="AV429" s="3338"/>
      <c r="AW429" s="3330">
        <f>IF(AW427-$BA$5/100&lt;0,0,AW427-$BA$5/100)</f>
        <v>0</v>
      </c>
      <c r="AX429" s="3332" t="str">
        <f>IF(AX427="-","-",IF(AX427-$BA$5/100&lt;0,0,IF(AX427=1,1,AX427-$BA$5/100)))</f>
        <v>-</v>
      </c>
      <c r="AY429" s="3334" t="str">
        <f>IF(AY427="-","-",IF(AY427-$BA$5/100&lt;0,0,IF(AY427=1,1,AY427-$BA$5/100)))</f>
        <v>-</v>
      </c>
      <c r="AZ429" s="3334" t="str">
        <f>IF(AZ427="-","-",IF(AZ427-$BA$5/100&lt;0,0,IF(AZ427=1,1,AZ427-$BA$5/100)))</f>
        <v>-</v>
      </c>
      <c r="BA429" s="3334" t="str">
        <f>IF(BA427="-","-",IF(BA427-$BA$5/100&lt;0,0,IF(BA427=1,1,BA427-$BA$5/100)))</f>
        <v>-</v>
      </c>
      <c r="BB429" s="3336" t="str">
        <f>IF(BB427="-","-",IF(BB427-$BA$5/100&lt;0,0,IF(BB427=1,1,BB427-$BA$5/100)))</f>
        <v>-</v>
      </c>
      <c r="BC429" s="2082"/>
      <c r="BD429" s="2043"/>
      <c r="BF429" s="2072">
        <f t="shared" si="69"/>
        <v>0</v>
      </c>
      <c r="BG429" s="2072">
        <f t="shared" si="60"/>
        <v>0</v>
      </c>
      <c r="BH429" s="2072">
        <f t="shared" si="61"/>
        <v>0</v>
      </c>
      <c r="BI429" s="2072">
        <f t="shared" si="62"/>
        <v>0</v>
      </c>
      <c r="BJ429" s="2072">
        <f t="shared" si="63"/>
        <v>0</v>
      </c>
      <c r="BL429" s="2072">
        <f t="shared" si="64"/>
        <v>0</v>
      </c>
      <c r="BM429" s="2072">
        <f t="shared" si="65"/>
        <v>0</v>
      </c>
      <c r="BN429" s="2072">
        <f t="shared" si="66"/>
        <v>0</v>
      </c>
      <c r="BO429" s="2072">
        <f t="shared" si="67"/>
        <v>0</v>
      </c>
      <c r="BP429" s="2072">
        <f t="shared" si="68"/>
        <v>0</v>
      </c>
    </row>
    <row r="430" spans="2:68" s="2022" customFormat="1" ht="15" customHeight="1" x14ac:dyDescent="0.15">
      <c r="B430" s="3350"/>
      <c r="C430" s="3353"/>
      <c r="D430" s="2073"/>
      <c r="E430" s="3356"/>
      <c r="F430" s="3320"/>
      <c r="G430" s="3323"/>
      <c r="H430" s="3323"/>
      <c r="I430" s="3323"/>
      <c r="J430" s="3323"/>
      <c r="K430" s="3323"/>
      <c r="L430" s="3311">
        <f>SUM(F430:K432)</f>
        <v>0</v>
      </c>
      <c r="M430" s="2074"/>
      <c r="N430" s="2083"/>
      <c r="O430" s="2075"/>
      <c r="P430" s="2084"/>
      <c r="Q430" s="2085"/>
      <c r="R430" s="2077"/>
      <c r="S430" s="3314">
        <f>ROUNDDOWN(+BL427+BL428+BL429+BL430+BL431+BL432,2)</f>
        <v>0</v>
      </c>
      <c r="T430" s="2078"/>
      <c r="U430" s="2083"/>
      <c r="V430" s="2075"/>
      <c r="W430" s="2084"/>
      <c r="X430" s="2085"/>
      <c r="Y430" s="2077"/>
      <c r="Z430" s="3314">
        <f>ROUNDDOWN(+BM427+BM428+BM429+BM430+BM431+BM432,2)</f>
        <v>0</v>
      </c>
      <c r="AA430" s="2078"/>
      <c r="AB430" s="2083"/>
      <c r="AC430" s="2075"/>
      <c r="AD430" s="2084"/>
      <c r="AE430" s="2085"/>
      <c r="AF430" s="2077"/>
      <c r="AG430" s="3314">
        <f>ROUNDDOWN(+BN427+BN428+BN429+BN430+BN431+BN432,2)</f>
        <v>0</v>
      </c>
      <c r="AH430" s="2078"/>
      <c r="AI430" s="2083"/>
      <c r="AJ430" s="2075"/>
      <c r="AK430" s="2084"/>
      <c r="AL430" s="2085"/>
      <c r="AM430" s="2077"/>
      <c r="AN430" s="3314">
        <f>ROUNDDOWN(+BO427+BO428+BO429+BO430+BO431+BO432,2)</f>
        <v>0</v>
      </c>
      <c r="AO430" s="2080"/>
      <c r="AP430" s="2083"/>
      <c r="AQ430" s="2075"/>
      <c r="AR430" s="2086"/>
      <c r="AS430" s="2085"/>
      <c r="AT430" s="2077"/>
      <c r="AU430" s="3317">
        <f>ROUNDDOWN(+BP427+BP428+BP429+BP430+BP431+BP432,2)</f>
        <v>0</v>
      </c>
      <c r="AV430" s="3302">
        <f>+AU430+AN430+AG430+Z430+S430</f>
        <v>0</v>
      </c>
      <c r="AW430" s="3331"/>
      <c r="AX430" s="3333"/>
      <c r="AY430" s="3335"/>
      <c r="AZ430" s="3335"/>
      <c r="BA430" s="3335"/>
      <c r="BB430" s="3329"/>
      <c r="BC430" s="2071"/>
      <c r="BD430" s="2043"/>
      <c r="BF430" s="2072">
        <f t="shared" si="69"/>
        <v>0</v>
      </c>
      <c r="BG430" s="2072">
        <f t="shared" si="60"/>
        <v>0</v>
      </c>
      <c r="BH430" s="2072">
        <f t="shared" si="61"/>
        <v>0</v>
      </c>
      <c r="BI430" s="2072">
        <f t="shared" si="62"/>
        <v>0</v>
      </c>
      <c r="BJ430" s="2072">
        <f t="shared" si="63"/>
        <v>0</v>
      </c>
      <c r="BL430" s="2072">
        <f t="shared" si="64"/>
        <v>0</v>
      </c>
      <c r="BM430" s="2072">
        <f t="shared" si="65"/>
        <v>0</v>
      </c>
      <c r="BN430" s="2072">
        <f t="shared" si="66"/>
        <v>0</v>
      </c>
      <c r="BO430" s="2072">
        <f t="shared" si="67"/>
        <v>0</v>
      </c>
      <c r="BP430" s="2072">
        <f t="shared" si="68"/>
        <v>0</v>
      </c>
    </row>
    <row r="431" spans="2:68" s="2022" customFormat="1" ht="15" customHeight="1" x14ac:dyDescent="0.15">
      <c r="B431" s="3350"/>
      <c r="C431" s="3353"/>
      <c r="D431" s="2073"/>
      <c r="E431" s="3356"/>
      <c r="F431" s="3321"/>
      <c r="G431" s="3324"/>
      <c r="H431" s="3324"/>
      <c r="I431" s="3324"/>
      <c r="J431" s="3324"/>
      <c r="K431" s="3324"/>
      <c r="L431" s="3312"/>
      <c r="M431" s="2074"/>
      <c r="N431" s="2083"/>
      <c r="O431" s="2075"/>
      <c r="P431" s="2084"/>
      <c r="Q431" s="2085"/>
      <c r="R431" s="2077"/>
      <c r="S431" s="3315"/>
      <c r="T431" s="2078"/>
      <c r="U431" s="2083"/>
      <c r="V431" s="2075"/>
      <c r="W431" s="2084"/>
      <c r="X431" s="2085"/>
      <c r="Y431" s="2077"/>
      <c r="Z431" s="3315"/>
      <c r="AA431" s="2078"/>
      <c r="AB431" s="2083"/>
      <c r="AC431" s="2075"/>
      <c r="AD431" s="2084"/>
      <c r="AE431" s="2085"/>
      <c r="AF431" s="2077"/>
      <c r="AG431" s="3315"/>
      <c r="AH431" s="2078"/>
      <c r="AI431" s="2083"/>
      <c r="AJ431" s="2075"/>
      <c r="AK431" s="2084"/>
      <c r="AL431" s="2085"/>
      <c r="AM431" s="2077"/>
      <c r="AN431" s="3315"/>
      <c r="AO431" s="2087"/>
      <c r="AP431" s="2083"/>
      <c r="AQ431" s="2075"/>
      <c r="AR431" s="2086"/>
      <c r="AS431" s="2085"/>
      <c r="AT431" s="2077"/>
      <c r="AU431" s="3318"/>
      <c r="AV431" s="3303"/>
      <c r="AW431" s="3305">
        <f>IF(L430=0,0,ROUNDDOWN(+AV430/+L430,2))</f>
        <v>0</v>
      </c>
      <c r="AX431" s="3307" t="str">
        <f>IF(S430=0,"-",ROUNDDOWN(+S430/+AV430,2))</f>
        <v>-</v>
      </c>
      <c r="AY431" s="3309" t="str">
        <f>IF(Z430=0,"-",ROUNDDOWN(+Z430/+AV430,2))</f>
        <v>-</v>
      </c>
      <c r="AZ431" s="3309" t="str">
        <f>IF(AG430=0,"-",ROUNDDOWN(+AG430/+AV430,2))</f>
        <v>-</v>
      </c>
      <c r="BA431" s="3309" t="str">
        <f>IF(AN430=0,"-",ROUNDDOWN(+AN430/+AV430,2))</f>
        <v>-</v>
      </c>
      <c r="BB431" s="3300" t="str">
        <f>IF(AU430=0,"-",ROUNDDOWN(+AU430/+AV430,2))</f>
        <v>-</v>
      </c>
      <c r="BC431" s="2082"/>
      <c r="BD431" s="2043"/>
      <c r="BF431" s="2072">
        <f t="shared" si="69"/>
        <v>0</v>
      </c>
      <c r="BG431" s="2072">
        <f t="shared" si="60"/>
        <v>0</v>
      </c>
      <c r="BH431" s="2072">
        <f t="shared" si="61"/>
        <v>0</v>
      </c>
      <c r="BI431" s="2072">
        <f t="shared" si="62"/>
        <v>0</v>
      </c>
      <c r="BJ431" s="2072">
        <f t="shared" si="63"/>
        <v>0</v>
      </c>
      <c r="BL431" s="2072">
        <f t="shared" si="64"/>
        <v>0</v>
      </c>
      <c r="BM431" s="2072">
        <f t="shared" si="65"/>
        <v>0</v>
      </c>
      <c r="BN431" s="2072">
        <f t="shared" si="66"/>
        <v>0</v>
      </c>
      <c r="BO431" s="2072">
        <f t="shared" si="67"/>
        <v>0</v>
      </c>
      <c r="BP431" s="2072">
        <f t="shared" si="68"/>
        <v>0</v>
      </c>
    </row>
    <row r="432" spans="2:68" s="2022" customFormat="1" ht="15" customHeight="1" thickBot="1" x14ac:dyDescent="0.2">
      <c r="B432" s="3351"/>
      <c r="C432" s="3354"/>
      <c r="D432" s="2119"/>
      <c r="E432" s="3357"/>
      <c r="F432" s="3322"/>
      <c r="G432" s="3325"/>
      <c r="H432" s="3325"/>
      <c r="I432" s="3325"/>
      <c r="J432" s="3325"/>
      <c r="K432" s="3325"/>
      <c r="L432" s="3313"/>
      <c r="M432" s="2120"/>
      <c r="N432" s="2121"/>
      <c r="O432" s="2122"/>
      <c r="P432" s="2123"/>
      <c r="Q432" s="2124"/>
      <c r="R432" s="2125"/>
      <c r="S432" s="3316"/>
      <c r="T432" s="2126"/>
      <c r="U432" s="2121"/>
      <c r="V432" s="2122"/>
      <c r="W432" s="2123"/>
      <c r="X432" s="2124"/>
      <c r="Y432" s="2125"/>
      <c r="Z432" s="3316"/>
      <c r="AA432" s="2126"/>
      <c r="AB432" s="2121"/>
      <c r="AC432" s="2122"/>
      <c r="AD432" s="2123"/>
      <c r="AE432" s="2124"/>
      <c r="AF432" s="2125"/>
      <c r="AG432" s="3316"/>
      <c r="AH432" s="2126"/>
      <c r="AI432" s="2121"/>
      <c r="AJ432" s="2122"/>
      <c r="AK432" s="2123"/>
      <c r="AL432" s="2124"/>
      <c r="AM432" s="2125"/>
      <c r="AN432" s="3316"/>
      <c r="AO432" s="2127"/>
      <c r="AP432" s="2121"/>
      <c r="AQ432" s="2122"/>
      <c r="AR432" s="2128"/>
      <c r="AS432" s="2124"/>
      <c r="AT432" s="2125"/>
      <c r="AU432" s="3319"/>
      <c r="AV432" s="3304"/>
      <c r="AW432" s="3306"/>
      <c r="AX432" s="3308"/>
      <c r="AY432" s="3310"/>
      <c r="AZ432" s="3310"/>
      <c r="BA432" s="3310"/>
      <c r="BB432" s="3301"/>
      <c r="BC432" s="2082"/>
      <c r="BD432" s="2043"/>
      <c r="BF432" s="2072">
        <f t="shared" si="69"/>
        <v>0</v>
      </c>
      <c r="BG432" s="2072">
        <f t="shared" si="60"/>
        <v>0</v>
      </c>
      <c r="BH432" s="2072">
        <f t="shared" si="61"/>
        <v>0</v>
      </c>
      <c r="BI432" s="2072">
        <f t="shared" si="62"/>
        <v>0</v>
      </c>
      <c r="BJ432" s="2072">
        <f t="shared" si="63"/>
        <v>0</v>
      </c>
      <c r="BL432" s="2072">
        <f t="shared" si="64"/>
        <v>0</v>
      </c>
      <c r="BM432" s="2072">
        <f t="shared" si="65"/>
        <v>0</v>
      </c>
      <c r="BN432" s="2072">
        <f t="shared" si="66"/>
        <v>0</v>
      </c>
      <c r="BO432" s="2072">
        <f t="shared" si="67"/>
        <v>0</v>
      </c>
      <c r="BP432" s="2072">
        <f t="shared" si="68"/>
        <v>0</v>
      </c>
    </row>
    <row r="433" spans="2:68" s="2022" customFormat="1" ht="15" customHeight="1" thickTop="1" x14ac:dyDescent="0.15">
      <c r="B433" s="3376">
        <f>B427+1</f>
        <v>71</v>
      </c>
      <c r="C433" s="3378"/>
      <c r="D433" s="2062"/>
      <c r="E433" s="3355"/>
      <c r="F433" s="3379"/>
      <c r="G433" s="3380"/>
      <c r="H433" s="3380"/>
      <c r="I433" s="3380"/>
      <c r="J433" s="3380"/>
      <c r="K433" s="3380"/>
      <c r="L433" s="3373">
        <f>SUM(F433:K435)</f>
        <v>0</v>
      </c>
      <c r="M433" s="2063"/>
      <c r="N433" s="2064"/>
      <c r="O433" s="2064"/>
      <c r="P433" s="2065"/>
      <c r="Q433" s="2066"/>
      <c r="R433" s="2066"/>
      <c r="S433" s="3374">
        <f>ROUNDDOWN(+BF433+BF434+BF435+BF436+BF437+BF438,2)</f>
        <v>0</v>
      </c>
      <c r="T433" s="2067"/>
      <c r="U433" s="2068"/>
      <c r="V433" s="2068"/>
      <c r="W433" s="2065"/>
      <c r="X433" s="2066"/>
      <c r="Y433" s="2066"/>
      <c r="Z433" s="3374">
        <f>ROUNDDOWN(+BG433+BG434+BG435+BG436+BG437+BG438,2)</f>
        <v>0</v>
      </c>
      <c r="AA433" s="2067"/>
      <c r="AB433" s="2068"/>
      <c r="AC433" s="2068"/>
      <c r="AD433" s="2065"/>
      <c r="AE433" s="2066"/>
      <c r="AF433" s="2066"/>
      <c r="AG433" s="3374">
        <f>ROUNDDOWN(+BH433+BH434+BH435+BH436+BH437+BH438,2)</f>
        <v>0</v>
      </c>
      <c r="AH433" s="2067"/>
      <c r="AI433" s="2068"/>
      <c r="AJ433" s="2068"/>
      <c r="AK433" s="2065"/>
      <c r="AL433" s="2066"/>
      <c r="AM433" s="2066"/>
      <c r="AN433" s="3374">
        <f>ROUNDDOWN(+BI433+BI434+BI435+BI436+BI437+BI438,2)</f>
        <v>0</v>
      </c>
      <c r="AO433" s="2069"/>
      <c r="AP433" s="2068"/>
      <c r="AQ433" s="2068"/>
      <c r="AR433" s="2070"/>
      <c r="AS433" s="2066"/>
      <c r="AT433" s="2066"/>
      <c r="AU433" s="3375">
        <f>ROUNDDOWN(+BJ433+BJ434+BJ435+BJ436+BJ437+BJ438,2)</f>
        <v>0</v>
      </c>
      <c r="AV433" s="3370">
        <f>+AU433+AN433+AG433+Z433+S433</f>
        <v>0</v>
      </c>
      <c r="AW433" s="3339">
        <f>IF(L433=0,0,ROUNDDOWN(+AV433/+L433,2))</f>
        <v>0</v>
      </c>
      <c r="AX433" s="3371" t="str">
        <f>IF(S433=0,"-",ROUNDDOWN(+S433/+AV433,2))</f>
        <v>-</v>
      </c>
      <c r="AY433" s="3372" t="str">
        <f>IF(Z433=0,"-",ROUNDDOWN(+Z433/+AV433,2))</f>
        <v>-</v>
      </c>
      <c r="AZ433" s="3372" t="str">
        <f>IF(AG433=0,"-",ROUNDDOWN(+AG433/+AV433,2))</f>
        <v>-</v>
      </c>
      <c r="BA433" s="3372" t="str">
        <f>IF(AN433=0,"-",ROUNDDOWN(+AN433/+AV433,2))</f>
        <v>-</v>
      </c>
      <c r="BB433" s="3369" t="str">
        <f>IF(AU433=0,"-",ROUNDDOWN(+AU433/+AV433,2))</f>
        <v>-</v>
      </c>
      <c r="BC433" s="2071"/>
      <c r="BD433" s="2043"/>
      <c r="BF433" s="2072">
        <f t="shared" si="69"/>
        <v>0</v>
      </c>
      <c r="BG433" s="2072">
        <f t="shared" si="60"/>
        <v>0</v>
      </c>
      <c r="BH433" s="2072">
        <f t="shared" si="61"/>
        <v>0</v>
      </c>
      <c r="BI433" s="2072">
        <f t="shared" si="62"/>
        <v>0</v>
      </c>
      <c r="BJ433" s="2072">
        <f t="shared" si="63"/>
        <v>0</v>
      </c>
      <c r="BL433" s="2072">
        <f t="shared" si="64"/>
        <v>0</v>
      </c>
      <c r="BM433" s="2072">
        <f t="shared" si="65"/>
        <v>0</v>
      </c>
      <c r="BN433" s="2072">
        <f t="shared" si="66"/>
        <v>0</v>
      </c>
      <c r="BO433" s="2072">
        <f t="shared" si="67"/>
        <v>0</v>
      </c>
      <c r="BP433" s="2072">
        <f t="shared" si="68"/>
        <v>0</v>
      </c>
    </row>
    <row r="434" spans="2:68" s="2022" customFormat="1" ht="15" customHeight="1" x14ac:dyDescent="0.15">
      <c r="B434" s="3350"/>
      <c r="C434" s="3353"/>
      <c r="D434" s="2073"/>
      <c r="E434" s="3356"/>
      <c r="F434" s="3359"/>
      <c r="G434" s="3361"/>
      <c r="H434" s="3361"/>
      <c r="I434" s="3361"/>
      <c r="J434" s="3361"/>
      <c r="K434" s="3361"/>
      <c r="L434" s="3312"/>
      <c r="M434" s="2074"/>
      <c r="N434" s="2075"/>
      <c r="O434" s="2075"/>
      <c r="P434" s="2076"/>
      <c r="Q434" s="2077"/>
      <c r="R434" s="2077"/>
      <c r="S434" s="3315"/>
      <c r="T434" s="2078"/>
      <c r="U434" s="2075"/>
      <c r="V434" s="2075"/>
      <c r="W434" s="2076"/>
      <c r="X434" s="2077"/>
      <c r="Y434" s="2077"/>
      <c r="Z434" s="3315"/>
      <c r="AA434" s="2079"/>
      <c r="AB434" s="2075"/>
      <c r="AC434" s="2075"/>
      <c r="AD434" s="2076"/>
      <c r="AE434" s="2077"/>
      <c r="AF434" s="2077"/>
      <c r="AG434" s="3315"/>
      <c r="AH434" s="2079"/>
      <c r="AI434" s="2075"/>
      <c r="AJ434" s="2075"/>
      <c r="AK434" s="2076"/>
      <c r="AL434" s="2077"/>
      <c r="AM434" s="2077"/>
      <c r="AN434" s="3315"/>
      <c r="AO434" s="2080"/>
      <c r="AP434" s="2075"/>
      <c r="AQ434" s="2075"/>
      <c r="AR434" s="2081"/>
      <c r="AS434" s="2077"/>
      <c r="AT434" s="2077"/>
      <c r="AU434" s="3345"/>
      <c r="AV434" s="3338"/>
      <c r="AW434" s="3303"/>
      <c r="AX434" s="3333"/>
      <c r="AY434" s="3335"/>
      <c r="AZ434" s="3335"/>
      <c r="BA434" s="3335"/>
      <c r="BB434" s="3329"/>
      <c r="BC434" s="2082"/>
      <c r="BD434" s="2043"/>
      <c r="BF434" s="2072">
        <f t="shared" si="69"/>
        <v>0</v>
      </c>
      <c r="BG434" s="2072">
        <f t="shared" si="60"/>
        <v>0</v>
      </c>
      <c r="BH434" s="2072">
        <f t="shared" si="61"/>
        <v>0</v>
      </c>
      <c r="BI434" s="2072">
        <f t="shared" si="62"/>
        <v>0</v>
      </c>
      <c r="BJ434" s="2072">
        <f t="shared" si="63"/>
        <v>0</v>
      </c>
      <c r="BL434" s="2072">
        <f t="shared" si="64"/>
        <v>0</v>
      </c>
      <c r="BM434" s="2072">
        <f t="shared" si="65"/>
        <v>0</v>
      </c>
      <c r="BN434" s="2072">
        <f t="shared" si="66"/>
        <v>0</v>
      </c>
      <c r="BO434" s="2072">
        <f t="shared" si="67"/>
        <v>0</v>
      </c>
      <c r="BP434" s="2072">
        <f t="shared" si="68"/>
        <v>0</v>
      </c>
    </row>
    <row r="435" spans="2:68" s="2022" customFormat="1" ht="15" customHeight="1" x14ac:dyDescent="0.15">
      <c r="B435" s="3350"/>
      <c r="C435" s="3353"/>
      <c r="D435" s="2073"/>
      <c r="E435" s="3356"/>
      <c r="F435" s="3359"/>
      <c r="G435" s="3361"/>
      <c r="H435" s="3361"/>
      <c r="I435" s="3361"/>
      <c r="J435" s="3361"/>
      <c r="K435" s="3361"/>
      <c r="L435" s="3312"/>
      <c r="M435" s="2074"/>
      <c r="N435" s="2083"/>
      <c r="O435" s="2075"/>
      <c r="P435" s="2084"/>
      <c r="Q435" s="2085"/>
      <c r="R435" s="2077"/>
      <c r="S435" s="3315"/>
      <c r="T435" s="2078"/>
      <c r="U435" s="2083"/>
      <c r="V435" s="2075"/>
      <c r="W435" s="2084"/>
      <c r="X435" s="2085"/>
      <c r="Y435" s="2077"/>
      <c r="Z435" s="3315"/>
      <c r="AA435" s="2078"/>
      <c r="AB435" s="2083"/>
      <c r="AC435" s="2075"/>
      <c r="AD435" s="2084"/>
      <c r="AE435" s="2085"/>
      <c r="AF435" s="2077"/>
      <c r="AG435" s="3315"/>
      <c r="AH435" s="2078"/>
      <c r="AI435" s="2083"/>
      <c r="AJ435" s="2075"/>
      <c r="AK435" s="2084"/>
      <c r="AL435" s="2085"/>
      <c r="AM435" s="2077"/>
      <c r="AN435" s="3315"/>
      <c r="AO435" s="2080"/>
      <c r="AP435" s="2083"/>
      <c r="AQ435" s="2075"/>
      <c r="AR435" s="2086"/>
      <c r="AS435" s="2085"/>
      <c r="AT435" s="2077"/>
      <c r="AU435" s="3345"/>
      <c r="AV435" s="3338"/>
      <c r="AW435" s="3330">
        <f>IF(AW433-$BA$5/100&lt;0,0,AW433-$BA$5/100)</f>
        <v>0</v>
      </c>
      <c r="AX435" s="3332" t="str">
        <f>IF(AX433="-","-",IF(AX433-$BA$5/100&lt;0,0,IF(AX433=1,1,AX433-$BA$5/100)))</f>
        <v>-</v>
      </c>
      <c r="AY435" s="3334" t="str">
        <f>IF(AY433="-","-",IF(AY433-$BA$5/100&lt;0,0,IF(AY433=1,1,AY433-$BA$5/100)))</f>
        <v>-</v>
      </c>
      <c r="AZ435" s="3334" t="str">
        <f>IF(AZ433="-","-",IF(AZ433-$BA$5/100&lt;0,0,IF(AZ433=1,1,AZ433-$BA$5/100)))</f>
        <v>-</v>
      </c>
      <c r="BA435" s="3334" t="str">
        <f>IF(BA433="-","-",IF(BA433-$BA$5/100&lt;0,0,IF(BA433=1,1,BA433-$BA$5/100)))</f>
        <v>-</v>
      </c>
      <c r="BB435" s="3336" t="str">
        <f>IF(BB433="-","-",IF(BB433-$BA$5/100&lt;0,0,IF(BB433=1,1,BB433-$BA$5/100)))</f>
        <v>-</v>
      </c>
      <c r="BC435" s="2082"/>
      <c r="BD435" s="2043"/>
      <c r="BF435" s="2072">
        <f t="shared" si="69"/>
        <v>0</v>
      </c>
      <c r="BG435" s="2072">
        <f t="shared" si="60"/>
        <v>0</v>
      </c>
      <c r="BH435" s="2072">
        <f t="shared" si="61"/>
        <v>0</v>
      </c>
      <c r="BI435" s="2072">
        <f t="shared" si="62"/>
        <v>0</v>
      </c>
      <c r="BJ435" s="2072">
        <f t="shared" si="63"/>
        <v>0</v>
      </c>
      <c r="BL435" s="2072">
        <f t="shared" si="64"/>
        <v>0</v>
      </c>
      <c r="BM435" s="2072">
        <f t="shared" si="65"/>
        <v>0</v>
      </c>
      <c r="BN435" s="2072">
        <f t="shared" si="66"/>
        <v>0</v>
      </c>
      <c r="BO435" s="2072">
        <f t="shared" si="67"/>
        <v>0</v>
      </c>
      <c r="BP435" s="2072">
        <f t="shared" si="68"/>
        <v>0</v>
      </c>
    </row>
    <row r="436" spans="2:68" s="2022" customFormat="1" ht="15" customHeight="1" x14ac:dyDescent="0.15">
      <c r="B436" s="3350"/>
      <c r="C436" s="3353"/>
      <c r="D436" s="2073"/>
      <c r="E436" s="3356"/>
      <c r="F436" s="3320"/>
      <c r="G436" s="3323"/>
      <c r="H436" s="3323"/>
      <c r="I436" s="3323"/>
      <c r="J436" s="3323"/>
      <c r="K436" s="3323"/>
      <c r="L436" s="3311">
        <f>SUM(F436:K438)</f>
        <v>0</v>
      </c>
      <c r="M436" s="2074"/>
      <c r="N436" s="2083"/>
      <c r="O436" s="2075"/>
      <c r="P436" s="2084"/>
      <c r="Q436" s="2085"/>
      <c r="R436" s="2077"/>
      <c r="S436" s="3314">
        <f>ROUNDDOWN(+BL433+BL434+BL435+BL436+BL437+BL438,2)</f>
        <v>0</v>
      </c>
      <c r="T436" s="2078"/>
      <c r="U436" s="2083"/>
      <c r="V436" s="2075"/>
      <c r="W436" s="2084"/>
      <c r="X436" s="2085"/>
      <c r="Y436" s="2077"/>
      <c r="Z436" s="3314">
        <f>ROUNDDOWN(+BM433+BM434+BM435+BM436+BM437+BM438,2)</f>
        <v>0</v>
      </c>
      <c r="AA436" s="2078"/>
      <c r="AB436" s="2083"/>
      <c r="AC436" s="2075"/>
      <c r="AD436" s="2084"/>
      <c r="AE436" s="2085"/>
      <c r="AF436" s="2077"/>
      <c r="AG436" s="3314">
        <f>ROUNDDOWN(+BN433+BN434+BN435+BN436+BN437+BN438,2)</f>
        <v>0</v>
      </c>
      <c r="AH436" s="2078"/>
      <c r="AI436" s="2083"/>
      <c r="AJ436" s="2075"/>
      <c r="AK436" s="2084"/>
      <c r="AL436" s="2085"/>
      <c r="AM436" s="2077"/>
      <c r="AN436" s="3314">
        <f>ROUNDDOWN(+BO433+BO434+BO435+BO436+BO437+BO438,2)</f>
        <v>0</v>
      </c>
      <c r="AO436" s="2080"/>
      <c r="AP436" s="2083"/>
      <c r="AQ436" s="2075"/>
      <c r="AR436" s="2086"/>
      <c r="AS436" s="2085"/>
      <c r="AT436" s="2077"/>
      <c r="AU436" s="3317">
        <f>ROUNDDOWN(+BP433+BP434+BP435+BP436+BP437+BP438,2)</f>
        <v>0</v>
      </c>
      <c r="AV436" s="3302">
        <f>+AU436+AN436+AG436+Z436+S436</f>
        <v>0</v>
      </c>
      <c r="AW436" s="3331"/>
      <c r="AX436" s="3333"/>
      <c r="AY436" s="3335"/>
      <c r="AZ436" s="3335"/>
      <c r="BA436" s="3335"/>
      <c r="BB436" s="3329"/>
      <c r="BC436" s="2071"/>
      <c r="BD436" s="2043"/>
      <c r="BF436" s="2072">
        <f t="shared" si="69"/>
        <v>0</v>
      </c>
      <c r="BG436" s="2072">
        <f t="shared" si="60"/>
        <v>0</v>
      </c>
      <c r="BH436" s="2072">
        <f t="shared" si="61"/>
        <v>0</v>
      </c>
      <c r="BI436" s="2072">
        <f t="shared" si="62"/>
        <v>0</v>
      </c>
      <c r="BJ436" s="2072">
        <f t="shared" si="63"/>
        <v>0</v>
      </c>
      <c r="BL436" s="2072">
        <f t="shared" si="64"/>
        <v>0</v>
      </c>
      <c r="BM436" s="2072">
        <f t="shared" si="65"/>
        <v>0</v>
      </c>
      <c r="BN436" s="2072">
        <f t="shared" si="66"/>
        <v>0</v>
      </c>
      <c r="BO436" s="2072">
        <f t="shared" si="67"/>
        <v>0</v>
      </c>
      <c r="BP436" s="2072">
        <f t="shared" si="68"/>
        <v>0</v>
      </c>
    </row>
    <row r="437" spans="2:68" s="2022" customFormat="1" ht="15" customHeight="1" x14ac:dyDescent="0.15">
      <c r="B437" s="3350"/>
      <c r="C437" s="3353"/>
      <c r="D437" s="2073"/>
      <c r="E437" s="3356"/>
      <c r="F437" s="3321"/>
      <c r="G437" s="3324"/>
      <c r="H437" s="3324"/>
      <c r="I437" s="3324"/>
      <c r="J437" s="3324"/>
      <c r="K437" s="3324"/>
      <c r="L437" s="3312"/>
      <c r="M437" s="2074"/>
      <c r="N437" s="2083"/>
      <c r="O437" s="2075"/>
      <c r="P437" s="2084"/>
      <c r="Q437" s="2085"/>
      <c r="R437" s="2077"/>
      <c r="S437" s="3315"/>
      <c r="T437" s="2078"/>
      <c r="U437" s="2083"/>
      <c r="V437" s="2075"/>
      <c r="W437" s="2084"/>
      <c r="X437" s="2085"/>
      <c r="Y437" s="2077"/>
      <c r="Z437" s="3315"/>
      <c r="AA437" s="2078"/>
      <c r="AB437" s="2083"/>
      <c r="AC437" s="2075"/>
      <c r="AD437" s="2084"/>
      <c r="AE437" s="2085"/>
      <c r="AF437" s="2077"/>
      <c r="AG437" s="3315"/>
      <c r="AH437" s="2078"/>
      <c r="AI437" s="2083"/>
      <c r="AJ437" s="2075"/>
      <c r="AK437" s="2084"/>
      <c r="AL437" s="2085"/>
      <c r="AM437" s="2077"/>
      <c r="AN437" s="3315"/>
      <c r="AO437" s="2087"/>
      <c r="AP437" s="2083"/>
      <c r="AQ437" s="2075"/>
      <c r="AR437" s="2086"/>
      <c r="AS437" s="2085"/>
      <c r="AT437" s="2077"/>
      <c r="AU437" s="3318"/>
      <c r="AV437" s="3303"/>
      <c r="AW437" s="3305">
        <f>IF(L436=0,0,ROUNDDOWN(+AV436/+L436,2))</f>
        <v>0</v>
      </c>
      <c r="AX437" s="3307" t="str">
        <f>IF(S436=0,"-",ROUNDDOWN(+S436/+AV436,2))</f>
        <v>-</v>
      </c>
      <c r="AY437" s="3309" t="str">
        <f>IF(Z436=0,"-",ROUNDDOWN(+Z436/+AV436,2))</f>
        <v>-</v>
      </c>
      <c r="AZ437" s="3309" t="str">
        <f>IF(AG436=0,"-",ROUNDDOWN(+AG436/+AV436,2))</f>
        <v>-</v>
      </c>
      <c r="BA437" s="3309" t="str">
        <f>IF(AN436=0,"-",ROUNDDOWN(+AN436/+AV436,2))</f>
        <v>-</v>
      </c>
      <c r="BB437" s="3300" t="str">
        <f>IF(AU436=0,"-",ROUNDDOWN(+AU436/+AV436,2))</f>
        <v>-</v>
      </c>
      <c r="BC437" s="2082"/>
      <c r="BD437" s="2043"/>
      <c r="BF437" s="2072">
        <f t="shared" si="69"/>
        <v>0</v>
      </c>
      <c r="BG437" s="2072">
        <f t="shared" si="60"/>
        <v>0</v>
      </c>
      <c r="BH437" s="2072">
        <f t="shared" si="61"/>
        <v>0</v>
      </c>
      <c r="BI437" s="2072">
        <f t="shared" si="62"/>
        <v>0</v>
      </c>
      <c r="BJ437" s="2072">
        <f t="shared" si="63"/>
        <v>0</v>
      </c>
      <c r="BL437" s="2072">
        <f t="shared" si="64"/>
        <v>0</v>
      </c>
      <c r="BM437" s="2072">
        <f t="shared" si="65"/>
        <v>0</v>
      </c>
      <c r="BN437" s="2072">
        <f t="shared" si="66"/>
        <v>0</v>
      </c>
      <c r="BO437" s="2072">
        <f t="shared" si="67"/>
        <v>0</v>
      </c>
      <c r="BP437" s="2072">
        <f t="shared" si="68"/>
        <v>0</v>
      </c>
    </row>
    <row r="438" spans="2:68" s="2022" customFormat="1" ht="15" customHeight="1" thickBot="1" x14ac:dyDescent="0.2">
      <c r="B438" s="3377"/>
      <c r="C438" s="3367"/>
      <c r="D438" s="2073"/>
      <c r="E438" s="3368"/>
      <c r="F438" s="3321"/>
      <c r="G438" s="3324"/>
      <c r="H438" s="3324"/>
      <c r="I438" s="3324"/>
      <c r="J438" s="3324"/>
      <c r="K438" s="3324"/>
      <c r="L438" s="3312"/>
      <c r="M438" s="2088"/>
      <c r="N438" s="2089"/>
      <c r="O438" s="2090"/>
      <c r="P438" s="2091"/>
      <c r="Q438" s="2092"/>
      <c r="R438" s="2093"/>
      <c r="S438" s="3315"/>
      <c r="T438" s="2094"/>
      <c r="U438" s="2089"/>
      <c r="V438" s="2090"/>
      <c r="W438" s="2091"/>
      <c r="X438" s="2092"/>
      <c r="Y438" s="2093"/>
      <c r="Z438" s="3315"/>
      <c r="AA438" s="2094"/>
      <c r="AB438" s="2089"/>
      <c r="AC438" s="2090"/>
      <c r="AD438" s="2091"/>
      <c r="AE438" s="2092"/>
      <c r="AF438" s="2093"/>
      <c r="AG438" s="3315"/>
      <c r="AH438" s="2094"/>
      <c r="AI438" s="2089"/>
      <c r="AJ438" s="2090"/>
      <c r="AK438" s="2091"/>
      <c r="AL438" s="2092"/>
      <c r="AM438" s="2093"/>
      <c r="AN438" s="3315"/>
      <c r="AO438" s="2095"/>
      <c r="AP438" s="2089"/>
      <c r="AQ438" s="2090"/>
      <c r="AR438" s="2096"/>
      <c r="AS438" s="2092"/>
      <c r="AT438" s="2093"/>
      <c r="AU438" s="3318"/>
      <c r="AV438" s="3303"/>
      <c r="AW438" s="3363"/>
      <c r="AX438" s="3364"/>
      <c r="AY438" s="3365"/>
      <c r="AZ438" s="3365"/>
      <c r="BA438" s="3365"/>
      <c r="BB438" s="3348"/>
      <c r="BC438" s="2082"/>
      <c r="BD438" s="2043"/>
      <c r="BF438" s="2072">
        <f t="shared" si="69"/>
        <v>0</v>
      </c>
      <c r="BG438" s="2072">
        <f t="shared" si="60"/>
        <v>0</v>
      </c>
      <c r="BH438" s="2072">
        <f t="shared" si="61"/>
        <v>0</v>
      </c>
      <c r="BI438" s="2072">
        <f t="shared" si="62"/>
        <v>0</v>
      </c>
      <c r="BJ438" s="2072">
        <f t="shared" si="63"/>
        <v>0</v>
      </c>
      <c r="BL438" s="2072">
        <f t="shared" si="64"/>
        <v>0</v>
      </c>
      <c r="BM438" s="2072">
        <f t="shared" si="65"/>
        <v>0</v>
      </c>
      <c r="BN438" s="2072">
        <f t="shared" si="66"/>
        <v>0</v>
      </c>
      <c r="BO438" s="2072">
        <f t="shared" si="67"/>
        <v>0</v>
      </c>
      <c r="BP438" s="2072">
        <f t="shared" si="68"/>
        <v>0</v>
      </c>
    </row>
    <row r="439" spans="2:68" s="2022" customFormat="1" ht="15" customHeight="1" thickTop="1" x14ac:dyDescent="0.15">
      <c r="B439" s="3349">
        <f>B433+1</f>
        <v>72</v>
      </c>
      <c r="C439" s="3352"/>
      <c r="D439" s="2097"/>
      <c r="E439" s="3355"/>
      <c r="F439" s="3358"/>
      <c r="G439" s="3360"/>
      <c r="H439" s="3360"/>
      <c r="I439" s="3360"/>
      <c r="J439" s="3360"/>
      <c r="K439" s="3360"/>
      <c r="L439" s="3342">
        <f>SUM(F439:K441)</f>
        <v>0</v>
      </c>
      <c r="M439" s="2098"/>
      <c r="N439" s="2099"/>
      <c r="O439" s="2100"/>
      <c r="P439" s="2101"/>
      <c r="Q439" s="2102"/>
      <c r="R439" s="2103"/>
      <c r="S439" s="3343">
        <f>ROUNDDOWN(+BF439+BF440+BF441+BF442+BF443+BF444,2)</f>
        <v>0</v>
      </c>
      <c r="T439" s="2104"/>
      <c r="U439" s="2099"/>
      <c r="V439" s="2100"/>
      <c r="W439" s="2101"/>
      <c r="X439" s="2102"/>
      <c r="Y439" s="2103"/>
      <c r="Z439" s="3343">
        <f>ROUNDDOWN(+BG439+BG440+BG441+BG442+BG443+BG444,2)</f>
        <v>0</v>
      </c>
      <c r="AA439" s="2104"/>
      <c r="AB439" s="2099"/>
      <c r="AC439" s="2100"/>
      <c r="AD439" s="2101"/>
      <c r="AE439" s="2102"/>
      <c r="AF439" s="2103"/>
      <c r="AG439" s="3343">
        <f>ROUNDDOWN(+BH439+BH440+BH441+BH442+BH443+BH444,2)</f>
        <v>0</v>
      </c>
      <c r="AH439" s="2104"/>
      <c r="AI439" s="2099"/>
      <c r="AJ439" s="2100"/>
      <c r="AK439" s="2101"/>
      <c r="AL439" s="2102"/>
      <c r="AM439" s="2103"/>
      <c r="AN439" s="3343">
        <f>ROUNDDOWN(+BI439+BI440+BI441+BI442+BI443+BI444,2)</f>
        <v>0</v>
      </c>
      <c r="AO439" s="2105"/>
      <c r="AP439" s="2099"/>
      <c r="AQ439" s="2100"/>
      <c r="AR439" s="2106"/>
      <c r="AS439" s="2102"/>
      <c r="AT439" s="2103"/>
      <c r="AU439" s="3344">
        <f>ROUNDDOWN(+BJ439+BJ440+BJ441+BJ442+BJ443+BJ444,2)</f>
        <v>0</v>
      </c>
      <c r="AV439" s="3337">
        <f>+AU439+AN439+AG439+Z439+S439</f>
        <v>0</v>
      </c>
      <c r="AW439" s="3339">
        <f>IF(L439=0,0,ROUNDDOWN(+AV439/+L439,2))</f>
        <v>0</v>
      </c>
      <c r="AX439" s="3340" t="str">
        <f>IF(S439=0,"-",ROUNDDOWN(+S439/+AV439,2))</f>
        <v>-</v>
      </c>
      <c r="AY439" s="3341" t="str">
        <f>IF(Z439=0,"-",ROUNDDOWN(+Z439/+AV439,2))</f>
        <v>-</v>
      </c>
      <c r="AZ439" s="3341" t="str">
        <f>IF(AG439=0,"-",ROUNDDOWN(+AG439/+AV439,2))</f>
        <v>-</v>
      </c>
      <c r="BA439" s="3341" t="str">
        <f>IF(AN439=0,"-",ROUNDDOWN(+AN439/+AV439,2))</f>
        <v>-</v>
      </c>
      <c r="BB439" s="3328" t="str">
        <f>IF(AU439=0,"-",ROUNDDOWN(+AU439/+AV439,2))</f>
        <v>-</v>
      </c>
      <c r="BC439" s="2071"/>
      <c r="BD439" s="2043"/>
      <c r="BF439" s="2072">
        <f t="shared" si="69"/>
        <v>0</v>
      </c>
      <c r="BG439" s="2072">
        <f t="shared" si="60"/>
        <v>0</v>
      </c>
      <c r="BH439" s="2072">
        <f t="shared" si="61"/>
        <v>0</v>
      </c>
      <c r="BI439" s="2072">
        <f t="shared" si="62"/>
        <v>0</v>
      </c>
      <c r="BJ439" s="2072">
        <f t="shared" si="63"/>
        <v>0</v>
      </c>
      <c r="BL439" s="2072">
        <f t="shared" si="64"/>
        <v>0</v>
      </c>
      <c r="BM439" s="2072">
        <f t="shared" si="65"/>
        <v>0</v>
      </c>
      <c r="BN439" s="2072">
        <f t="shared" si="66"/>
        <v>0</v>
      </c>
      <c r="BO439" s="2072">
        <f t="shared" si="67"/>
        <v>0</v>
      </c>
      <c r="BP439" s="2072">
        <f t="shared" si="68"/>
        <v>0</v>
      </c>
    </row>
    <row r="440" spans="2:68" s="2022" customFormat="1" ht="15" customHeight="1" x14ac:dyDescent="0.15">
      <c r="B440" s="3350"/>
      <c r="C440" s="3353"/>
      <c r="D440" s="2073"/>
      <c r="E440" s="3356"/>
      <c r="F440" s="3359"/>
      <c r="G440" s="3361"/>
      <c r="H440" s="3361"/>
      <c r="I440" s="3361"/>
      <c r="J440" s="3361"/>
      <c r="K440" s="3361"/>
      <c r="L440" s="3312"/>
      <c r="M440" s="2074"/>
      <c r="N440" s="2075"/>
      <c r="O440" s="2075"/>
      <c r="P440" s="2076"/>
      <c r="Q440" s="2077"/>
      <c r="R440" s="2077"/>
      <c r="S440" s="3315"/>
      <c r="T440" s="2078"/>
      <c r="U440" s="2075"/>
      <c r="V440" s="2075"/>
      <c r="W440" s="2076"/>
      <c r="X440" s="2077"/>
      <c r="Y440" s="2077"/>
      <c r="Z440" s="3315"/>
      <c r="AA440" s="2079"/>
      <c r="AB440" s="2075"/>
      <c r="AC440" s="2075"/>
      <c r="AD440" s="2076"/>
      <c r="AE440" s="2077"/>
      <c r="AF440" s="2077"/>
      <c r="AG440" s="3315"/>
      <c r="AH440" s="2079"/>
      <c r="AI440" s="2075"/>
      <c r="AJ440" s="2075"/>
      <c r="AK440" s="2076"/>
      <c r="AL440" s="2077"/>
      <c r="AM440" s="2077"/>
      <c r="AN440" s="3315"/>
      <c r="AO440" s="2080"/>
      <c r="AP440" s="2075"/>
      <c r="AQ440" s="2075"/>
      <c r="AR440" s="2081"/>
      <c r="AS440" s="2077"/>
      <c r="AT440" s="2077"/>
      <c r="AU440" s="3345"/>
      <c r="AV440" s="3338"/>
      <c r="AW440" s="3303"/>
      <c r="AX440" s="3333"/>
      <c r="AY440" s="3335"/>
      <c r="AZ440" s="3335"/>
      <c r="BA440" s="3335"/>
      <c r="BB440" s="3329"/>
      <c r="BC440" s="2082"/>
      <c r="BD440" s="2043"/>
      <c r="BF440" s="2072">
        <f t="shared" si="69"/>
        <v>0</v>
      </c>
      <c r="BG440" s="2072">
        <f t="shared" si="60"/>
        <v>0</v>
      </c>
      <c r="BH440" s="2072">
        <f t="shared" si="61"/>
        <v>0</v>
      </c>
      <c r="BI440" s="2072">
        <f t="shared" si="62"/>
        <v>0</v>
      </c>
      <c r="BJ440" s="2072">
        <f t="shared" si="63"/>
        <v>0</v>
      </c>
      <c r="BL440" s="2072">
        <f t="shared" si="64"/>
        <v>0</v>
      </c>
      <c r="BM440" s="2072">
        <f t="shared" si="65"/>
        <v>0</v>
      </c>
      <c r="BN440" s="2072">
        <f t="shared" si="66"/>
        <v>0</v>
      </c>
      <c r="BO440" s="2072">
        <f t="shared" si="67"/>
        <v>0</v>
      </c>
      <c r="BP440" s="2072">
        <f t="shared" si="68"/>
        <v>0</v>
      </c>
    </row>
    <row r="441" spans="2:68" s="2022" customFormat="1" ht="15" customHeight="1" x14ac:dyDescent="0.15">
      <c r="B441" s="3350"/>
      <c r="C441" s="3353"/>
      <c r="D441" s="2073"/>
      <c r="E441" s="3356"/>
      <c r="F441" s="3359"/>
      <c r="G441" s="3361"/>
      <c r="H441" s="3361"/>
      <c r="I441" s="3361"/>
      <c r="J441" s="3361"/>
      <c r="K441" s="3361"/>
      <c r="L441" s="3312"/>
      <c r="M441" s="2074"/>
      <c r="N441" s="2083"/>
      <c r="O441" s="2075"/>
      <c r="P441" s="2084"/>
      <c r="Q441" s="2085"/>
      <c r="R441" s="2077"/>
      <c r="S441" s="3315"/>
      <c r="T441" s="2078"/>
      <c r="U441" s="2083"/>
      <c r="V441" s="2075"/>
      <c r="W441" s="2084"/>
      <c r="X441" s="2085"/>
      <c r="Y441" s="2077"/>
      <c r="Z441" s="3315"/>
      <c r="AA441" s="2078"/>
      <c r="AB441" s="2083"/>
      <c r="AC441" s="2075"/>
      <c r="AD441" s="2084"/>
      <c r="AE441" s="2085"/>
      <c r="AF441" s="2077"/>
      <c r="AG441" s="3315"/>
      <c r="AH441" s="2078"/>
      <c r="AI441" s="2083"/>
      <c r="AJ441" s="2075"/>
      <c r="AK441" s="2084"/>
      <c r="AL441" s="2085"/>
      <c r="AM441" s="2077"/>
      <c r="AN441" s="3315"/>
      <c r="AO441" s="2080"/>
      <c r="AP441" s="2083"/>
      <c r="AQ441" s="2075"/>
      <c r="AR441" s="2086"/>
      <c r="AS441" s="2085"/>
      <c r="AT441" s="2077"/>
      <c r="AU441" s="3345"/>
      <c r="AV441" s="3338"/>
      <c r="AW441" s="3330">
        <f>IF(AW439-$BA$5/100&lt;0,0,AW439-$BA$5/100)</f>
        <v>0</v>
      </c>
      <c r="AX441" s="3332" t="str">
        <f>IF(AX439="-","-",IF(AX439-$BA$5/100&lt;0,0,IF(AX439=1,1,AX439-$BA$5/100)))</f>
        <v>-</v>
      </c>
      <c r="AY441" s="3334" t="str">
        <f>IF(AY439="-","-",IF(AY439-$BA$5/100&lt;0,0,IF(AY439=1,1,AY439-$BA$5/100)))</f>
        <v>-</v>
      </c>
      <c r="AZ441" s="3334" t="str">
        <f>IF(AZ439="-","-",IF(AZ439-$BA$5/100&lt;0,0,IF(AZ439=1,1,AZ439-$BA$5/100)))</f>
        <v>-</v>
      </c>
      <c r="BA441" s="3334" t="str">
        <f>IF(BA439="-","-",IF(BA439-$BA$5/100&lt;0,0,IF(BA439=1,1,BA439-$BA$5/100)))</f>
        <v>-</v>
      </c>
      <c r="BB441" s="3336" t="str">
        <f>IF(BB439="-","-",IF(BB439-$BA$5/100&lt;0,0,IF(BB439=1,1,BB439-$BA$5/100)))</f>
        <v>-</v>
      </c>
      <c r="BC441" s="2082"/>
      <c r="BD441" s="2043"/>
      <c r="BF441" s="2072">
        <f t="shared" si="69"/>
        <v>0</v>
      </c>
      <c r="BG441" s="2072">
        <f t="shared" si="60"/>
        <v>0</v>
      </c>
      <c r="BH441" s="2072">
        <f t="shared" si="61"/>
        <v>0</v>
      </c>
      <c r="BI441" s="2072">
        <f t="shared" si="62"/>
        <v>0</v>
      </c>
      <c r="BJ441" s="2072">
        <f t="shared" si="63"/>
        <v>0</v>
      </c>
      <c r="BL441" s="2072">
        <f t="shared" si="64"/>
        <v>0</v>
      </c>
      <c r="BM441" s="2072">
        <f t="shared" si="65"/>
        <v>0</v>
      </c>
      <c r="BN441" s="2072">
        <f t="shared" si="66"/>
        <v>0</v>
      </c>
      <c r="BO441" s="2072">
        <f t="shared" si="67"/>
        <v>0</v>
      </c>
      <c r="BP441" s="2072">
        <f t="shared" si="68"/>
        <v>0</v>
      </c>
    </row>
    <row r="442" spans="2:68" s="2022" customFormat="1" ht="15" customHeight="1" x14ac:dyDescent="0.15">
      <c r="B442" s="3350"/>
      <c r="C442" s="3353"/>
      <c r="D442" s="2073"/>
      <c r="E442" s="3356"/>
      <c r="F442" s="3320"/>
      <c r="G442" s="3323"/>
      <c r="H442" s="3323"/>
      <c r="I442" s="3323"/>
      <c r="J442" s="3323"/>
      <c r="K442" s="3323"/>
      <c r="L442" s="3311">
        <f>SUM(F442:K444)</f>
        <v>0</v>
      </c>
      <c r="M442" s="2074"/>
      <c r="N442" s="2083"/>
      <c r="O442" s="2075"/>
      <c r="P442" s="2084"/>
      <c r="Q442" s="2085"/>
      <c r="R442" s="2077"/>
      <c r="S442" s="3314">
        <f>ROUNDDOWN(+BL439+BL440+BL441+BL442+BL443+BL444,2)</f>
        <v>0</v>
      </c>
      <c r="T442" s="2078"/>
      <c r="U442" s="2083"/>
      <c r="V442" s="2075"/>
      <c r="W442" s="2084"/>
      <c r="X442" s="2085"/>
      <c r="Y442" s="2077"/>
      <c r="Z442" s="3314">
        <f>ROUNDDOWN(+BM439+BM440+BM441+BM442+BM443+BM444,2)</f>
        <v>0</v>
      </c>
      <c r="AA442" s="2078"/>
      <c r="AB442" s="2083"/>
      <c r="AC442" s="2075"/>
      <c r="AD442" s="2084"/>
      <c r="AE442" s="2085"/>
      <c r="AF442" s="2077"/>
      <c r="AG442" s="3314">
        <f>ROUNDDOWN(+BN439+BN440+BN441+BN442+BN443+BN444,2)</f>
        <v>0</v>
      </c>
      <c r="AH442" s="2078"/>
      <c r="AI442" s="2083"/>
      <c r="AJ442" s="2075"/>
      <c r="AK442" s="2084"/>
      <c r="AL442" s="2085"/>
      <c r="AM442" s="2077"/>
      <c r="AN442" s="3314">
        <f>ROUNDDOWN(+BO439+BO440+BO441+BO442+BO443+BO444,2)</f>
        <v>0</v>
      </c>
      <c r="AO442" s="2080"/>
      <c r="AP442" s="2083"/>
      <c r="AQ442" s="2075"/>
      <c r="AR442" s="2086"/>
      <c r="AS442" s="2085"/>
      <c r="AT442" s="2077"/>
      <c r="AU442" s="3317">
        <f>ROUNDDOWN(+BP439+BP440+BP441+BP442+BP443+BP444,2)</f>
        <v>0</v>
      </c>
      <c r="AV442" s="3302">
        <f>+AU442+AN442+AG442+Z442+S442</f>
        <v>0</v>
      </c>
      <c r="AW442" s="3331"/>
      <c r="AX442" s="3333"/>
      <c r="AY442" s="3335"/>
      <c r="AZ442" s="3335"/>
      <c r="BA442" s="3335"/>
      <c r="BB442" s="3329"/>
      <c r="BC442" s="2071"/>
      <c r="BD442" s="2043"/>
      <c r="BF442" s="2072">
        <f t="shared" si="69"/>
        <v>0</v>
      </c>
      <c r="BG442" s="2072">
        <f t="shared" si="60"/>
        <v>0</v>
      </c>
      <c r="BH442" s="2072">
        <f t="shared" si="61"/>
        <v>0</v>
      </c>
      <c r="BI442" s="2072">
        <f t="shared" si="62"/>
        <v>0</v>
      </c>
      <c r="BJ442" s="2072">
        <f t="shared" si="63"/>
        <v>0</v>
      </c>
      <c r="BL442" s="2072">
        <f t="shared" si="64"/>
        <v>0</v>
      </c>
      <c r="BM442" s="2072">
        <f t="shared" si="65"/>
        <v>0</v>
      </c>
      <c r="BN442" s="2072">
        <f t="shared" si="66"/>
        <v>0</v>
      </c>
      <c r="BO442" s="2072">
        <f t="shared" si="67"/>
        <v>0</v>
      </c>
      <c r="BP442" s="2072">
        <f t="shared" si="68"/>
        <v>0</v>
      </c>
    </row>
    <row r="443" spans="2:68" s="2022" customFormat="1" ht="15" customHeight="1" x14ac:dyDescent="0.15">
      <c r="B443" s="3350"/>
      <c r="C443" s="3353"/>
      <c r="D443" s="2073"/>
      <c r="E443" s="3356"/>
      <c r="F443" s="3321"/>
      <c r="G443" s="3324"/>
      <c r="H443" s="3324"/>
      <c r="I443" s="3324"/>
      <c r="J443" s="3324"/>
      <c r="K443" s="3324"/>
      <c r="L443" s="3312"/>
      <c r="M443" s="2074"/>
      <c r="N443" s="2083"/>
      <c r="O443" s="2075"/>
      <c r="P443" s="2084"/>
      <c r="Q443" s="2085"/>
      <c r="R443" s="2077"/>
      <c r="S443" s="3315"/>
      <c r="T443" s="2078"/>
      <c r="U443" s="2083"/>
      <c r="V443" s="2075"/>
      <c r="W443" s="2084"/>
      <c r="X443" s="2085"/>
      <c r="Y443" s="2077"/>
      <c r="Z443" s="3315"/>
      <c r="AA443" s="2078"/>
      <c r="AB443" s="2083"/>
      <c r="AC443" s="2075"/>
      <c r="AD443" s="2084"/>
      <c r="AE443" s="2085"/>
      <c r="AF443" s="2077"/>
      <c r="AG443" s="3315"/>
      <c r="AH443" s="2078"/>
      <c r="AI443" s="2083"/>
      <c r="AJ443" s="2075"/>
      <c r="AK443" s="2084"/>
      <c r="AL443" s="2085"/>
      <c r="AM443" s="2077"/>
      <c r="AN443" s="3315"/>
      <c r="AO443" s="2087"/>
      <c r="AP443" s="2083"/>
      <c r="AQ443" s="2075"/>
      <c r="AR443" s="2086"/>
      <c r="AS443" s="2085"/>
      <c r="AT443" s="2077"/>
      <c r="AU443" s="3318"/>
      <c r="AV443" s="3303"/>
      <c r="AW443" s="3305">
        <f>IF(L442=0,0,ROUNDDOWN(+AV442/+L442,2))</f>
        <v>0</v>
      </c>
      <c r="AX443" s="3307" t="str">
        <f>IF(S442=0,"-",ROUNDDOWN(+S442/+AV442,2))</f>
        <v>-</v>
      </c>
      <c r="AY443" s="3309" t="str">
        <f>IF(Z442=0,"-",ROUNDDOWN(+Z442/+AV442,2))</f>
        <v>-</v>
      </c>
      <c r="AZ443" s="3309" t="str">
        <f>IF(AG442=0,"-",ROUNDDOWN(+AG442/+AV442,2))</f>
        <v>-</v>
      </c>
      <c r="BA443" s="3309" t="str">
        <f>IF(AN442=0,"-",ROUNDDOWN(+AN442/+AV442,2))</f>
        <v>-</v>
      </c>
      <c r="BB443" s="3300" t="str">
        <f>IF(AU442=0,"-",ROUNDDOWN(+AU442/+AV442,2))</f>
        <v>-</v>
      </c>
      <c r="BC443" s="2082"/>
      <c r="BD443" s="2043"/>
      <c r="BF443" s="2072">
        <f t="shared" si="69"/>
        <v>0</v>
      </c>
      <c r="BG443" s="2072">
        <f t="shared" si="60"/>
        <v>0</v>
      </c>
      <c r="BH443" s="2072">
        <f t="shared" si="61"/>
        <v>0</v>
      </c>
      <c r="BI443" s="2072">
        <f t="shared" si="62"/>
        <v>0</v>
      </c>
      <c r="BJ443" s="2072">
        <f t="shared" si="63"/>
        <v>0</v>
      </c>
      <c r="BL443" s="2072">
        <f t="shared" si="64"/>
        <v>0</v>
      </c>
      <c r="BM443" s="2072">
        <f t="shared" si="65"/>
        <v>0</v>
      </c>
      <c r="BN443" s="2072">
        <f t="shared" si="66"/>
        <v>0</v>
      </c>
      <c r="BO443" s="2072">
        <f t="shared" si="67"/>
        <v>0</v>
      </c>
      <c r="BP443" s="2072">
        <f t="shared" si="68"/>
        <v>0</v>
      </c>
    </row>
    <row r="444" spans="2:68" s="2022" customFormat="1" ht="15" customHeight="1" thickBot="1" x14ac:dyDescent="0.2">
      <c r="B444" s="3350"/>
      <c r="C444" s="3367"/>
      <c r="D444" s="2107"/>
      <c r="E444" s="3368"/>
      <c r="F444" s="3321"/>
      <c r="G444" s="3324"/>
      <c r="H444" s="3324"/>
      <c r="I444" s="3324"/>
      <c r="J444" s="3324"/>
      <c r="K444" s="3324"/>
      <c r="L444" s="3366"/>
      <c r="M444" s="2108"/>
      <c r="N444" s="2109"/>
      <c r="O444" s="2110"/>
      <c r="P444" s="2111"/>
      <c r="Q444" s="2112"/>
      <c r="R444" s="2113"/>
      <c r="S444" s="3326"/>
      <c r="T444" s="2114"/>
      <c r="U444" s="2109"/>
      <c r="V444" s="2110"/>
      <c r="W444" s="2111"/>
      <c r="X444" s="2112"/>
      <c r="Y444" s="2113"/>
      <c r="Z444" s="3326"/>
      <c r="AA444" s="2114"/>
      <c r="AB444" s="2109"/>
      <c r="AC444" s="2110"/>
      <c r="AD444" s="2111"/>
      <c r="AE444" s="2112"/>
      <c r="AF444" s="2113"/>
      <c r="AG444" s="3326"/>
      <c r="AH444" s="2114"/>
      <c r="AI444" s="2109"/>
      <c r="AJ444" s="2110"/>
      <c r="AK444" s="2111"/>
      <c r="AL444" s="2112"/>
      <c r="AM444" s="2113"/>
      <c r="AN444" s="3326"/>
      <c r="AO444" s="2115"/>
      <c r="AP444" s="2109"/>
      <c r="AQ444" s="2110"/>
      <c r="AR444" s="2116"/>
      <c r="AS444" s="2112"/>
      <c r="AT444" s="2113"/>
      <c r="AU444" s="3327"/>
      <c r="AV444" s="3362"/>
      <c r="AW444" s="3363"/>
      <c r="AX444" s="3364"/>
      <c r="AY444" s="3365"/>
      <c r="AZ444" s="3365"/>
      <c r="BA444" s="3365"/>
      <c r="BB444" s="3348"/>
      <c r="BC444" s="2082"/>
      <c r="BD444" s="2043"/>
      <c r="BF444" s="2072">
        <f t="shared" si="69"/>
        <v>0</v>
      </c>
      <c r="BG444" s="2072">
        <f t="shared" si="60"/>
        <v>0</v>
      </c>
      <c r="BH444" s="2072">
        <f t="shared" si="61"/>
        <v>0</v>
      </c>
      <c r="BI444" s="2072">
        <f t="shared" si="62"/>
        <v>0</v>
      </c>
      <c r="BJ444" s="2072">
        <f t="shared" si="63"/>
        <v>0</v>
      </c>
      <c r="BL444" s="2072">
        <f t="shared" si="64"/>
        <v>0</v>
      </c>
      <c r="BM444" s="2072">
        <f t="shared" si="65"/>
        <v>0</v>
      </c>
      <c r="BN444" s="2072">
        <f t="shared" si="66"/>
        <v>0</v>
      </c>
      <c r="BO444" s="2072">
        <f t="shared" si="67"/>
        <v>0</v>
      </c>
      <c r="BP444" s="2072">
        <f t="shared" si="68"/>
        <v>0</v>
      </c>
    </row>
    <row r="445" spans="2:68" s="2022" customFormat="1" ht="15" customHeight="1" thickTop="1" x14ac:dyDescent="0.15">
      <c r="B445" s="3349">
        <f>B439+1</f>
        <v>73</v>
      </c>
      <c r="C445" s="3352"/>
      <c r="D445" s="2097"/>
      <c r="E445" s="3355"/>
      <c r="F445" s="3358"/>
      <c r="G445" s="3360"/>
      <c r="H445" s="3360"/>
      <c r="I445" s="3360"/>
      <c r="J445" s="3360"/>
      <c r="K445" s="3360"/>
      <c r="L445" s="3342">
        <f>SUM(F445:K447)</f>
        <v>0</v>
      </c>
      <c r="M445" s="2098"/>
      <c r="N445" s="2099"/>
      <c r="O445" s="2100"/>
      <c r="P445" s="2101"/>
      <c r="Q445" s="2102"/>
      <c r="R445" s="2103"/>
      <c r="S445" s="3343">
        <f>ROUNDDOWN(+BF445+BF446+BF447+BF448+BF449+BF450,2)</f>
        <v>0</v>
      </c>
      <c r="T445" s="2104"/>
      <c r="U445" s="2099"/>
      <c r="V445" s="2100"/>
      <c r="W445" s="2101"/>
      <c r="X445" s="2102"/>
      <c r="Y445" s="2103"/>
      <c r="Z445" s="3343">
        <f>ROUNDDOWN(+BG445+BG446+BG447+BG448+BG449+BG450,2)</f>
        <v>0</v>
      </c>
      <c r="AA445" s="2104"/>
      <c r="AB445" s="2099"/>
      <c r="AC445" s="2100"/>
      <c r="AD445" s="2101"/>
      <c r="AE445" s="2102"/>
      <c r="AF445" s="2103"/>
      <c r="AG445" s="3343">
        <f>ROUNDDOWN(+BH445+BH446+BH447+BH448+BH449+BH450,2)</f>
        <v>0</v>
      </c>
      <c r="AH445" s="2104"/>
      <c r="AI445" s="2099"/>
      <c r="AJ445" s="2100"/>
      <c r="AK445" s="2101"/>
      <c r="AL445" s="2102"/>
      <c r="AM445" s="2103"/>
      <c r="AN445" s="3343">
        <f>ROUNDDOWN(+BI445+BI446+BI447+BI448+BI449+BI450,2)</f>
        <v>0</v>
      </c>
      <c r="AO445" s="2105"/>
      <c r="AP445" s="2099"/>
      <c r="AQ445" s="2100"/>
      <c r="AR445" s="2106"/>
      <c r="AS445" s="2102"/>
      <c r="AT445" s="2103"/>
      <c r="AU445" s="3344">
        <f>ROUNDDOWN(+BJ445+BJ446+BJ447+BJ448+BJ449+BJ450,2)</f>
        <v>0</v>
      </c>
      <c r="AV445" s="3337">
        <f>+AU445+AN445+AG445+Z445+S445</f>
        <v>0</v>
      </c>
      <c r="AW445" s="3339">
        <f>IF(L445=0,0,ROUNDDOWN(+AV445/+L445,2))</f>
        <v>0</v>
      </c>
      <c r="AX445" s="3340" t="str">
        <f>IF(S445=0,"-",ROUNDDOWN(+S445/+AV445,2))</f>
        <v>-</v>
      </c>
      <c r="AY445" s="3341" t="str">
        <f>IF(Z445=0,"-",ROUNDDOWN(+Z445/+AV445,2))</f>
        <v>-</v>
      </c>
      <c r="AZ445" s="3341" t="str">
        <f>IF(AG445=0,"-",ROUNDDOWN(+AG445/+AV445,2))</f>
        <v>-</v>
      </c>
      <c r="BA445" s="3341" t="str">
        <f>IF(AN445=0,"-",ROUNDDOWN(+AN445/+AV445,2))</f>
        <v>-</v>
      </c>
      <c r="BB445" s="3328" t="str">
        <f>IF(AU445=0,"-",ROUNDDOWN(+AU445/+AV445,2))</f>
        <v>-</v>
      </c>
      <c r="BC445" s="2071"/>
      <c r="BD445" s="2043"/>
      <c r="BF445" s="2072">
        <f t="shared" si="69"/>
        <v>0</v>
      </c>
      <c r="BG445" s="2072">
        <f t="shared" si="60"/>
        <v>0</v>
      </c>
      <c r="BH445" s="2072">
        <f t="shared" si="61"/>
        <v>0</v>
      </c>
      <c r="BI445" s="2072">
        <f t="shared" si="62"/>
        <v>0</v>
      </c>
      <c r="BJ445" s="2072">
        <f t="shared" si="63"/>
        <v>0</v>
      </c>
      <c r="BL445" s="2072">
        <f t="shared" si="64"/>
        <v>0</v>
      </c>
      <c r="BM445" s="2072">
        <f t="shared" si="65"/>
        <v>0</v>
      </c>
      <c r="BN445" s="2072">
        <f t="shared" si="66"/>
        <v>0</v>
      </c>
      <c r="BO445" s="2072">
        <f t="shared" si="67"/>
        <v>0</v>
      </c>
      <c r="BP445" s="2072">
        <f t="shared" si="68"/>
        <v>0</v>
      </c>
    </row>
    <row r="446" spans="2:68" s="2022" customFormat="1" ht="15" customHeight="1" x14ac:dyDescent="0.15">
      <c r="B446" s="3350"/>
      <c r="C446" s="3353"/>
      <c r="D446" s="2073"/>
      <c r="E446" s="3356"/>
      <c r="F446" s="3359"/>
      <c r="G446" s="3361"/>
      <c r="H446" s="3361"/>
      <c r="I446" s="3361"/>
      <c r="J446" s="3361"/>
      <c r="K446" s="3361"/>
      <c r="L446" s="3312"/>
      <c r="M446" s="2074"/>
      <c r="N446" s="2075"/>
      <c r="O446" s="2075"/>
      <c r="P446" s="2076"/>
      <c r="Q446" s="2077"/>
      <c r="R446" s="2077"/>
      <c r="S446" s="3315"/>
      <c r="T446" s="2078"/>
      <c r="U446" s="2075"/>
      <c r="V446" s="2075"/>
      <c r="W446" s="2076"/>
      <c r="X446" s="2077"/>
      <c r="Y446" s="2077"/>
      <c r="Z446" s="3315"/>
      <c r="AA446" s="2079"/>
      <c r="AB446" s="2075"/>
      <c r="AC446" s="2075"/>
      <c r="AD446" s="2076"/>
      <c r="AE446" s="2077"/>
      <c r="AF446" s="2077"/>
      <c r="AG446" s="3315"/>
      <c r="AH446" s="2079"/>
      <c r="AI446" s="2075"/>
      <c r="AJ446" s="2075"/>
      <c r="AK446" s="2076"/>
      <c r="AL446" s="2077"/>
      <c r="AM446" s="2077"/>
      <c r="AN446" s="3315"/>
      <c r="AO446" s="2080"/>
      <c r="AP446" s="2075"/>
      <c r="AQ446" s="2075"/>
      <c r="AR446" s="2081"/>
      <c r="AS446" s="2077"/>
      <c r="AT446" s="2077"/>
      <c r="AU446" s="3345"/>
      <c r="AV446" s="3338"/>
      <c r="AW446" s="3303"/>
      <c r="AX446" s="3333"/>
      <c r="AY446" s="3335"/>
      <c r="AZ446" s="3335"/>
      <c r="BA446" s="3335"/>
      <c r="BB446" s="3329"/>
      <c r="BC446" s="2082"/>
      <c r="BD446" s="2043"/>
      <c r="BF446" s="2072">
        <f t="shared" si="69"/>
        <v>0</v>
      </c>
      <c r="BG446" s="2072">
        <f t="shared" si="60"/>
        <v>0</v>
      </c>
      <c r="BH446" s="2072">
        <f t="shared" si="61"/>
        <v>0</v>
      </c>
      <c r="BI446" s="2072">
        <f t="shared" si="62"/>
        <v>0</v>
      </c>
      <c r="BJ446" s="2072">
        <f t="shared" si="63"/>
        <v>0</v>
      </c>
      <c r="BL446" s="2072">
        <f t="shared" si="64"/>
        <v>0</v>
      </c>
      <c r="BM446" s="2072">
        <f t="shared" si="65"/>
        <v>0</v>
      </c>
      <c r="BN446" s="2072">
        <f t="shared" si="66"/>
        <v>0</v>
      </c>
      <c r="BO446" s="2072">
        <f t="shared" si="67"/>
        <v>0</v>
      </c>
      <c r="BP446" s="2072">
        <f t="shared" si="68"/>
        <v>0</v>
      </c>
    </row>
    <row r="447" spans="2:68" s="2022" customFormat="1" ht="15" customHeight="1" x14ac:dyDescent="0.15">
      <c r="B447" s="3350"/>
      <c r="C447" s="3353"/>
      <c r="D447" s="2073"/>
      <c r="E447" s="3356"/>
      <c r="F447" s="3359"/>
      <c r="G447" s="3361"/>
      <c r="H447" s="3361"/>
      <c r="I447" s="3361"/>
      <c r="J447" s="3361"/>
      <c r="K447" s="3361"/>
      <c r="L447" s="3312"/>
      <c r="M447" s="2074"/>
      <c r="N447" s="2083"/>
      <c r="O447" s="2075"/>
      <c r="P447" s="2084"/>
      <c r="Q447" s="2085"/>
      <c r="R447" s="2077"/>
      <c r="S447" s="3315"/>
      <c r="T447" s="2078"/>
      <c r="U447" s="2083"/>
      <c r="V447" s="2075"/>
      <c r="W447" s="2084"/>
      <c r="X447" s="2085"/>
      <c r="Y447" s="2077"/>
      <c r="Z447" s="3315"/>
      <c r="AA447" s="2078"/>
      <c r="AB447" s="2083"/>
      <c r="AC447" s="2075"/>
      <c r="AD447" s="2084"/>
      <c r="AE447" s="2085"/>
      <c r="AF447" s="2077"/>
      <c r="AG447" s="3315"/>
      <c r="AH447" s="2078"/>
      <c r="AI447" s="2083"/>
      <c r="AJ447" s="2075"/>
      <c r="AK447" s="2084"/>
      <c r="AL447" s="2085"/>
      <c r="AM447" s="2077"/>
      <c r="AN447" s="3315"/>
      <c r="AO447" s="2080"/>
      <c r="AP447" s="2083"/>
      <c r="AQ447" s="2075"/>
      <c r="AR447" s="2086"/>
      <c r="AS447" s="2085"/>
      <c r="AT447" s="2077"/>
      <c r="AU447" s="3345"/>
      <c r="AV447" s="3338"/>
      <c r="AW447" s="3330">
        <f>IF(AW445-$BA$5/100&lt;0,0,AW445-$BA$5/100)</f>
        <v>0</v>
      </c>
      <c r="AX447" s="3332" t="str">
        <f>IF(AX445="-","-",IF(AX445-$BA$5/100&lt;0,0,IF(AX445=1,1,AX445-$BA$5/100)))</f>
        <v>-</v>
      </c>
      <c r="AY447" s="3334" t="str">
        <f>IF(AY445="-","-",IF(AY445-$BA$5/100&lt;0,0,IF(AY445=1,1,AY445-$BA$5/100)))</f>
        <v>-</v>
      </c>
      <c r="AZ447" s="3334" t="str">
        <f>IF(AZ445="-","-",IF(AZ445-$BA$5/100&lt;0,0,IF(AZ445=1,1,AZ445-$BA$5/100)))</f>
        <v>-</v>
      </c>
      <c r="BA447" s="3334" t="str">
        <f>IF(BA445="-","-",IF(BA445-$BA$5/100&lt;0,0,IF(BA445=1,1,BA445-$BA$5/100)))</f>
        <v>-</v>
      </c>
      <c r="BB447" s="3336" t="str">
        <f>IF(BB445="-","-",IF(BB445-$BA$5/100&lt;0,0,IF(BB445=1,1,BB445-$BA$5/100)))</f>
        <v>-</v>
      </c>
      <c r="BC447" s="2082"/>
      <c r="BD447" s="2043"/>
      <c r="BF447" s="2072">
        <f t="shared" si="69"/>
        <v>0</v>
      </c>
      <c r="BG447" s="2072">
        <f t="shared" si="60"/>
        <v>0</v>
      </c>
      <c r="BH447" s="2072">
        <f t="shared" si="61"/>
        <v>0</v>
      </c>
      <c r="BI447" s="2072">
        <f t="shared" si="62"/>
        <v>0</v>
      </c>
      <c r="BJ447" s="2072">
        <f t="shared" si="63"/>
        <v>0</v>
      </c>
      <c r="BL447" s="2072">
        <f t="shared" si="64"/>
        <v>0</v>
      </c>
      <c r="BM447" s="2072">
        <f t="shared" si="65"/>
        <v>0</v>
      </c>
      <c r="BN447" s="2072">
        <f t="shared" si="66"/>
        <v>0</v>
      </c>
      <c r="BO447" s="2072">
        <f t="shared" si="67"/>
        <v>0</v>
      </c>
      <c r="BP447" s="2072">
        <f t="shared" si="68"/>
        <v>0</v>
      </c>
    </row>
    <row r="448" spans="2:68" s="2022" customFormat="1" ht="15" customHeight="1" x14ac:dyDescent="0.15">
      <c r="B448" s="3350"/>
      <c r="C448" s="3353"/>
      <c r="D448" s="2073"/>
      <c r="E448" s="3356"/>
      <c r="F448" s="3320"/>
      <c r="G448" s="3323"/>
      <c r="H448" s="3323"/>
      <c r="I448" s="3323"/>
      <c r="J448" s="3323"/>
      <c r="K448" s="3323"/>
      <c r="L448" s="3311">
        <f>SUM(F448:K450)</f>
        <v>0</v>
      </c>
      <c r="M448" s="2074"/>
      <c r="N448" s="2083"/>
      <c r="O448" s="2075"/>
      <c r="P448" s="2084"/>
      <c r="Q448" s="2085"/>
      <c r="R448" s="2077"/>
      <c r="S448" s="3314">
        <f>ROUNDDOWN(+BL445+BL446+BL447+BL448+BL449+BL450,2)</f>
        <v>0</v>
      </c>
      <c r="T448" s="2078"/>
      <c r="U448" s="2083"/>
      <c r="V448" s="2075"/>
      <c r="W448" s="2084"/>
      <c r="X448" s="2085"/>
      <c r="Y448" s="2077"/>
      <c r="Z448" s="3314">
        <f>ROUNDDOWN(+BM445+BM446+BM447+BM448+BM449+BM450,2)</f>
        <v>0</v>
      </c>
      <c r="AA448" s="2078"/>
      <c r="AB448" s="2083"/>
      <c r="AC448" s="2075"/>
      <c r="AD448" s="2084"/>
      <c r="AE448" s="2085"/>
      <c r="AF448" s="2077"/>
      <c r="AG448" s="3314">
        <f>ROUNDDOWN(+BN445+BN446+BN447+BN448+BN449+BN450,2)</f>
        <v>0</v>
      </c>
      <c r="AH448" s="2078"/>
      <c r="AI448" s="2083"/>
      <c r="AJ448" s="2075"/>
      <c r="AK448" s="2084"/>
      <c r="AL448" s="2085"/>
      <c r="AM448" s="2077"/>
      <c r="AN448" s="3314">
        <f>ROUNDDOWN(+BO445+BO446+BO447+BO448+BO449+BO450,2)</f>
        <v>0</v>
      </c>
      <c r="AO448" s="2080"/>
      <c r="AP448" s="2083"/>
      <c r="AQ448" s="2075"/>
      <c r="AR448" s="2086"/>
      <c r="AS448" s="2085"/>
      <c r="AT448" s="2077"/>
      <c r="AU448" s="3317">
        <f>ROUNDDOWN(+BP445+BP446+BP447+BP448+BP449+BP450,2)</f>
        <v>0</v>
      </c>
      <c r="AV448" s="3302">
        <f>+AU448+AN448+AG448+Z448+S448</f>
        <v>0</v>
      </c>
      <c r="AW448" s="3331"/>
      <c r="AX448" s="3333"/>
      <c r="AY448" s="3335"/>
      <c r="AZ448" s="3335"/>
      <c r="BA448" s="3335"/>
      <c r="BB448" s="3329"/>
      <c r="BC448" s="2071"/>
      <c r="BD448" s="2043"/>
      <c r="BF448" s="2072">
        <f t="shared" si="69"/>
        <v>0</v>
      </c>
      <c r="BG448" s="2072">
        <f t="shared" si="60"/>
        <v>0</v>
      </c>
      <c r="BH448" s="2072">
        <f t="shared" si="61"/>
        <v>0</v>
      </c>
      <c r="BI448" s="2072">
        <f t="shared" si="62"/>
        <v>0</v>
      </c>
      <c r="BJ448" s="2072">
        <f t="shared" si="63"/>
        <v>0</v>
      </c>
      <c r="BL448" s="2072">
        <f t="shared" si="64"/>
        <v>0</v>
      </c>
      <c r="BM448" s="2072">
        <f t="shared" si="65"/>
        <v>0</v>
      </c>
      <c r="BN448" s="2072">
        <f t="shared" si="66"/>
        <v>0</v>
      </c>
      <c r="BO448" s="2072">
        <f t="shared" si="67"/>
        <v>0</v>
      </c>
      <c r="BP448" s="2072">
        <f t="shared" si="68"/>
        <v>0</v>
      </c>
    </row>
    <row r="449" spans="2:68" s="2022" customFormat="1" ht="15" customHeight="1" x14ac:dyDescent="0.15">
      <c r="B449" s="3350"/>
      <c r="C449" s="3353"/>
      <c r="D449" s="2073"/>
      <c r="E449" s="3356"/>
      <c r="F449" s="3321"/>
      <c r="G449" s="3324"/>
      <c r="H449" s="3324"/>
      <c r="I449" s="3324"/>
      <c r="J449" s="3324"/>
      <c r="K449" s="3324"/>
      <c r="L449" s="3312"/>
      <c r="M449" s="2074"/>
      <c r="N449" s="2083"/>
      <c r="O449" s="2075"/>
      <c r="P449" s="2084"/>
      <c r="Q449" s="2085"/>
      <c r="R449" s="2077"/>
      <c r="S449" s="3315"/>
      <c r="T449" s="2078"/>
      <c r="U449" s="2083"/>
      <c r="V449" s="2075"/>
      <c r="W449" s="2084"/>
      <c r="X449" s="2085"/>
      <c r="Y449" s="2077"/>
      <c r="Z449" s="3315"/>
      <c r="AA449" s="2078"/>
      <c r="AB449" s="2083"/>
      <c r="AC449" s="2075"/>
      <c r="AD449" s="2084"/>
      <c r="AE449" s="2085"/>
      <c r="AF449" s="2077"/>
      <c r="AG449" s="3315"/>
      <c r="AH449" s="2078"/>
      <c r="AI449" s="2083"/>
      <c r="AJ449" s="2075"/>
      <c r="AK449" s="2084"/>
      <c r="AL449" s="2085"/>
      <c r="AM449" s="2077"/>
      <c r="AN449" s="3315"/>
      <c r="AO449" s="2087"/>
      <c r="AP449" s="2083"/>
      <c r="AQ449" s="2075"/>
      <c r="AR449" s="2086"/>
      <c r="AS449" s="2085"/>
      <c r="AT449" s="2077"/>
      <c r="AU449" s="3318"/>
      <c r="AV449" s="3303"/>
      <c r="AW449" s="3305">
        <f>IF(L448=0,0,ROUNDDOWN(+AV448/+L448,2))</f>
        <v>0</v>
      </c>
      <c r="AX449" s="3307" t="str">
        <f>IF(S448=0,"-",ROUNDDOWN(+S448/+AV448,2))</f>
        <v>-</v>
      </c>
      <c r="AY449" s="3309" t="str">
        <f>IF(Z448=0,"-",ROUNDDOWN(+Z448/+AV448,2))</f>
        <v>-</v>
      </c>
      <c r="AZ449" s="3309" t="str">
        <f>IF(AG448=0,"-",ROUNDDOWN(+AG448/+AV448,2))</f>
        <v>-</v>
      </c>
      <c r="BA449" s="3309" t="str">
        <f>IF(AN448=0,"-",ROUNDDOWN(+AN448/+AV448,2))</f>
        <v>-</v>
      </c>
      <c r="BB449" s="3300" t="str">
        <f>IF(AU448=0,"-",ROUNDDOWN(+AU448/+AV448,2))</f>
        <v>-</v>
      </c>
      <c r="BC449" s="2082"/>
      <c r="BD449" s="2043"/>
      <c r="BF449" s="2072">
        <f t="shared" si="69"/>
        <v>0</v>
      </c>
      <c r="BG449" s="2072">
        <f t="shared" si="60"/>
        <v>0</v>
      </c>
      <c r="BH449" s="2072">
        <f t="shared" si="61"/>
        <v>0</v>
      </c>
      <c r="BI449" s="2072">
        <f t="shared" si="62"/>
        <v>0</v>
      </c>
      <c r="BJ449" s="2072">
        <f t="shared" si="63"/>
        <v>0</v>
      </c>
      <c r="BL449" s="2072">
        <f t="shared" si="64"/>
        <v>0</v>
      </c>
      <c r="BM449" s="2072">
        <f t="shared" si="65"/>
        <v>0</v>
      </c>
      <c r="BN449" s="2072">
        <f t="shared" si="66"/>
        <v>0</v>
      </c>
      <c r="BO449" s="2072">
        <f t="shared" si="67"/>
        <v>0</v>
      </c>
      <c r="BP449" s="2072">
        <f t="shared" si="68"/>
        <v>0</v>
      </c>
    </row>
    <row r="450" spans="2:68" s="2022" customFormat="1" ht="15" customHeight="1" thickBot="1" x14ac:dyDescent="0.2">
      <c r="B450" s="3350"/>
      <c r="C450" s="3367"/>
      <c r="D450" s="2107"/>
      <c r="E450" s="3368"/>
      <c r="F450" s="3321"/>
      <c r="G450" s="3324"/>
      <c r="H450" s="3324"/>
      <c r="I450" s="3324"/>
      <c r="J450" s="3324"/>
      <c r="K450" s="3324"/>
      <c r="L450" s="3366"/>
      <c r="M450" s="2108"/>
      <c r="N450" s="2109"/>
      <c r="O450" s="2110"/>
      <c r="P450" s="2111"/>
      <c r="Q450" s="2112"/>
      <c r="R450" s="2113"/>
      <c r="S450" s="3326"/>
      <c r="T450" s="2114"/>
      <c r="U450" s="2109"/>
      <c r="V450" s="2110"/>
      <c r="W450" s="2111"/>
      <c r="X450" s="2112"/>
      <c r="Y450" s="2113"/>
      <c r="Z450" s="3326"/>
      <c r="AA450" s="2114"/>
      <c r="AB450" s="2109"/>
      <c r="AC450" s="2110"/>
      <c r="AD450" s="2111"/>
      <c r="AE450" s="2112"/>
      <c r="AF450" s="2113"/>
      <c r="AG450" s="3326"/>
      <c r="AH450" s="2114"/>
      <c r="AI450" s="2109"/>
      <c r="AJ450" s="2110"/>
      <c r="AK450" s="2111"/>
      <c r="AL450" s="2112"/>
      <c r="AM450" s="2113"/>
      <c r="AN450" s="3326"/>
      <c r="AO450" s="2115"/>
      <c r="AP450" s="2109"/>
      <c r="AQ450" s="2110"/>
      <c r="AR450" s="2116"/>
      <c r="AS450" s="2112"/>
      <c r="AT450" s="2113"/>
      <c r="AU450" s="3327"/>
      <c r="AV450" s="3362"/>
      <c r="AW450" s="3363"/>
      <c r="AX450" s="3364"/>
      <c r="AY450" s="3365"/>
      <c r="AZ450" s="3365"/>
      <c r="BA450" s="3365"/>
      <c r="BB450" s="3348"/>
      <c r="BC450" s="2082"/>
      <c r="BD450" s="2043"/>
      <c r="BF450" s="2072">
        <f t="shared" si="69"/>
        <v>0</v>
      </c>
      <c r="BG450" s="2072">
        <f t="shared" si="60"/>
        <v>0</v>
      </c>
      <c r="BH450" s="2072">
        <f t="shared" si="61"/>
        <v>0</v>
      </c>
      <c r="BI450" s="2072">
        <f t="shared" si="62"/>
        <v>0</v>
      </c>
      <c r="BJ450" s="2072">
        <f t="shared" si="63"/>
        <v>0</v>
      </c>
      <c r="BL450" s="2072">
        <f t="shared" si="64"/>
        <v>0</v>
      </c>
      <c r="BM450" s="2072">
        <f t="shared" si="65"/>
        <v>0</v>
      </c>
      <c r="BN450" s="2072">
        <f t="shared" si="66"/>
        <v>0</v>
      </c>
      <c r="BO450" s="2072">
        <f t="shared" si="67"/>
        <v>0</v>
      </c>
      <c r="BP450" s="2072">
        <f t="shared" si="68"/>
        <v>0</v>
      </c>
    </row>
    <row r="451" spans="2:68" s="2022" customFormat="1" ht="15" customHeight="1" thickTop="1" x14ac:dyDescent="0.15">
      <c r="B451" s="3349">
        <f>B445+1</f>
        <v>74</v>
      </c>
      <c r="C451" s="3352"/>
      <c r="D451" s="2097"/>
      <c r="E451" s="3355"/>
      <c r="F451" s="3358"/>
      <c r="G451" s="3360"/>
      <c r="H451" s="3360"/>
      <c r="I451" s="3360"/>
      <c r="J451" s="3360"/>
      <c r="K451" s="3360"/>
      <c r="L451" s="3342">
        <f>SUM(F451:K453)</f>
        <v>0</v>
      </c>
      <c r="M451" s="2098"/>
      <c r="N451" s="2099"/>
      <c r="O451" s="2100"/>
      <c r="P451" s="2101"/>
      <c r="Q451" s="2102"/>
      <c r="R451" s="2103"/>
      <c r="S451" s="3343">
        <f>ROUNDDOWN(+BF451+BF452+BF453+BF454+BF455+BF456,2)</f>
        <v>0</v>
      </c>
      <c r="T451" s="2104"/>
      <c r="U451" s="2099"/>
      <c r="V451" s="2100"/>
      <c r="W451" s="2101"/>
      <c r="X451" s="2102"/>
      <c r="Y451" s="2103"/>
      <c r="Z451" s="3343">
        <f>ROUNDDOWN(+BG451+BG452+BG453+BG454+BG455+BG456,2)</f>
        <v>0</v>
      </c>
      <c r="AA451" s="2104"/>
      <c r="AB451" s="2099"/>
      <c r="AC451" s="2100"/>
      <c r="AD451" s="2101"/>
      <c r="AE451" s="2102"/>
      <c r="AF451" s="2103"/>
      <c r="AG451" s="3346">
        <f>ROUNDDOWN(+BH451+BH452+BH453+BH454+BH455+BH456,2)</f>
        <v>0</v>
      </c>
      <c r="AH451" s="2104"/>
      <c r="AI451" s="2099"/>
      <c r="AJ451" s="2100"/>
      <c r="AK451" s="2101"/>
      <c r="AL451" s="2102"/>
      <c r="AM451" s="2103"/>
      <c r="AN451" s="3343">
        <f>ROUNDDOWN(+BI451+BI452+BI453+BI454+BI455+BI456,2)</f>
        <v>0</v>
      </c>
      <c r="AO451" s="2105"/>
      <c r="AP451" s="2099"/>
      <c r="AQ451" s="2100"/>
      <c r="AR451" s="2106"/>
      <c r="AS451" s="2102"/>
      <c r="AT451" s="2103"/>
      <c r="AU451" s="3344">
        <f>ROUNDDOWN(+BJ451+BJ452+BJ453+BJ454+BJ455+BJ456,2)</f>
        <v>0</v>
      </c>
      <c r="AV451" s="3337">
        <f>+AU451+AN451+AG451+Z451+S451</f>
        <v>0</v>
      </c>
      <c r="AW451" s="3339">
        <f>IF(L451=0,0,ROUNDDOWN(+AV451/+L451,2))</f>
        <v>0</v>
      </c>
      <c r="AX451" s="3340" t="str">
        <f>IF(S451=0,"-",ROUNDDOWN(+S451/+AV451,2))</f>
        <v>-</v>
      </c>
      <c r="AY451" s="3341" t="str">
        <f>IF(Z451=0,"-",ROUNDDOWN(+Z451/+AV451,2))</f>
        <v>-</v>
      </c>
      <c r="AZ451" s="3341" t="str">
        <f>IF(AG451=0,"-",ROUNDDOWN(+AG451/+AV451,2))</f>
        <v>-</v>
      </c>
      <c r="BA451" s="3341" t="str">
        <f>IF(AN451=0,"-",ROUNDDOWN(+AN451/+AV451,2))</f>
        <v>-</v>
      </c>
      <c r="BB451" s="3328" t="str">
        <f>IF(AU451=0,"-",ROUNDDOWN(+AU451/+AV451,2))</f>
        <v>-</v>
      </c>
      <c r="BC451" s="2071"/>
      <c r="BD451" s="2043"/>
      <c r="BF451" s="2072">
        <f t="shared" si="69"/>
        <v>0</v>
      </c>
      <c r="BG451" s="2072">
        <f t="shared" si="60"/>
        <v>0</v>
      </c>
      <c r="BH451" s="2072">
        <f t="shared" si="61"/>
        <v>0</v>
      </c>
      <c r="BI451" s="2072">
        <f t="shared" si="62"/>
        <v>0</v>
      </c>
      <c r="BJ451" s="2072">
        <f t="shared" si="63"/>
        <v>0</v>
      </c>
      <c r="BL451" s="2072">
        <f t="shared" si="64"/>
        <v>0</v>
      </c>
      <c r="BM451" s="2072">
        <f t="shared" si="65"/>
        <v>0</v>
      </c>
      <c r="BN451" s="2072">
        <f t="shared" si="66"/>
        <v>0</v>
      </c>
      <c r="BO451" s="2072">
        <f t="shared" si="67"/>
        <v>0</v>
      </c>
      <c r="BP451" s="2072">
        <f t="shared" si="68"/>
        <v>0</v>
      </c>
    </row>
    <row r="452" spans="2:68" s="2022" customFormat="1" ht="15" customHeight="1" x14ac:dyDescent="0.15">
      <c r="B452" s="3350"/>
      <c r="C452" s="3353"/>
      <c r="D452" s="2073"/>
      <c r="E452" s="3356"/>
      <c r="F452" s="3359"/>
      <c r="G452" s="3361"/>
      <c r="H452" s="3361"/>
      <c r="I452" s="3361"/>
      <c r="J452" s="3361"/>
      <c r="K452" s="3361"/>
      <c r="L452" s="3312"/>
      <c r="M452" s="2074"/>
      <c r="N452" s="2075"/>
      <c r="O452" s="2075"/>
      <c r="P452" s="2076"/>
      <c r="Q452" s="2077"/>
      <c r="R452" s="2077"/>
      <c r="S452" s="3315"/>
      <c r="T452" s="2078"/>
      <c r="U452" s="2075"/>
      <c r="V452" s="2075"/>
      <c r="W452" s="2076"/>
      <c r="X452" s="2077"/>
      <c r="Y452" s="2077"/>
      <c r="Z452" s="3315"/>
      <c r="AA452" s="2079"/>
      <c r="AB452" s="2075"/>
      <c r="AC452" s="2075"/>
      <c r="AD452" s="2076"/>
      <c r="AE452" s="2077"/>
      <c r="AF452" s="2077"/>
      <c r="AG452" s="3347"/>
      <c r="AH452" s="2079"/>
      <c r="AI452" s="2075"/>
      <c r="AJ452" s="2075"/>
      <c r="AK452" s="2076"/>
      <c r="AL452" s="2077"/>
      <c r="AM452" s="2077"/>
      <c r="AN452" s="3315"/>
      <c r="AO452" s="2080"/>
      <c r="AP452" s="2075"/>
      <c r="AQ452" s="2075"/>
      <c r="AR452" s="2081"/>
      <c r="AS452" s="2077"/>
      <c r="AT452" s="2077"/>
      <c r="AU452" s="3345"/>
      <c r="AV452" s="3338"/>
      <c r="AW452" s="3303"/>
      <c r="AX452" s="3333"/>
      <c r="AY452" s="3335"/>
      <c r="AZ452" s="3335"/>
      <c r="BA452" s="3335"/>
      <c r="BB452" s="3329"/>
      <c r="BC452" s="2082"/>
      <c r="BD452" s="2043"/>
      <c r="BF452" s="2072">
        <f t="shared" si="69"/>
        <v>0</v>
      </c>
      <c r="BG452" s="2072">
        <f t="shared" si="60"/>
        <v>0</v>
      </c>
      <c r="BH452" s="2072">
        <f t="shared" si="61"/>
        <v>0</v>
      </c>
      <c r="BI452" s="2072">
        <f t="shared" si="62"/>
        <v>0</v>
      </c>
      <c r="BJ452" s="2072">
        <f t="shared" si="63"/>
        <v>0</v>
      </c>
      <c r="BL452" s="2072">
        <f t="shared" si="64"/>
        <v>0</v>
      </c>
      <c r="BM452" s="2072">
        <f t="shared" si="65"/>
        <v>0</v>
      </c>
      <c r="BN452" s="2072">
        <f t="shared" si="66"/>
        <v>0</v>
      </c>
      <c r="BO452" s="2072">
        <f t="shared" si="67"/>
        <v>0</v>
      </c>
      <c r="BP452" s="2072">
        <f t="shared" si="68"/>
        <v>0</v>
      </c>
    </row>
    <row r="453" spans="2:68" s="2022" customFormat="1" ht="15" customHeight="1" x14ac:dyDescent="0.15">
      <c r="B453" s="3350"/>
      <c r="C453" s="3353"/>
      <c r="D453" s="2073"/>
      <c r="E453" s="3356"/>
      <c r="F453" s="3359"/>
      <c r="G453" s="3361"/>
      <c r="H453" s="3361"/>
      <c r="I453" s="3361"/>
      <c r="J453" s="3361"/>
      <c r="K453" s="3361"/>
      <c r="L453" s="3312"/>
      <c r="M453" s="2074"/>
      <c r="N453" s="2083"/>
      <c r="O453" s="2075"/>
      <c r="P453" s="2084"/>
      <c r="Q453" s="2085"/>
      <c r="R453" s="2077"/>
      <c r="S453" s="3315"/>
      <c r="T453" s="2078"/>
      <c r="U453" s="2083"/>
      <c r="V453" s="2075"/>
      <c r="W453" s="2084"/>
      <c r="X453" s="2085"/>
      <c r="Y453" s="2077"/>
      <c r="Z453" s="3315"/>
      <c r="AA453" s="2078"/>
      <c r="AB453" s="2083"/>
      <c r="AC453" s="2075"/>
      <c r="AD453" s="2084"/>
      <c r="AE453" s="2085"/>
      <c r="AF453" s="2077"/>
      <c r="AG453" s="3315"/>
      <c r="AH453" s="2078"/>
      <c r="AI453" s="2083"/>
      <c r="AJ453" s="2075"/>
      <c r="AK453" s="2084"/>
      <c r="AL453" s="2085"/>
      <c r="AM453" s="2077"/>
      <c r="AN453" s="3315"/>
      <c r="AO453" s="2080"/>
      <c r="AP453" s="2083"/>
      <c r="AQ453" s="2075"/>
      <c r="AR453" s="2086"/>
      <c r="AS453" s="2085"/>
      <c r="AT453" s="2077"/>
      <c r="AU453" s="3345"/>
      <c r="AV453" s="3338"/>
      <c r="AW453" s="3330">
        <f>IF(AW451-$BA$5/100&lt;0,0,AW451-$BA$5/100)</f>
        <v>0</v>
      </c>
      <c r="AX453" s="3332" t="str">
        <f>IF(AX451="-","-",IF(AX451-$BA$5/100&lt;0,0,IF(AX451=1,1,AX451-$BA$5/100)))</f>
        <v>-</v>
      </c>
      <c r="AY453" s="3334" t="str">
        <f>IF(AY451="-","-",IF(AY451-$BA$5/100&lt;0,0,IF(AY451=1,1,AY451-$BA$5/100)))</f>
        <v>-</v>
      </c>
      <c r="AZ453" s="3334" t="str">
        <f>IF(AZ451="-","-",IF(AZ451-$BA$5/100&lt;0,0,IF(AZ451=1,1,AZ451-$BA$5/100)))</f>
        <v>-</v>
      </c>
      <c r="BA453" s="3334" t="str">
        <f>IF(BA451="-","-",IF(BA451-$BA$5/100&lt;0,0,IF(BA451=1,1,BA451-$BA$5/100)))</f>
        <v>-</v>
      </c>
      <c r="BB453" s="3336" t="str">
        <f>IF(BB451="-","-",IF(BB451-$BA$5/100&lt;0,0,IF(BB451=1,1,BB451-$BA$5/100)))</f>
        <v>-</v>
      </c>
      <c r="BC453" s="2082"/>
      <c r="BD453" s="2043"/>
      <c r="BF453" s="2072">
        <f t="shared" si="69"/>
        <v>0</v>
      </c>
      <c r="BG453" s="2072">
        <f t="shared" si="60"/>
        <v>0</v>
      </c>
      <c r="BH453" s="2072">
        <f t="shared" si="61"/>
        <v>0</v>
      </c>
      <c r="BI453" s="2072">
        <f t="shared" si="62"/>
        <v>0</v>
      </c>
      <c r="BJ453" s="2072">
        <f t="shared" si="63"/>
        <v>0</v>
      </c>
      <c r="BL453" s="2072">
        <f t="shared" si="64"/>
        <v>0</v>
      </c>
      <c r="BM453" s="2072">
        <f t="shared" si="65"/>
        <v>0</v>
      </c>
      <c r="BN453" s="2072">
        <f t="shared" si="66"/>
        <v>0</v>
      </c>
      <c r="BO453" s="2072">
        <f t="shared" si="67"/>
        <v>0</v>
      </c>
      <c r="BP453" s="2072">
        <f t="shared" si="68"/>
        <v>0</v>
      </c>
    </row>
    <row r="454" spans="2:68" s="2022" customFormat="1" ht="15" customHeight="1" x14ac:dyDescent="0.15">
      <c r="B454" s="3350"/>
      <c r="C454" s="3353"/>
      <c r="D454" s="2073"/>
      <c r="E454" s="3356"/>
      <c r="F454" s="3320"/>
      <c r="G454" s="3323"/>
      <c r="H454" s="3323"/>
      <c r="I454" s="3323"/>
      <c r="J454" s="3323"/>
      <c r="K454" s="3323"/>
      <c r="L454" s="3311">
        <f>SUM(F454:K456)</f>
        <v>0</v>
      </c>
      <c r="M454" s="2074"/>
      <c r="N454" s="2083"/>
      <c r="O454" s="2075"/>
      <c r="P454" s="2084"/>
      <c r="Q454" s="2085"/>
      <c r="R454" s="2077"/>
      <c r="S454" s="3314">
        <f>ROUNDDOWN(+BL451+BL452+BL453+BL454+BL455+BL456,2)</f>
        <v>0</v>
      </c>
      <c r="T454" s="2078"/>
      <c r="U454" s="2083"/>
      <c r="V454" s="2075"/>
      <c r="W454" s="2084"/>
      <c r="X454" s="2085"/>
      <c r="Y454" s="2077"/>
      <c r="Z454" s="3314">
        <f>ROUNDDOWN(+BM451+BM452+BM453+BM454+BM455+BM456,2)</f>
        <v>0</v>
      </c>
      <c r="AA454" s="2078"/>
      <c r="AB454" s="2083"/>
      <c r="AC454" s="2075"/>
      <c r="AD454" s="2084"/>
      <c r="AE454" s="2085"/>
      <c r="AF454" s="2077"/>
      <c r="AG454" s="3314">
        <f>ROUNDDOWN(+BN451+BN452+BN453+BN454+BN455+BN456,2)</f>
        <v>0</v>
      </c>
      <c r="AH454" s="2078"/>
      <c r="AI454" s="2083"/>
      <c r="AJ454" s="2075"/>
      <c r="AK454" s="2084"/>
      <c r="AL454" s="2085"/>
      <c r="AM454" s="2077"/>
      <c r="AN454" s="3314">
        <f>ROUNDDOWN(+BO451+BO452+BO453+BO454+BO455+BO456,2)</f>
        <v>0</v>
      </c>
      <c r="AO454" s="2080"/>
      <c r="AP454" s="2083"/>
      <c r="AQ454" s="2075"/>
      <c r="AR454" s="2086"/>
      <c r="AS454" s="2085"/>
      <c r="AT454" s="2077"/>
      <c r="AU454" s="3317">
        <f>ROUNDDOWN(+BP451+BP452+BP453+BP454+BP455+BP456,2)</f>
        <v>0</v>
      </c>
      <c r="AV454" s="3302">
        <f>+AU454+AN454+AG454+Z454+S454</f>
        <v>0</v>
      </c>
      <c r="AW454" s="3331"/>
      <c r="AX454" s="3333"/>
      <c r="AY454" s="3335"/>
      <c r="AZ454" s="3335"/>
      <c r="BA454" s="3335"/>
      <c r="BB454" s="3329"/>
      <c r="BC454" s="2071"/>
      <c r="BD454" s="2043"/>
      <c r="BF454" s="2072">
        <f t="shared" si="69"/>
        <v>0</v>
      </c>
      <c r="BG454" s="2072">
        <f t="shared" si="60"/>
        <v>0</v>
      </c>
      <c r="BH454" s="2072">
        <f t="shared" si="61"/>
        <v>0</v>
      </c>
      <c r="BI454" s="2072">
        <f t="shared" si="62"/>
        <v>0</v>
      </c>
      <c r="BJ454" s="2072">
        <f t="shared" si="63"/>
        <v>0</v>
      </c>
      <c r="BL454" s="2072">
        <f t="shared" si="64"/>
        <v>0</v>
      </c>
      <c r="BM454" s="2072">
        <f t="shared" si="65"/>
        <v>0</v>
      </c>
      <c r="BN454" s="2072">
        <f t="shared" si="66"/>
        <v>0</v>
      </c>
      <c r="BO454" s="2072">
        <f t="shared" si="67"/>
        <v>0</v>
      </c>
      <c r="BP454" s="2072">
        <f t="shared" si="68"/>
        <v>0</v>
      </c>
    </row>
    <row r="455" spans="2:68" s="2022" customFormat="1" ht="15" customHeight="1" x14ac:dyDescent="0.15">
      <c r="B455" s="3350"/>
      <c r="C455" s="3353"/>
      <c r="D455" s="2073"/>
      <c r="E455" s="3356"/>
      <c r="F455" s="3321"/>
      <c r="G455" s="3324"/>
      <c r="H455" s="3324"/>
      <c r="I455" s="3324"/>
      <c r="J455" s="3324"/>
      <c r="K455" s="3324"/>
      <c r="L455" s="3312"/>
      <c r="M455" s="2074"/>
      <c r="N455" s="2083"/>
      <c r="O455" s="2075"/>
      <c r="P455" s="2084"/>
      <c r="Q455" s="2085"/>
      <c r="R455" s="2077"/>
      <c r="S455" s="3315"/>
      <c r="T455" s="2078"/>
      <c r="U455" s="2083"/>
      <c r="V455" s="2075"/>
      <c r="W455" s="2084"/>
      <c r="X455" s="2085"/>
      <c r="Y455" s="2077"/>
      <c r="Z455" s="3315"/>
      <c r="AA455" s="2078"/>
      <c r="AB455" s="2083"/>
      <c r="AC455" s="2075"/>
      <c r="AD455" s="2084"/>
      <c r="AE455" s="2085"/>
      <c r="AF455" s="2077"/>
      <c r="AG455" s="3315"/>
      <c r="AH455" s="2078"/>
      <c r="AI455" s="2083"/>
      <c r="AJ455" s="2075"/>
      <c r="AK455" s="2084"/>
      <c r="AL455" s="2085"/>
      <c r="AM455" s="2077"/>
      <c r="AN455" s="3315"/>
      <c r="AO455" s="2087"/>
      <c r="AP455" s="2083"/>
      <c r="AQ455" s="2075"/>
      <c r="AR455" s="2086"/>
      <c r="AS455" s="2085"/>
      <c r="AT455" s="2077"/>
      <c r="AU455" s="3318"/>
      <c r="AV455" s="3303"/>
      <c r="AW455" s="3305">
        <f>IF(L454=0,0,ROUNDDOWN(+AV454/+L454,2))</f>
        <v>0</v>
      </c>
      <c r="AX455" s="3307" t="str">
        <f>IF(S454=0,"-",ROUNDDOWN(+S454/+AV454,2))</f>
        <v>-</v>
      </c>
      <c r="AY455" s="3309" t="str">
        <f>IF(Z454=0,"-",ROUNDDOWN(+Z454/+AV454,2))</f>
        <v>-</v>
      </c>
      <c r="AZ455" s="3309" t="str">
        <f>IF(AG454=0,"-",ROUNDDOWN(+AG454/+AV454,2))</f>
        <v>-</v>
      </c>
      <c r="BA455" s="3309" t="str">
        <f>IF(AN454=0,"-",ROUNDDOWN(+AN454/+AV454,2))</f>
        <v>-</v>
      </c>
      <c r="BB455" s="3300" t="str">
        <f>IF(AU454=0,"-",ROUNDDOWN(+AU454/+AV454,2))</f>
        <v>-</v>
      </c>
      <c r="BC455" s="2082"/>
      <c r="BD455" s="2043"/>
      <c r="BF455" s="2072">
        <f t="shared" si="69"/>
        <v>0</v>
      </c>
      <c r="BG455" s="2072">
        <f t="shared" si="60"/>
        <v>0</v>
      </c>
      <c r="BH455" s="2072">
        <f t="shared" si="61"/>
        <v>0</v>
      </c>
      <c r="BI455" s="2072">
        <f t="shared" si="62"/>
        <v>0</v>
      </c>
      <c r="BJ455" s="2072">
        <f t="shared" si="63"/>
        <v>0</v>
      </c>
      <c r="BL455" s="2072">
        <f t="shared" si="64"/>
        <v>0</v>
      </c>
      <c r="BM455" s="2072">
        <f t="shared" si="65"/>
        <v>0</v>
      </c>
      <c r="BN455" s="2072">
        <f t="shared" si="66"/>
        <v>0</v>
      </c>
      <c r="BO455" s="2072">
        <f t="shared" si="67"/>
        <v>0</v>
      </c>
      <c r="BP455" s="2072">
        <f t="shared" si="68"/>
        <v>0</v>
      </c>
    </row>
    <row r="456" spans="2:68" s="2022" customFormat="1" ht="15" customHeight="1" thickBot="1" x14ac:dyDescent="0.2">
      <c r="B456" s="3350"/>
      <c r="C456" s="3367"/>
      <c r="D456" s="2107"/>
      <c r="E456" s="3368"/>
      <c r="F456" s="3321"/>
      <c r="G456" s="3324"/>
      <c r="H456" s="3324"/>
      <c r="I456" s="3324"/>
      <c r="J456" s="3324"/>
      <c r="K456" s="3324"/>
      <c r="L456" s="3366"/>
      <c r="M456" s="2108"/>
      <c r="N456" s="2109"/>
      <c r="O456" s="2110"/>
      <c r="P456" s="2111"/>
      <c r="Q456" s="2112"/>
      <c r="R456" s="2113"/>
      <c r="S456" s="3326"/>
      <c r="T456" s="2114"/>
      <c r="U456" s="2109"/>
      <c r="V456" s="2110"/>
      <c r="W456" s="2111"/>
      <c r="X456" s="2112"/>
      <c r="Y456" s="2113"/>
      <c r="Z456" s="3326"/>
      <c r="AA456" s="2114"/>
      <c r="AB456" s="2109"/>
      <c r="AC456" s="2110"/>
      <c r="AD456" s="2111"/>
      <c r="AE456" s="2112"/>
      <c r="AF456" s="2113"/>
      <c r="AG456" s="3326"/>
      <c r="AH456" s="2114"/>
      <c r="AI456" s="2109"/>
      <c r="AJ456" s="2110"/>
      <c r="AK456" s="2111"/>
      <c r="AL456" s="2112"/>
      <c r="AM456" s="2113"/>
      <c r="AN456" s="3326"/>
      <c r="AO456" s="2115"/>
      <c r="AP456" s="2109"/>
      <c r="AQ456" s="2110"/>
      <c r="AR456" s="2116"/>
      <c r="AS456" s="2112"/>
      <c r="AT456" s="2113"/>
      <c r="AU456" s="3327"/>
      <c r="AV456" s="3362"/>
      <c r="AW456" s="3363"/>
      <c r="AX456" s="3364"/>
      <c r="AY456" s="3365"/>
      <c r="AZ456" s="3365"/>
      <c r="BA456" s="3365"/>
      <c r="BB456" s="3348"/>
      <c r="BC456" s="2082"/>
      <c r="BD456" s="2043"/>
      <c r="BF456" s="2072">
        <f t="shared" si="69"/>
        <v>0</v>
      </c>
      <c r="BG456" s="2072">
        <f t="shared" si="60"/>
        <v>0</v>
      </c>
      <c r="BH456" s="2072">
        <f t="shared" si="61"/>
        <v>0</v>
      </c>
      <c r="BI456" s="2072">
        <f t="shared" si="62"/>
        <v>0</v>
      </c>
      <c r="BJ456" s="2072">
        <f t="shared" si="63"/>
        <v>0</v>
      </c>
      <c r="BL456" s="2072">
        <f t="shared" si="64"/>
        <v>0</v>
      </c>
      <c r="BM456" s="2072">
        <f t="shared" si="65"/>
        <v>0</v>
      </c>
      <c r="BN456" s="2072">
        <f t="shared" si="66"/>
        <v>0</v>
      </c>
      <c r="BO456" s="2072">
        <f t="shared" si="67"/>
        <v>0</v>
      </c>
      <c r="BP456" s="2072">
        <f t="shared" si="68"/>
        <v>0</v>
      </c>
    </row>
    <row r="457" spans="2:68" s="2022" customFormat="1" ht="15" customHeight="1" thickTop="1" x14ac:dyDescent="0.15">
      <c r="B457" s="3349">
        <f>B451+1</f>
        <v>75</v>
      </c>
      <c r="C457" s="3352"/>
      <c r="D457" s="2097"/>
      <c r="E457" s="3355"/>
      <c r="F457" s="3358"/>
      <c r="G457" s="3360"/>
      <c r="H457" s="3360"/>
      <c r="I457" s="3360"/>
      <c r="J457" s="3360"/>
      <c r="K457" s="3360"/>
      <c r="L457" s="3342">
        <f>SUM(F457:K459)</f>
        <v>0</v>
      </c>
      <c r="M457" s="2098"/>
      <c r="N457" s="2099"/>
      <c r="O457" s="2100"/>
      <c r="P457" s="2101"/>
      <c r="Q457" s="2102"/>
      <c r="R457" s="2103"/>
      <c r="S457" s="3343">
        <f>ROUNDDOWN(+BF457+BF458+BF459+BF460+BF461+BF462,2)</f>
        <v>0</v>
      </c>
      <c r="T457" s="2117"/>
      <c r="U457" s="2099"/>
      <c r="V457" s="2100"/>
      <c r="W457" s="2118"/>
      <c r="X457" s="2102"/>
      <c r="Y457" s="2103"/>
      <c r="Z457" s="3343">
        <f>ROUNDDOWN(+BG457+BG458+BG459+BG460+BG461+BG462,2)</f>
        <v>0</v>
      </c>
      <c r="AA457" s="2104"/>
      <c r="AB457" s="2099"/>
      <c r="AC457" s="2100"/>
      <c r="AD457" s="2101"/>
      <c r="AE457" s="2102"/>
      <c r="AF457" s="2103"/>
      <c r="AG457" s="3343">
        <f>ROUNDDOWN(+BH457+BH458+BH459+BH460+BH461+BH462,2)</f>
        <v>0</v>
      </c>
      <c r="AH457" s="2104"/>
      <c r="AI457" s="2099"/>
      <c r="AJ457" s="2100"/>
      <c r="AK457" s="2101"/>
      <c r="AL457" s="2102"/>
      <c r="AM457" s="2103"/>
      <c r="AN457" s="3343">
        <f>ROUNDDOWN(+BI457+BI458+BI459+BI460+BI461+BI462,2)</f>
        <v>0</v>
      </c>
      <c r="AO457" s="2105"/>
      <c r="AP457" s="2099"/>
      <c r="AQ457" s="2100"/>
      <c r="AR457" s="2106"/>
      <c r="AS457" s="2102"/>
      <c r="AT457" s="2103"/>
      <c r="AU457" s="3344">
        <f>ROUNDDOWN(+BJ457+BJ458+BJ459+BJ460+BJ461+BJ462,2)</f>
        <v>0</v>
      </c>
      <c r="AV457" s="3337">
        <f>+AU457+AN457+AG457+Z457+S457</f>
        <v>0</v>
      </c>
      <c r="AW457" s="3339">
        <f>IF(L457=0,0,ROUNDDOWN(+AV457/+L457,2))</f>
        <v>0</v>
      </c>
      <c r="AX457" s="3340" t="str">
        <f>IF(S457=0,"-",ROUNDDOWN(+S457/+AV457,2))</f>
        <v>-</v>
      </c>
      <c r="AY457" s="3341" t="str">
        <f>IF(Z457=0,"-",ROUNDDOWN(+Z457/+AV457,2))</f>
        <v>-</v>
      </c>
      <c r="AZ457" s="3341" t="str">
        <f>IF(AG457=0,"-",ROUNDDOWN(+AG457/+AV457,2))</f>
        <v>-</v>
      </c>
      <c r="BA457" s="3341" t="str">
        <f>IF(AN457=0,"-",ROUNDDOWN(+AN457/+AV457,2))</f>
        <v>-</v>
      </c>
      <c r="BB457" s="3328" t="str">
        <f>IF(AU457=0,"-",ROUNDDOWN(+AU457/+AV457,2))</f>
        <v>-</v>
      </c>
      <c r="BC457" s="2071"/>
      <c r="BD457" s="2043"/>
      <c r="BF457" s="2072">
        <f t="shared" si="69"/>
        <v>0</v>
      </c>
      <c r="BG457" s="2072">
        <f t="shared" si="60"/>
        <v>0</v>
      </c>
      <c r="BH457" s="2072">
        <f t="shared" si="61"/>
        <v>0</v>
      </c>
      <c r="BI457" s="2072">
        <f t="shared" si="62"/>
        <v>0</v>
      </c>
      <c r="BJ457" s="2072">
        <f t="shared" si="63"/>
        <v>0</v>
      </c>
      <c r="BL457" s="2072">
        <f t="shared" si="64"/>
        <v>0</v>
      </c>
      <c r="BM457" s="2072">
        <f t="shared" si="65"/>
        <v>0</v>
      </c>
      <c r="BN457" s="2072">
        <f t="shared" si="66"/>
        <v>0</v>
      </c>
      <c r="BO457" s="2072">
        <f t="shared" si="67"/>
        <v>0</v>
      </c>
      <c r="BP457" s="2072">
        <f t="shared" si="68"/>
        <v>0</v>
      </c>
    </row>
    <row r="458" spans="2:68" s="2022" customFormat="1" ht="15" customHeight="1" x14ac:dyDescent="0.15">
      <c r="B458" s="3350"/>
      <c r="C458" s="3353"/>
      <c r="D458" s="2073"/>
      <c r="E458" s="3356"/>
      <c r="F458" s="3359"/>
      <c r="G458" s="3361"/>
      <c r="H458" s="3361"/>
      <c r="I458" s="3361"/>
      <c r="J458" s="3361"/>
      <c r="K458" s="3361"/>
      <c r="L458" s="3312"/>
      <c r="M458" s="2074"/>
      <c r="N458" s="2075"/>
      <c r="O458" s="2075"/>
      <c r="P458" s="2076"/>
      <c r="Q458" s="2077"/>
      <c r="R458" s="2077"/>
      <c r="S458" s="3315"/>
      <c r="T458" s="2079"/>
      <c r="U458" s="2075"/>
      <c r="V458" s="2075"/>
      <c r="W458" s="2076"/>
      <c r="X458" s="2077"/>
      <c r="Y458" s="2077"/>
      <c r="Z458" s="3315"/>
      <c r="AA458" s="2079"/>
      <c r="AB458" s="2075"/>
      <c r="AC458" s="2075"/>
      <c r="AD458" s="2076"/>
      <c r="AE458" s="2077"/>
      <c r="AF458" s="2077"/>
      <c r="AG458" s="3315"/>
      <c r="AH458" s="2079"/>
      <c r="AI458" s="2075"/>
      <c r="AJ458" s="2075"/>
      <c r="AK458" s="2076"/>
      <c r="AL458" s="2077"/>
      <c r="AM458" s="2077"/>
      <c r="AN458" s="3315"/>
      <c r="AO458" s="2080"/>
      <c r="AP458" s="2075"/>
      <c r="AQ458" s="2075"/>
      <c r="AR458" s="2081"/>
      <c r="AS458" s="2077"/>
      <c r="AT458" s="2077"/>
      <c r="AU458" s="3345"/>
      <c r="AV458" s="3338"/>
      <c r="AW458" s="3303"/>
      <c r="AX458" s="3333"/>
      <c r="AY458" s="3335"/>
      <c r="AZ458" s="3335"/>
      <c r="BA458" s="3335"/>
      <c r="BB458" s="3329"/>
      <c r="BC458" s="2082"/>
      <c r="BD458" s="2043"/>
      <c r="BF458" s="2072">
        <f t="shared" si="69"/>
        <v>0</v>
      </c>
      <c r="BG458" s="2072">
        <f t="shared" si="60"/>
        <v>0</v>
      </c>
      <c r="BH458" s="2072">
        <f t="shared" si="61"/>
        <v>0</v>
      </c>
      <c r="BI458" s="2072">
        <f t="shared" si="62"/>
        <v>0</v>
      </c>
      <c r="BJ458" s="2072">
        <f t="shared" si="63"/>
        <v>0</v>
      </c>
      <c r="BL458" s="2072">
        <f t="shared" si="64"/>
        <v>0</v>
      </c>
      <c r="BM458" s="2072">
        <f t="shared" si="65"/>
        <v>0</v>
      </c>
      <c r="BN458" s="2072">
        <f t="shared" si="66"/>
        <v>0</v>
      </c>
      <c r="BO458" s="2072">
        <f t="shared" si="67"/>
        <v>0</v>
      </c>
      <c r="BP458" s="2072">
        <f t="shared" si="68"/>
        <v>0</v>
      </c>
    </row>
    <row r="459" spans="2:68" s="2022" customFormat="1" ht="15" customHeight="1" x14ac:dyDescent="0.15">
      <c r="B459" s="3350"/>
      <c r="C459" s="3353"/>
      <c r="D459" s="2073"/>
      <c r="E459" s="3356"/>
      <c r="F459" s="3359"/>
      <c r="G459" s="3361"/>
      <c r="H459" s="3361"/>
      <c r="I459" s="3361"/>
      <c r="J459" s="3361"/>
      <c r="K459" s="3361"/>
      <c r="L459" s="3312"/>
      <c r="M459" s="2074"/>
      <c r="N459" s="2083"/>
      <c r="O459" s="2075"/>
      <c r="P459" s="2084"/>
      <c r="Q459" s="2085"/>
      <c r="R459" s="2077"/>
      <c r="S459" s="3315"/>
      <c r="T459" s="2078"/>
      <c r="U459" s="2083"/>
      <c r="V459" s="2075"/>
      <c r="W459" s="2084"/>
      <c r="X459" s="2085"/>
      <c r="Y459" s="2077"/>
      <c r="Z459" s="3315"/>
      <c r="AA459" s="2078"/>
      <c r="AB459" s="2083"/>
      <c r="AC459" s="2075"/>
      <c r="AD459" s="2084"/>
      <c r="AE459" s="2085"/>
      <c r="AF459" s="2077"/>
      <c r="AG459" s="3315"/>
      <c r="AH459" s="2078"/>
      <c r="AI459" s="2083"/>
      <c r="AJ459" s="2075"/>
      <c r="AK459" s="2084"/>
      <c r="AL459" s="2085"/>
      <c r="AM459" s="2077"/>
      <c r="AN459" s="3315"/>
      <c r="AO459" s="2080"/>
      <c r="AP459" s="2083"/>
      <c r="AQ459" s="2075"/>
      <c r="AR459" s="2086"/>
      <c r="AS459" s="2085"/>
      <c r="AT459" s="2077"/>
      <c r="AU459" s="3345"/>
      <c r="AV459" s="3338"/>
      <c r="AW459" s="3330">
        <f>IF(AW457-$BA$5/100&lt;0,0,AW457-$BA$5/100)</f>
        <v>0</v>
      </c>
      <c r="AX459" s="3332" t="str">
        <f>IF(AX457="-","-",IF(AX457-$BA$5/100&lt;0,0,IF(AX457=1,1,AX457-$BA$5/100)))</f>
        <v>-</v>
      </c>
      <c r="AY459" s="3334" t="str">
        <f>IF(AY457="-","-",IF(AY457-$BA$5/100&lt;0,0,IF(AY457=1,1,AY457-$BA$5/100)))</f>
        <v>-</v>
      </c>
      <c r="AZ459" s="3334" t="str">
        <f>IF(AZ457="-","-",IF(AZ457-$BA$5/100&lt;0,0,IF(AZ457=1,1,AZ457-$BA$5/100)))</f>
        <v>-</v>
      </c>
      <c r="BA459" s="3334" t="str">
        <f>IF(BA457="-","-",IF(BA457-$BA$5/100&lt;0,0,IF(BA457=1,1,BA457-$BA$5/100)))</f>
        <v>-</v>
      </c>
      <c r="BB459" s="3336" t="str">
        <f>IF(BB457="-","-",IF(BB457-$BA$5/100&lt;0,0,IF(BB457=1,1,BB457-$BA$5/100)))</f>
        <v>-</v>
      </c>
      <c r="BC459" s="2082"/>
      <c r="BD459" s="2043"/>
      <c r="BF459" s="2072">
        <f t="shared" si="69"/>
        <v>0</v>
      </c>
      <c r="BG459" s="2072">
        <f t="shared" si="60"/>
        <v>0</v>
      </c>
      <c r="BH459" s="2072">
        <f t="shared" si="61"/>
        <v>0</v>
      </c>
      <c r="BI459" s="2072">
        <f t="shared" si="62"/>
        <v>0</v>
      </c>
      <c r="BJ459" s="2072">
        <f t="shared" si="63"/>
        <v>0</v>
      </c>
      <c r="BL459" s="2072">
        <f t="shared" si="64"/>
        <v>0</v>
      </c>
      <c r="BM459" s="2072">
        <f t="shared" si="65"/>
        <v>0</v>
      </c>
      <c r="BN459" s="2072">
        <f t="shared" si="66"/>
        <v>0</v>
      </c>
      <c r="BO459" s="2072">
        <f t="shared" si="67"/>
        <v>0</v>
      </c>
      <c r="BP459" s="2072">
        <f t="shared" si="68"/>
        <v>0</v>
      </c>
    </row>
    <row r="460" spans="2:68" s="2022" customFormat="1" ht="15" customHeight="1" x14ac:dyDescent="0.15">
      <c r="B460" s="3350"/>
      <c r="C460" s="3353"/>
      <c r="D460" s="2073"/>
      <c r="E460" s="3356"/>
      <c r="F460" s="3320"/>
      <c r="G460" s="3323"/>
      <c r="H460" s="3323"/>
      <c r="I460" s="3323"/>
      <c r="J460" s="3323"/>
      <c r="K460" s="3323"/>
      <c r="L460" s="3311">
        <f>SUM(F460:K462)</f>
        <v>0</v>
      </c>
      <c r="M460" s="2074"/>
      <c r="N460" s="2083"/>
      <c r="O460" s="2075"/>
      <c r="P460" s="2084"/>
      <c r="Q460" s="2085"/>
      <c r="R460" s="2077"/>
      <c r="S460" s="3314">
        <f>ROUNDDOWN(+BL457+BL458+BL459+BL460+BL461+BL462,2)</f>
        <v>0</v>
      </c>
      <c r="T460" s="2078"/>
      <c r="U460" s="2083"/>
      <c r="V460" s="2075"/>
      <c r="W460" s="2084"/>
      <c r="X460" s="2085"/>
      <c r="Y460" s="2077"/>
      <c r="Z460" s="3314">
        <f>ROUNDDOWN(+BM457+BM458+BM459+BM460+BM461+BM462,2)</f>
        <v>0</v>
      </c>
      <c r="AA460" s="2078"/>
      <c r="AB460" s="2083"/>
      <c r="AC460" s="2075"/>
      <c r="AD460" s="2084"/>
      <c r="AE460" s="2085"/>
      <c r="AF460" s="2077"/>
      <c r="AG460" s="3314">
        <f>ROUNDDOWN(+BN457+BN458+BN459+BN460+BN461+BN462,2)</f>
        <v>0</v>
      </c>
      <c r="AH460" s="2078"/>
      <c r="AI460" s="2083"/>
      <c r="AJ460" s="2075"/>
      <c r="AK460" s="2084"/>
      <c r="AL460" s="2085"/>
      <c r="AM460" s="2077"/>
      <c r="AN460" s="3314">
        <f>ROUNDDOWN(+BO457+BO458+BO459+BO460+BO461+BO462,2)</f>
        <v>0</v>
      </c>
      <c r="AO460" s="2080"/>
      <c r="AP460" s="2083"/>
      <c r="AQ460" s="2075"/>
      <c r="AR460" s="2086"/>
      <c r="AS460" s="2085"/>
      <c r="AT460" s="2077"/>
      <c r="AU460" s="3317">
        <f>ROUNDDOWN(+BP457+BP458+BP459+BP460+BP461+BP462,2)</f>
        <v>0</v>
      </c>
      <c r="AV460" s="3302">
        <f>+AU460+AN460+AG460+Z460+S460</f>
        <v>0</v>
      </c>
      <c r="AW460" s="3331"/>
      <c r="AX460" s="3333"/>
      <c r="AY460" s="3335"/>
      <c r="AZ460" s="3335"/>
      <c r="BA460" s="3335"/>
      <c r="BB460" s="3329"/>
      <c r="BC460" s="2071"/>
      <c r="BD460" s="2043"/>
      <c r="BF460" s="2072">
        <f t="shared" si="69"/>
        <v>0</v>
      </c>
      <c r="BG460" s="2072">
        <f t="shared" si="60"/>
        <v>0</v>
      </c>
      <c r="BH460" s="2072">
        <f t="shared" si="61"/>
        <v>0</v>
      </c>
      <c r="BI460" s="2072">
        <f t="shared" si="62"/>
        <v>0</v>
      </c>
      <c r="BJ460" s="2072">
        <f t="shared" si="63"/>
        <v>0</v>
      </c>
      <c r="BL460" s="2072">
        <f t="shared" si="64"/>
        <v>0</v>
      </c>
      <c r="BM460" s="2072">
        <f t="shared" si="65"/>
        <v>0</v>
      </c>
      <c r="BN460" s="2072">
        <f t="shared" si="66"/>
        <v>0</v>
      </c>
      <c r="BO460" s="2072">
        <f t="shared" si="67"/>
        <v>0</v>
      </c>
      <c r="BP460" s="2072">
        <f t="shared" si="68"/>
        <v>0</v>
      </c>
    </row>
    <row r="461" spans="2:68" s="2022" customFormat="1" ht="15" customHeight="1" x14ac:dyDescent="0.15">
      <c r="B461" s="3350"/>
      <c r="C461" s="3353"/>
      <c r="D461" s="2073"/>
      <c r="E461" s="3356"/>
      <c r="F461" s="3321"/>
      <c r="G461" s="3324"/>
      <c r="H461" s="3324"/>
      <c r="I461" s="3324"/>
      <c r="J461" s="3324"/>
      <c r="K461" s="3324"/>
      <c r="L461" s="3312"/>
      <c r="M461" s="2074"/>
      <c r="N461" s="2083"/>
      <c r="O461" s="2075"/>
      <c r="P461" s="2084"/>
      <c r="Q461" s="2085"/>
      <c r="R461" s="2077"/>
      <c r="S461" s="3315"/>
      <c r="T461" s="2078"/>
      <c r="U461" s="2083"/>
      <c r="V461" s="2075"/>
      <c r="W461" s="2084"/>
      <c r="X461" s="2085"/>
      <c r="Y461" s="2077"/>
      <c r="Z461" s="3315"/>
      <c r="AA461" s="2078"/>
      <c r="AB461" s="2083"/>
      <c r="AC461" s="2075"/>
      <c r="AD461" s="2084"/>
      <c r="AE461" s="2085"/>
      <c r="AF461" s="2077"/>
      <c r="AG461" s="3315"/>
      <c r="AH461" s="2078"/>
      <c r="AI461" s="2083"/>
      <c r="AJ461" s="2075"/>
      <c r="AK461" s="2084"/>
      <c r="AL461" s="2085"/>
      <c r="AM461" s="2077"/>
      <c r="AN461" s="3315"/>
      <c r="AO461" s="2087"/>
      <c r="AP461" s="2083"/>
      <c r="AQ461" s="2075"/>
      <c r="AR461" s="2086"/>
      <c r="AS461" s="2085"/>
      <c r="AT461" s="2077"/>
      <c r="AU461" s="3318"/>
      <c r="AV461" s="3303"/>
      <c r="AW461" s="3305">
        <f>IF(L460=0,0,ROUNDDOWN(+AV460/+L460,2))</f>
        <v>0</v>
      </c>
      <c r="AX461" s="3307" t="str">
        <f>IF(S460=0,"-",ROUNDDOWN(+S460/+AV460,2))</f>
        <v>-</v>
      </c>
      <c r="AY461" s="3309" t="str">
        <f>IF(Z460=0,"-",ROUNDDOWN(+Z460/+AV460,2))</f>
        <v>-</v>
      </c>
      <c r="AZ461" s="3309" t="str">
        <f>IF(AG460=0,"-",ROUNDDOWN(+AG460/+AV460,2))</f>
        <v>-</v>
      </c>
      <c r="BA461" s="3309" t="str">
        <f>IF(AN460=0,"-",ROUNDDOWN(+AN460/+AV460,2))</f>
        <v>-</v>
      </c>
      <c r="BB461" s="3300" t="str">
        <f>IF(AU460=0,"-",ROUNDDOWN(+AU460/+AV460,2))</f>
        <v>-</v>
      </c>
      <c r="BC461" s="2082"/>
      <c r="BD461" s="2043"/>
      <c r="BF461" s="2072">
        <f t="shared" si="69"/>
        <v>0</v>
      </c>
      <c r="BG461" s="2072">
        <f t="shared" ref="BG461:BG524" si="70">ROUNDDOWN(+U461*+V461,3)</f>
        <v>0</v>
      </c>
      <c r="BH461" s="2072">
        <f t="shared" ref="BH461:BH524" si="71">ROUNDDOWN(+AB461*+AC461,3)</f>
        <v>0</v>
      </c>
      <c r="BI461" s="2072">
        <f t="shared" ref="BI461:BI524" si="72">ROUNDDOWN(+AI461*+AJ461,3)</f>
        <v>0</v>
      </c>
      <c r="BJ461" s="2072">
        <f t="shared" ref="BJ461:BJ524" si="73">ROUNDDOWN(+AP461*+AQ461,3)</f>
        <v>0</v>
      </c>
      <c r="BL461" s="2072">
        <f t="shared" ref="BL461:BL524" si="74">ROUNDDOWN(+Q461*R461,3)</f>
        <v>0</v>
      </c>
      <c r="BM461" s="2072">
        <f t="shared" ref="BM461:BM524" si="75">ROUNDDOWN(+X461*+Y461,3)</f>
        <v>0</v>
      </c>
      <c r="BN461" s="2072">
        <f t="shared" ref="BN461:BN524" si="76">ROUNDDOWN(+AE461*+AF461,3)</f>
        <v>0</v>
      </c>
      <c r="BO461" s="2072">
        <f t="shared" ref="BO461:BO524" si="77">ROUNDDOWN(+AL461*+AM461,3)</f>
        <v>0</v>
      </c>
      <c r="BP461" s="2072">
        <f t="shared" ref="BP461:BP524" si="78">ROUNDDOWN(+AS461*+AT461,3)</f>
        <v>0</v>
      </c>
    </row>
    <row r="462" spans="2:68" s="2022" customFormat="1" ht="15" customHeight="1" thickBot="1" x14ac:dyDescent="0.2">
      <c r="B462" s="3351"/>
      <c r="C462" s="3354"/>
      <c r="D462" s="2119"/>
      <c r="E462" s="3357"/>
      <c r="F462" s="3322"/>
      <c r="G462" s="3325"/>
      <c r="H462" s="3325"/>
      <c r="I462" s="3325"/>
      <c r="J462" s="3325"/>
      <c r="K462" s="3325"/>
      <c r="L462" s="3313"/>
      <c r="M462" s="2120"/>
      <c r="N462" s="2121"/>
      <c r="O462" s="2122"/>
      <c r="P462" s="2123"/>
      <c r="Q462" s="2124"/>
      <c r="R462" s="2125"/>
      <c r="S462" s="3316"/>
      <c r="T462" s="2126"/>
      <c r="U462" s="2121"/>
      <c r="V462" s="2122"/>
      <c r="W462" s="2123"/>
      <c r="X462" s="2124"/>
      <c r="Y462" s="2125"/>
      <c r="Z462" s="3316"/>
      <c r="AA462" s="2126"/>
      <c r="AB462" s="2121"/>
      <c r="AC462" s="2122"/>
      <c r="AD462" s="2123"/>
      <c r="AE462" s="2124"/>
      <c r="AF462" s="2125"/>
      <c r="AG462" s="3316"/>
      <c r="AH462" s="2126"/>
      <c r="AI462" s="2121"/>
      <c r="AJ462" s="2122"/>
      <c r="AK462" s="2123"/>
      <c r="AL462" s="2124"/>
      <c r="AM462" s="2125"/>
      <c r="AN462" s="3316"/>
      <c r="AO462" s="2127"/>
      <c r="AP462" s="2121"/>
      <c r="AQ462" s="2122"/>
      <c r="AR462" s="2128"/>
      <c r="AS462" s="2124"/>
      <c r="AT462" s="2125"/>
      <c r="AU462" s="3319"/>
      <c r="AV462" s="3304"/>
      <c r="AW462" s="3306"/>
      <c r="AX462" s="3308"/>
      <c r="AY462" s="3310"/>
      <c r="AZ462" s="3310"/>
      <c r="BA462" s="3310"/>
      <c r="BB462" s="3301"/>
      <c r="BC462" s="2082"/>
      <c r="BD462" s="2043"/>
      <c r="BF462" s="2072">
        <f t="shared" ref="BF462:BF525" si="79">ROUNDDOWN(+N462*O462,3)</f>
        <v>0</v>
      </c>
      <c r="BG462" s="2072">
        <f t="shared" si="70"/>
        <v>0</v>
      </c>
      <c r="BH462" s="2072">
        <f t="shared" si="71"/>
        <v>0</v>
      </c>
      <c r="BI462" s="2072">
        <f t="shared" si="72"/>
        <v>0</v>
      </c>
      <c r="BJ462" s="2072">
        <f t="shared" si="73"/>
        <v>0</v>
      </c>
      <c r="BL462" s="2072">
        <f t="shared" si="74"/>
        <v>0</v>
      </c>
      <c r="BM462" s="2072">
        <f t="shared" si="75"/>
        <v>0</v>
      </c>
      <c r="BN462" s="2072">
        <f t="shared" si="76"/>
        <v>0</v>
      </c>
      <c r="BO462" s="2072">
        <f t="shared" si="77"/>
        <v>0</v>
      </c>
      <c r="BP462" s="2072">
        <f t="shared" si="78"/>
        <v>0</v>
      </c>
    </row>
    <row r="463" spans="2:68" s="2022" customFormat="1" ht="15" customHeight="1" thickTop="1" x14ac:dyDescent="0.15">
      <c r="B463" s="3376">
        <f>B457+1</f>
        <v>76</v>
      </c>
      <c r="C463" s="3378"/>
      <c r="D463" s="2062"/>
      <c r="E463" s="3355"/>
      <c r="F463" s="3379"/>
      <c r="G463" s="3380"/>
      <c r="H463" s="3380"/>
      <c r="I463" s="3380"/>
      <c r="J463" s="3380"/>
      <c r="K463" s="3380"/>
      <c r="L463" s="3373">
        <f>SUM(F463:K465)</f>
        <v>0</v>
      </c>
      <c r="M463" s="2063"/>
      <c r="N463" s="2064"/>
      <c r="O463" s="2064"/>
      <c r="P463" s="2065"/>
      <c r="Q463" s="2066"/>
      <c r="R463" s="2066"/>
      <c r="S463" s="3374">
        <f>ROUNDDOWN(+BF463+BF464+BF465+BF466+BF467+BF468,2)</f>
        <v>0</v>
      </c>
      <c r="T463" s="2067"/>
      <c r="U463" s="2068"/>
      <c r="V463" s="2068"/>
      <c r="W463" s="2065"/>
      <c r="X463" s="2066"/>
      <c r="Y463" s="2066"/>
      <c r="Z463" s="3374">
        <f>ROUNDDOWN(+BG463+BG464+BG465+BG466+BG467+BG468,2)</f>
        <v>0</v>
      </c>
      <c r="AA463" s="2067"/>
      <c r="AB463" s="2068"/>
      <c r="AC463" s="2068"/>
      <c r="AD463" s="2065"/>
      <c r="AE463" s="2066"/>
      <c r="AF463" s="2066"/>
      <c r="AG463" s="3374">
        <f>ROUNDDOWN(+BH463+BH464+BH465+BH466+BH467+BH468,2)</f>
        <v>0</v>
      </c>
      <c r="AH463" s="2067"/>
      <c r="AI463" s="2068"/>
      <c r="AJ463" s="2068"/>
      <c r="AK463" s="2065"/>
      <c r="AL463" s="2066"/>
      <c r="AM463" s="2066"/>
      <c r="AN463" s="3374">
        <f>ROUNDDOWN(+BI463+BI464+BI465+BI466+BI467+BI468,2)</f>
        <v>0</v>
      </c>
      <c r="AO463" s="2069"/>
      <c r="AP463" s="2068"/>
      <c r="AQ463" s="2068"/>
      <c r="AR463" s="2070"/>
      <c r="AS463" s="2066"/>
      <c r="AT463" s="2066"/>
      <c r="AU463" s="3375">
        <f>ROUNDDOWN(+BJ463+BJ464+BJ465+BJ466+BJ467+BJ468,2)</f>
        <v>0</v>
      </c>
      <c r="AV463" s="3370">
        <f>+AU463+AN463+AG463+Z463+S463</f>
        <v>0</v>
      </c>
      <c r="AW463" s="3339">
        <f>IF(L463=0,0,ROUNDDOWN(+AV463/+L463,2))</f>
        <v>0</v>
      </c>
      <c r="AX463" s="3371" t="str">
        <f>IF(S463=0,"-",ROUNDDOWN(+S463/+AV463,2))</f>
        <v>-</v>
      </c>
      <c r="AY463" s="3372" t="str">
        <f>IF(Z463=0,"-",ROUNDDOWN(+Z463/+AV463,2))</f>
        <v>-</v>
      </c>
      <c r="AZ463" s="3372" t="str">
        <f>IF(AG463=0,"-",ROUNDDOWN(+AG463/+AV463,2))</f>
        <v>-</v>
      </c>
      <c r="BA463" s="3372" t="str">
        <f>IF(AN463=0,"-",ROUNDDOWN(+AN463/+AV463,2))</f>
        <v>-</v>
      </c>
      <c r="BB463" s="3369" t="str">
        <f>IF(AU463=0,"-",ROUNDDOWN(+AU463/+AV463,2))</f>
        <v>-</v>
      </c>
      <c r="BC463" s="2071"/>
      <c r="BD463" s="2043"/>
      <c r="BF463" s="2072">
        <f t="shared" si="79"/>
        <v>0</v>
      </c>
      <c r="BG463" s="2072">
        <f t="shared" si="70"/>
        <v>0</v>
      </c>
      <c r="BH463" s="2072">
        <f t="shared" si="71"/>
        <v>0</v>
      </c>
      <c r="BI463" s="2072">
        <f t="shared" si="72"/>
        <v>0</v>
      </c>
      <c r="BJ463" s="2072">
        <f t="shared" si="73"/>
        <v>0</v>
      </c>
      <c r="BL463" s="2072">
        <f t="shared" si="74"/>
        <v>0</v>
      </c>
      <c r="BM463" s="2072">
        <f t="shared" si="75"/>
        <v>0</v>
      </c>
      <c r="BN463" s="2072">
        <f t="shared" si="76"/>
        <v>0</v>
      </c>
      <c r="BO463" s="2072">
        <f t="shared" si="77"/>
        <v>0</v>
      </c>
      <c r="BP463" s="2072">
        <f t="shared" si="78"/>
        <v>0</v>
      </c>
    </row>
    <row r="464" spans="2:68" s="2022" customFormat="1" ht="15" customHeight="1" x14ac:dyDescent="0.15">
      <c r="B464" s="3350"/>
      <c r="C464" s="3353"/>
      <c r="D464" s="2073"/>
      <c r="E464" s="3356"/>
      <c r="F464" s="3359"/>
      <c r="G464" s="3361"/>
      <c r="H464" s="3361"/>
      <c r="I464" s="3361"/>
      <c r="J464" s="3361"/>
      <c r="K464" s="3361"/>
      <c r="L464" s="3312"/>
      <c r="M464" s="2074"/>
      <c r="N464" s="2075"/>
      <c r="O464" s="2075"/>
      <c r="P464" s="2076"/>
      <c r="Q464" s="2077"/>
      <c r="R464" s="2077"/>
      <c r="S464" s="3315"/>
      <c r="T464" s="2078"/>
      <c r="U464" s="2075"/>
      <c r="V464" s="2075"/>
      <c r="W464" s="2076"/>
      <c r="X464" s="2077"/>
      <c r="Y464" s="2077"/>
      <c r="Z464" s="3315"/>
      <c r="AA464" s="2079"/>
      <c r="AB464" s="2075"/>
      <c r="AC464" s="2075"/>
      <c r="AD464" s="2076"/>
      <c r="AE464" s="2077"/>
      <c r="AF464" s="2077"/>
      <c r="AG464" s="3315"/>
      <c r="AH464" s="2079"/>
      <c r="AI464" s="2075"/>
      <c r="AJ464" s="2075"/>
      <c r="AK464" s="2076"/>
      <c r="AL464" s="2077"/>
      <c r="AM464" s="2077"/>
      <c r="AN464" s="3315"/>
      <c r="AO464" s="2080"/>
      <c r="AP464" s="2075"/>
      <c r="AQ464" s="2075"/>
      <c r="AR464" s="2081"/>
      <c r="AS464" s="2077"/>
      <c r="AT464" s="2077"/>
      <c r="AU464" s="3345"/>
      <c r="AV464" s="3338"/>
      <c r="AW464" s="3303"/>
      <c r="AX464" s="3333"/>
      <c r="AY464" s="3335"/>
      <c r="AZ464" s="3335"/>
      <c r="BA464" s="3335"/>
      <c r="BB464" s="3329"/>
      <c r="BC464" s="2082"/>
      <c r="BD464" s="2043"/>
      <c r="BF464" s="2072">
        <f t="shared" si="79"/>
        <v>0</v>
      </c>
      <c r="BG464" s="2072">
        <f t="shared" si="70"/>
        <v>0</v>
      </c>
      <c r="BH464" s="2072">
        <f t="shared" si="71"/>
        <v>0</v>
      </c>
      <c r="BI464" s="2072">
        <f t="shared" si="72"/>
        <v>0</v>
      </c>
      <c r="BJ464" s="2072">
        <f t="shared" si="73"/>
        <v>0</v>
      </c>
      <c r="BL464" s="2072">
        <f t="shared" si="74"/>
        <v>0</v>
      </c>
      <c r="BM464" s="2072">
        <f t="shared" si="75"/>
        <v>0</v>
      </c>
      <c r="BN464" s="2072">
        <f t="shared" si="76"/>
        <v>0</v>
      </c>
      <c r="BO464" s="2072">
        <f t="shared" si="77"/>
        <v>0</v>
      </c>
      <c r="BP464" s="2072">
        <f t="shared" si="78"/>
        <v>0</v>
      </c>
    </row>
    <row r="465" spans="2:68" s="2022" customFormat="1" ht="15" customHeight="1" x14ac:dyDescent="0.15">
      <c r="B465" s="3350"/>
      <c r="C465" s="3353"/>
      <c r="D465" s="2073"/>
      <c r="E465" s="3356"/>
      <c r="F465" s="3359"/>
      <c r="G465" s="3361"/>
      <c r="H465" s="3361"/>
      <c r="I465" s="3361"/>
      <c r="J465" s="3361"/>
      <c r="K465" s="3361"/>
      <c r="L465" s="3312"/>
      <c r="M465" s="2074"/>
      <c r="N465" s="2083"/>
      <c r="O465" s="2075"/>
      <c r="P465" s="2084"/>
      <c r="Q465" s="2085"/>
      <c r="R465" s="2077"/>
      <c r="S465" s="3315"/>
      <c r="T465" s="2078"/>
      <c r="U465" s="2083"/>
      <c r="V465" s="2075"/>
      <c r="W465" s="2084"/>
      <c r="X465" s="2085"/>
      <c r="Y465" s="2077"/>
      <c r="Z465" s="3315"/>
      <c r="AA465" s="2078"/>
      <c r="AB465" s="2083"/>
      <c r="AC465" s="2075"/>
      <c r="AD465" s="2084"/>
      <c r="AE465" s="2085"/>
      <c r="AF465" s="2077"/>
      <c r="AG465" s="3315"/>
      <c r="AH465" s="2078"/>
      <c r="AI465" s="2083"/>
      <c r="AJ465" s="2075"/>
      <c r="AK465" s="2084"/>
      <c r="AL465" s="2085"/>
      <c r="AM465" s="2077"/>
      <c r="AN465" s="3315"/>
      <c r="AO465" s="2080"/>
      <c r="AP465" s="2083"/>
      <c r="AQ465" s="2075"/>
      <c r="AR465" s="2086"/>
      <c r="AS465" s="2085"/>
      <c r="AT465" s="2077"/>
      <c r="AU465" s="3345"/>
      <c r="AV465" s="3338"/>
      <c r="AW465" s="3330">
        <f>IF(AW463-$BA$5/100&lt;0,0,AW463-$BA$5/100)</f>
        <v>0</v>
      </c>
      <c r="AX465" s="3332" t="str">
        <f>IF(AX463="-","-",IF(AX463-$BA$5/100&lt;0,0,IF(AX463=1,1,AX463-$BA$5/100)))</f>
        <v>-</v>
      </c>
      <c r="AY465" s="3334" t="str">
        <f>IF(AY463="-","-",IF(AY463-$BA$5/100&lt;0,0,IF(AY463=1,1,AY463-$BA$5/100)))</f>
        <v>-</v>
      </c>
      <c r="AZ465" s="3334" t="str">
        <f>IF(AZ463="-","-",IF(AZ463-$BA$5/100&lt;0,0,IF(AZ463=1,1,AZ463-$BA$5/100)))</f>
        <v>-</v>
      </c>
      <c r="BA465" s="3334" t="str">
        <f>IF(BA463="-","-",IF(BA463-$BA$5/100&lt;0,0,IF(BA463=1,1,BA463-$BA$5/100)))</f>
        <v>-</v>
      </c>
      <c r="BB465" s="3336" t="str">
        <f>IF(BB463="-","-",IF(BB463-$BA$5/100&lt;0,0,IF(BB463=1,1,BB463-$BA$5/100)))</f>
        <v>-</v>
      </c>
      <c r="BC465" s="2082"/>
      <c r="BD465" s="2043"/>
      <c r="BF465" s="2072">
        <f t="shared" si="79"/>
        <v>0</v>
      </c>
      <c r="BG465" s="2072">
        <f t="shared" si="70"/>
        <v>0</v>
      </c>
      <c r="BH465" s="2072">
        <f t="shared" si="71"/>
        <v>0</v>
      </c>
      <c r="BI465" s="2072">
        <f t="shared" si="72"/>
        <v>0</v>
      </c>
      <c r="BJ465" s="2072">
        <f t="shared" si="73"/>
        <v>0</v>
      </c>
      <c r="BL465" s="2072">
        <f t="shared" si="74"/>
        <v>0</v>
      </c>
      <c r="BM465" s="2072">
        <f t="shared" si="75"/>
        <v>0</v>
      </c>
      <c r="BN465" s="2072">
        <f t="shared" si="76"/>
        <v>0</v>
      </c>
      <c r="BO465" s="2072">
        <f t="shared" si="77"/>
        <v>0</v>
      </c>
      <c r="BP465" s="2072">
        <f t="shared" si="78"/>
        <v>0</v>
      </c>
    </row>
    <row r="466" spans="2:68" s="2022" customFormat="1" ht="15" customHeight="1" x14ac:dyDescent="0.15">
      <c r="B466" s="3350"/>
      <c r="C466" s="3353"/>
      <c r="D466" s="2073"/>
      <c r="E466" s="3356"/>
      <c r="F466" s="3320"/>
      <c r="G466" s="3323"/>
      <c r="H466" s="3323"/>
      <c r="I466" s="3323"/>
      <c r="J466" s="3323"/>
      <c r="K466" s="3323"/>
      <c r="L466" s="3311">
        <f>SUM(F466:K468)</f>
        <v>0</v>
      </c>
      <c r="M466" s="2074"/>
      <c r="N466" s="2083"/>
      <c r="O466" s="2075"/>
      <c r="P466" s="2084"/>
      <c r="Q466" s="2085"/>
      <c r="R466" s="2077"/>
      <c r="S466" s="3314">
        <f>ROUNDDOWN(+BL463+BL464+BL465+BL466+BL467+BL468,2)</f>
        <v>0</v>
      </c>
      <c r="T466" s="2078"/>
      <c r="U466" s="2083"/>
      <c r="V466" s="2075"/>
      <c r="W466" s="2084"/>
      <c r="X466" s="2085"/>
      <c r="Y466" s="2077"/>
      <c r="Z466" s="3314">
        <f>ROUNDDOWN(+BM463+BM464+BM465+BM466+BM467+BM468,2)</f>
        <v>0</v>
      </c>
      <c r="AA466" s="2078"/>
      <c r="AB466" s="2083"/>
      <c r="AC466" s="2075"/>
      <c r="AD466" s="2084"/>
      <c r="AE466" s="2085"/>
      <c r="AF466" s="2077"/>
      <c r="AG466" s="3314">
        <f>ROUNDDOWN(+BN463+BN464+BN465+BN466+BN467+BN468,2)</f>
        <v>0</v>
      </c>
      <c r="AH466" s="2078"/>
      <c r="AI466" s="2083"/>
      <c r="AJ466" s="2075"/>
      <c r="AK466" s="2084"/>
      <c r="AL466" s="2085"/>
      <c r="AM466" s="2077"/>
      <c r="AN466" s="3314">
        <f>ROUNDDOWN(+BO463+BO464+BO465+BO466+BO467+BO468,2)</f>
        <v>0</v>
      </c>
      <c r="AO466" s="2080"/>
      <c r="AP466" s="2083"/>
      <c r="AQ466" s="2075"/>
      <c r="AR466" s="2086"/>
      <c r="AS466" s="2085"/>
      <c r="AT466" s="2077"/>
      <c r="AU466" s="3317">
        <f>ROUNDDOWN(+BP463+BP464+BP465+BP466+BP467+BP468,2)</f>
        <v>0</v>
      </c>
      <c r="AV466" s="3302">
        <f>+AU466+AN466+AG466+Z466+S466</f>
        <v>0</v>
      </c>
      <c r="AW466" s="3331"/>
      <c r="AX466" s="3333"/>
      <c r="AY466" s="3335"/>
      <c r="AZ466" s="3335"/>
      <c r="BA466" s="3335"/>
      <c r="BB466" s="3329"/>
      <c r="BC466" s="2071"/>
      <c r="BD466" s="2043"/>
      <c r="BF466" s="2072">
        <f t="shared" si="79"/>
        <v>0</v>
      </c>
      <c r="BG466" s="2072">
        <f t="shared" si="70"/>
        <v>0</v>
      </c>
      <c r="BH466" s="2072">
        <f t="shared" si="71"/>
        <v>0</v>
      </c>
      <c r="BI466" s="2072">
        <f t="shared" si="72"/>
        <v>0</v>
      </c>
      <c r="BJ466" s="2072">
        <f t="shared" si="73"/>
        <v>0</v>
      </c>
      <c r="BL466" s="2072">
        <f t="shared" si="74"/>
        <v>0</v>
      </c>
      <c r="BM466" s="2072">
        <f t="shared" si="75"/>
        <v>0</v>
      </c>
      <c r="BN466" s="2072">
        <f t="shared" si="76"/>
        <v>0</v>
      </c>
      <c r="BO466" s="2072">
        <f t="shared" si="77"/>
        <v>0</v>
      </c>
      <c r="BP466" s="2072">
        <f t="shared" si="78"/>
        <v>0</v>
      </c>
    </row>
    <row r="467" spans="2:68" s="2022" customFormat="1" ht="15" customHeight="1" x14ac:dyDescent="0.15">
      <c r="B467" s="3350"/>
      <c r="C467" s="3353"/>
      <c r="D467" s="2073"/>
      <c r="E467" s="3356"/>
      <c r="F467" s="3321"/>
      <c r="G467" s="3324"/>
      <c r="H467" s="3324"/>
      <c r="I467" s="3324"/>
      <c r="J467" s="3324"/>
      <c r="K467" s="3324"/>
      <c r="L467" s="3312"/>
      <c r="M467" s="2074"/>
      <c r="N467" s="2083"/>
      <c r="O467" s="2075"/>
      <c r="P467" s="2084"/>
      <c r="Q467" s="2085"/>
      <c r="R467" s="2077"/>
      <c r="S467" s="3315"/>
      <c r="T467" s="2078"/>
      <c r="U467" s="2083"/>
      <c r="V467" s="2075"/>
      <c r="W467" s="2084"/>
      <c r="X467" s="2085"/>
      <c r="Y467" s="2077"/>
      <c r="Z467" s="3315"/>
      <c r="AA467" s="2078"/>
      <c r="AB467" s="2083"/>
      <c r="AC467" s="2075"/>
      <c r="AD467" s="2084"/>
      <c r="AE467" s="2085"/>
      <c r="AF467" s="2077"/>
      <c r="AG467" s="3315"/>
      <c r="AH467" s="2078"/>
      <c r="AI467" s="2083"/>
      <c r="AJ467" s="2075"/>
      <c r="AK467" s="2084"/>
      <c r="AL467" s="2085"/>
      <c r="AM467" s="2077"/>
      <c r="AN467" s="3315"/>
      <c r="AO467" s="2087"/>
      <c r="AP467" s="2083"/>
      <c r="AQ467" s="2075"/>
      <c r="AR467" s="2086"/>
      <c r="AS467" s="2085"/>
      <c r="AT467" s="2077"/>
      <c r="AU467" s="3318"/>
      <c r="AV467" s="3303"/>
      <c r="AW467" s="3305">
        <f>IF(L466=0,0,ROUNDDOWN(+AV466/+L466,2))</f>
        <v>0</v>
      </c>
      <c r="AX467" s="3307" t="str">
        <f>IF(S466=0,"-",ROUNDDOWN(+S466/+AV466,2))</f>
        <v>-</v>
      </c>
      <c r="AY467" s="3309" t="str">
        <f>IF(Z466=0,"-",ROUNDDOWN(+Z466/+AV466,2))</f>
        <v>-</v>
      </c>
      <c r="AZ467" s="3309" t="str">
        <f>IF(AG466=0,"-",ROUNDDOWN(+AG466/+AV466,2))</f>
        <v>-</v>
      </c>
      <c r="BA467" s="3309" t="str">
        <f>IF(AN466=0,"-",ROUNDDOWN(+AN466/+AV466,2))</f>
        <v>-</v>
      </c>
      <c r="BB467" s="3300" t="str">
        <f>IF(AU466=0,"-",ROUNDDOWN(+AU466/+AV466,2))</f>
        <v>-</v>
      </c>
      <c r="BC467" s="2082"/>
      <c r="BD467" s="2043"/>
      <c r="BF467" s="2072">
        <f t="shared" si="79"/>
        <v>0</v>
      </c>
      <c r="BG467" s="2072">
        <f t="shared" si="70"/>
        <v>0</v>
      </c>
      <c r="BH467" s="2072">
        <f t="shared" si="71"/>
        <v>0</v>
      </c>
      <c r="BI467" s="2072">
        <f t="shared" si="72"/>
        <v>0</v>
      </c>
      <c r="BJ467" s="2072">
        <f t="shared" si="73"/>
        <v>0</v>
      </c>
      <c r="BL467" s="2072">
        <f t="shared" si="74"/>
        <v>0</v>
      </c>
      <c r="BM467" s="2072">
        <f t="shared" si="75"/>
        <v>0</v>
      </c>
      <c r="BN467" s="2072">
        <f t="shared" si="76"/>
        <v>0</v>
      </c>
      <c r="BO467" s="2072">
        <f t="shared" si="77"/>
        <v>0</v>
      </c>
      <c r="BP467" s="2072">
        <f t="shared" si="78"/>
        <v>0</v>
      </c>
    </row>
    <row r="468" spans="2:68" s="2022" customFormat="1" ht="15" customHeight="1" thickBot="1" x14ac:dyDescent="0.2">
      <c r="B468" s="3377"/>
      <c r="C468" s="3367"/>
      <c r="D468" s="2073"/>
      <c r="E468" s="3368"/>
      <c r="F468" s="3321"/>
      <c r="G468" s="3324"/>
      <c r="H468" s="3324"/>
      <c r="I468" s="3324"/>
      <c r="J468" s="3324"/>
      <c r="K468" s="3324"/>
      <c r="L468" s="3312"/>
      <c r="M468" s="2088"/>
      <c r="N468" s="2089"/>
      <c r="O468" s="2090"/>
      <c r="P468" s="2091"/>
      <c r="Q468" s="2092"/>
      <c r="R468" s="2093"/>
      <c r="S468" s="3315"/>
      <c r="T468" s="2094"/>
      <c r="U468" s="2089"/>
      <c r="V468" s="2090"/>
      <c r="W468" s="2091"/>
      <c r="X468" s="2092"/>
      <c r="Y468" s="2093"/>
      <c r="Z468" s="3315"/>
      <c r="AA468" s="2094"/>
      <c r="AB468" s="2089"/>
      <c r="AC468" s="2090"/>
      <c r="AD468" s="2091"/>
      <c r="AE468" s="2092"/>
      <c r="AF468" s="2093"/>
      <c r="AG468" s="3315"/>
      <c r="AH468" s="2094"/>
      <c r="AI468" s="2089"/>
      <c r="AJ468" s="2090"/>
      <c r="AK468" s="2091"/>
      <c r="AL468" s="2092"/>
      <c r="AM468" s="2093"/>
      <c r="AN468" s="3315"/>
      <c r="AO468" s="2095"/>
      <c r="AP468" s="2089"/>
      <c r="AQ468" s="2090"/>
      <c r="AR468" s="2096"/>
      <c r="AS468" s="2092"/>
      <c r="AT468" s="2093"/>
      <c r="AU468" s="3318"/>
      <c r="AV468" s="3303"/>
      <c r="AW468" s="3363"/>
      <c r="AX468" s="3364"/>
      <c r="AY468" s="3365"/>
      <c r="AZ468" s="3365"/>
      <c r="BA468" s="3365"/>
      <c r="BB468" s="3348"/>
      <c r="BC468" s="2082"/>
      <c r="BD468" s="2043"/>
      <c r="BF468" s="2072">
        <f t="shared" si="79"/>
        <v>0</v>
      </c>
      <c r="BG468" s="2072">
        <f t="shared" si="70"/>
        <v>0</v>
      </c>
      <c r="BH468" s="2072">
        <f t="shared" si="71"/>
        <v>0</v>
      </c>
      <c r="BI468" s="2072">
        <f t="shared" si="72"/>
        <v>0</v>
      </c>
      <c r="BJ468" s="2072">
        <f t="shared" si="73"/>
        <v>0</v>
      </c>
      <c r="BL468" s="2072">
        <f t="shared" si="74"/>
        <v>0</v>
      </c>
      <c r="BM468" s="2072">
        <f t="shared" si="75"/>
        <v>0</v>
      </c>
      <c r="BN468" s="2072">
        <f t="shared" si="76"/>
        <v>0</v>
      </c>
      <c r="BO468" s="2072">
        <f t="shared" si="77"/>
        <v>0</v>
      </c>
      <c r="BP468" s="2072">
        <f t="shared" si="78"/>
        <v>0</v>
      </c>
    </row>
    <row r="469" spans="2:68" s="2022" customFormat="1" ht="15" customHeight="1" thickTop="1" x14ac:dyDescent="0.15">
      <c r="B469" s="3349">
        <f>B463+1</f>
        <v>77</v>
      </c>
      <c r="C469" s="3352"/>
      <c r="D469" s="2097"/>
      <c r="E469" s="3355"/>
      <c r="F469" s="3358"/>
      <c r="G469" s="3360"/>
      <c r="H469" s="3360"/>
      <c r="I469" s="3360"/>
      <c r="J469" s="3360"/>
      <c r="K469" s="3360"/>
      <c r="L469" s="3342">
        <f>SUM(F469:K471)</f>
        <v>0</v>
      </c>
      <c r="M469" s="2098"/>
      <c r="N469" s="2099"/>
      <c r="O469" s="2100"/>
      <c r="P469" s="2101"/>
      <c r="Q469" s="2102"/>
      <c r="R469" s="2103"/>
      <c r="S469" s="3343">
        <f>ROUNDDOWN(+BF469+BF470+BF471+BF472+BF473+BF474,2)</f>
        <v>0</v>
      </c>
      <c r="T469" s="2104"/>
      <c r="U469" s="2099"/>
      <c r="V469" s="2100"/>
      <c r="W469" s="2101"/>
      <c r="X469" s="2102"/>
      <c r="Y469" s="2103"/>
      <c r="Z469" s="3343">
        <f>ROUNDDOWN(+BG469+BG470+BG471+BG472+BG473+BG474,2)</f>
        <v>0</v>
      </c>
      <c r="AA469" s="2104"/>
      <c r="AB469" s="2099"/>
      <c r="AC469" s="2100"/>
      <c r="AD469" s="2101"/>
      <c r="AE469" s="2102"/>
      <c r="AF469" s="2103"/>
      <c r="AG469" s="3343">
        <f>ROUNDDOWN(+BH469+BH470+BH471+BH472+BH473+BH474,2)</f>
        <v>0</v>
      </c>
      <c r="AH469" s="2104"/>
      <c r="AI469" s="2099"/>
      <c r="AJ469" s="2100"/>
      <c r="AK469" s="2101"/>
      <c r="AL469" s="2102"/>
      <c r="AM469" s="2103"/>
      <c r="AN469" s="3343">
        <f>ROUNDDOWN(+BI469+BI470+BI471+BI472+BI473+BI474,2)</f>
        <v>0</v>
      </c>
      <c r="AO469" s="2105"/>
      <c r="AP469" s="2099"/>
      <c r="AQ469" s="2100"/>
      <c r="AR469" s="2106"/>
      <c r="AS469" s="2102"/>
      <c r="AT469" s="2103"/>
      <c r="AU469" s="3344">
        <f>ROUNDDOWN(+BJ469+BJ470+BJ471+BJ472+BJ473+BJ474,2)</f>
        <v>0</v>
      </c>
      <c r="AV469" s="3337">
        <f>+AU469+AN469+AG469+Z469+S469</f>
        <v>0</v>
      </c>
      <c r="AW469" s="3339">
        <f>IF(L469=0,0,ROUNDDOWN(+AV469/+L469,2))</f>
        <v>0</v>
      </c>
      <c r="AX469" s="3340" t="str">
        <f>IF(S469=0,"-",ROUNDDOWN(+S469/+AV469,2))</f>
        <v>-</v>
      </c>
      <c r="AY469" s="3341" t="str">
        <f>IF(Z469=0,"-",ROUNDDOWN(+Z469/+AV469,2))</f>
        <v>-</v>
      </c>
      <c r="AZ469" s="3341" t="str">
        <f>IF(AG469=0,"-",ROUNDDOWN(+AG469/+AV469,2))</f>
        <v>-</v>
      </c>
      <c r="BA469" s="3341" t="str">
        <f>IF(AN469=0,"-",ROUNDDOWN(+AN469/+AV469,2))</f>
        <v>-</v>
      </c>
      <c r="BB469" s="3328" t="str">
        <f>IF(AU469=0,"-",ROUNDDOWN(+AU469/+AV469,2))</f>
        <v>-</v>
      </c>
      <c r="BC469" s="2071"/>
      <c r="BD469" s="2043"/>
      <c r="BF469" s="2072">
        <f t="shared" si="79"/>
        <v>0</v>
      </c>
      <c r="BG469" s="2072">
        <f t="shared" si="70"/>
        <v>0</v>
      </c>
      <c r="BH469" s="2072">
        <f t="shared" si="71"/>
        <v>0</v>
      </c>
      <c r="BI469" s="2072">
        <f t="shared" si="72"/>
        <v>0</v>
      </c>
      <c r="BJ469" s="2072">
        <f t="shared" si="73"/>
        <v>0</v>
      </c>
      <c r="BL469" s="2072">
        <f t="shared" si="74"/>
        <v>0</v>
      </c>
      <c r="BM469" s="2072">
        <f t="shared" si="75"/>
        <v>0</v>
      </c>
      <c r="BN469" s="2072">
        <f t="shared" si="76"/>
        <v>0</v>
      </c>
      <c r="BO469" s="2072">
        <f t="shared" si="77"/>
        <v>0</v>
      </c>
      <c r="BP469" s="2072">
        <f t="shared" si="78"/>
        <v>0</v>
      </c>
    </row>
    <row r="470" spans="2:68" s="2022" customFormat="1" ht="15" customHeight="1" x14ac:dyDescent="0.15">
      <c r="B470" s="3350"/>
      <c r="C470" s="3353"/>
      <c r="D470" s="2073"/>
      <c r="E470" s="3356"/>
      <c r="F470" s="3359"/>
      <c r="G470" s="3361"/>
      <c r="H470" s="3361"/>
      <c r="I470" s="3361"/>
      <c r="J470" s="3361"/>
      <c r="K470" s="3361"/>
      <c r="L470" s="3312"/>
      <c r="M470" s="2074"/>
      <c r="N470" s="2075"/>
      <c r="O470" s="2075"/>
      <c r="P470" s="2076"/>
      <c r="Q470" s="2077"/>
      <c r="R470" s="2077"/>
      <c r="S470" s="3315"/>
      <c r="T470" s="2078"/>
      <c r="U470" s="2075"/>
      <c r="V470" s="2075"/>
      <c r="W470" s="2076"/>
      <c r="X470" s="2077"/>
      <c r="Y470" s="2077"/>
      <c r="Z470" s="3315"/>
      <c r="AA470" s="2079"/>
      <c r="AB470" s="2075"/>
      <c r="AC470" s="2075"/>
      <c r="AD470" s="2076"/>
      <c r="AE470" s="2077"/>
      <c r="AF470" s="2077"/>
      <c r="AG470" s="3315"/>
      <c r="AH470" s="2079"/>
      <c r="AI470" s="2075"/>
      <c r="AJ470" s="2075"/>
      <c r="AK470" s="2076"/>
      <c r="AL470" s="2077"/>
      <c r="AM470" s="2077"/>
      <c r="AN470" s="3315"/>
      <c r="AO470" s="2080"/>
      <c r="AP470" s="2075"/>
      <c r="AQ470" s="2075"/>
      <c r="AR470" s="2081"/>
      <c r="AS470" s="2077"/>
      <c r="AT470" s="2077"/>
      <c r="AU470" s="3345"/>
      <c r="AV470" s="3338"/>
      <c r="AW470" s="3303"/>
      <c r="AX470" s="3333"/>
      <c r="AY470" s="3335"/>
      <c r="AZ470" s="3335"/>
      <c r="BA470" s="3335"/>
      <c r="BB470" s="3329"/>
      <c r="BC470" s="2082"/>
      <c r="BD470" s="2043"/>
      <c r="BF470" s="2072">
        <f t="shared" si="79"/>
        <v>0</v>
      </c>
      <c r="BG470" s="2072">
        <f t="shared" si="70"/>
        <v>0</v>
      </c>
      <c r="BH470" s="2072">
        <f t="shared" si="71"/>
        <v>0</v>
      </c>
      <c r="BI470" s="2072">
        <f t="shared" si="72"/>
        <v>0</v>
      </c>
      <c r="BJ470" s="2072">
        <f t="shared" si="73"/>
        <v>0</v>
      </c>
      <c r="BL470" s="2072">
        <f t="shared" si="74"/>
        <v>0</v>
      </c>
      <c r="BM470" s="2072">
        <f t="shared" si="75"/>
        <v>0</v>
      </c>
      <c r="BN470" s="2072">
        <f t="shared" si="76"/>
        <v>0</v>
      </c>
      <c r="BO470" s="2072">
        <f t="shared" si="77"/>
        <v>0</v>
      </c>
      <c r="BP470" s="2072">
        <f t="shared" si="78"/>
        <v>0</v>
      </c>
    </row>
    <row r="471" spans="2:68" s="2022" customFormat="1" ht="15" customHeight="1" x14ac:dyDescent="0.15">
      <c r="B471" s="3350"/>
      <c r="C471" s="3353"/>
      <c r="D471" s="2073"/>
      <c r="E471" s="3356"/>
      <c r="F471" s="3359"/>
      <c r="G471" s="3361"/>
      <c r="H471" s="3361"/>
      <c r="I471" s="3361"/>
      <c r="J471" s="3361"/>
      <c r="K471" s="3361"/>
      <c r="L471" s="3312"/>
      <c r="M471" s="2074"/>
      <c r="N471" s="2083"/>
      <c r="O471" s="2075"/>
      <c r="P471" s="2084"/>
      <c r="Q471" s="2085"/>
      <c r="R471" s="2077"/>
      <c r="S471" s="3315"/>
      <c r="T471" s="2078"/>
      <c r="U471" s="2083"/>
      <c r="V471" s="2075"/>
      <c r="W471" s="2084"/>
      <c r="X471" s="2085"/>
      <c r="Y471" s="2077"/>
      <c r="Z471" s="3315"/>
      <c r="AA471" s="2078"/>
      <c r="AB471" s="2083"/>
      <c r="AC471" s="2075"/>
      <c r="AD471" s="2084"/>
      <c r="AE471" s="2085"/>
      <c r="AF471" s="2077"/>
      <c r="AG471" s="3315"/>
      <c r="AH471" s="2078"/>
      <c r="AI471" s="2083"/>
      <c r="AJ471" s="2075"/>
      <c r="AK471" s="2084"/>
      <c r="AL471" s="2085"/>
      <c r="AM471" s="2077"/>
      <c r="AN471" s="3315"/>
      <c r="AO471" s="2080"/>
      <c r="AP471" s="2083"/>
      <c r="AQ471" s="2075"/>
      <c r="AR471" s="2086"/>
      <c r="AS471" s="2085"/>
      <c r="AT471" s="2077"/>
      <c r="AU471" s="3345"/>
      <c r="AV471" s="3338"/>
      <c r="AW471" s="3330">
        <f>IF(AW469-$BA$5/100&lt;0,0,AW469-$BA$5/100)</f>
        <v>0</v>
      </c>
      <c r="AX471" s="3332" t="str">
        <f>IF(AX469="-","-",IF(AX469-$BA$5/100&lt;0,0,IF(AX469=1,1,AX469-$BA$5/100)))</f>
        <v>-</v>
      </c>
      <c r="AY471" s="3334" t="str">
        <f>IF(AY469="-","-",IF(AY469-$BA$5/100&lt;0,0,IF(AY469=1,1,AY469-$BA$5/100)))</f>
        <v>-</v>
      </c>
      <c r="AZ471" s="3334" t="str">
        <f>IF(AZ469="-","-",IF(AZ469-$BA$5/100&lt;0,0,IF(AZ469=1,1,AZ469-$BA$5/100)))</f>
        <v>-</v>
      </c>
      <c r="BA471" s="3334" t="str">
        <f>IF(BA469="-","-",IF(BA469-$BA$5/100&lt;0,0,IF(BA469=1,1,BA469-$BA$5/100)))</f>
        <v>-</v>
      </c>
      <c r="BB471" s="3336" t="str">
        <f>IF(BB469="-","-",IF(BB469-$BA$5/100&lt;0,0,IF(BB469=1,1,BB469-$BA$5/100)))</f>
        <v>-</v>
      </c>
      <c r="BC471" s="2082"/>
      <c r="BD471" s="2043"/>
      <c r="BF471" s="2072">
        <f t="shared" si="79"/>
        <v>0</v>
      </c>
      <c r="BG471" s="2072">
        <f t="shared" si="70"/>
        <v>0</v>
      </c>
      <c r="BH471" s="2072">
        <f t="shared" si="71"/>
        <v>0</v>
      </c>
      <c r="BI471" s="2072">
        <f t="shared" si="72"/>
        <v>0</v>
      </c>
      <c r="BJ471" s="2072">
        <f t="shared" si="73"/>
        <v>0</v>
      </c>
      <c r="BL471" s="2072">
        <f t="shared" si="74"/>
        <v>0</v>
      </c>
      <c r="BM471" s="2072">
        <f t="shared" si="75"/>
        <v>0</v>
      </c>
      <c r="BN471" s="2072">
        <f t="shared" si="76"/>
        <v>0</v>
      </c>
      <c r="BO471" s="2072">
        <f t="shared" si="77"/>
        <v>0</v>
      </c>
      <c r="BP471" s="2072">
        <f t="shared" si="78"/>
        <v>0</v>
      </c>
    </row>
    <row r="472" spans="2:68" s="2022" customFormat="1" ht="15" customHeight="1" x14ac:dyDescent="0.15">
      <c r="B472" s="3350"/>
      <c r="C472" s="3353"/>
      <c r="D472" s="2073"/>
      <c r="E472" s="3356"/>
      <c r="F472" s="3320"/>
      <c r="G472" s="3323"/>
      <c r="H472" s="3323"/>
      <c r="I472" s="3323"/>
      <c r="J472" s="3323"/>
      <c r="K472" s="3323"/>
      <c r="L472" s="3311">
        <f>SUM(F472:K474)</f>
        <v>0</v>
      </c>
      <c r="M472" s="2074"/>
      <c r="N472" s="2083"/>
      <c r="O472" s="2075"/>
      <c r="P472" s="2084"/>
      <c r="Q472" s="2085"/>
      <c r="R472" s="2077"/>
      <c r="S472" s="3314">
        <f>ROUNDDOWN(+BL469+BL470+BL471+BL472+BL473+BL474,2)</f>
        <v>0</v>
      </c>
      <c r="T472" s="2078"/>
      <c r="U472" s="2083"/>
      <c r="V472" s="2075"/>
      <c r="W472" s="2084"/>
      <c r="X472" s="2085"/>
      <c r="Y472" s="2077"/>
      <c r="Z472" s="3314">
        <f>ROUNDDOWN(+BM469+BM470+BM471+BM472+BM473+BM474,2)</f>
        <v>0</v>
      </c>
      <c r="AA472" s="2078"/>
      <c r="AB472" s="2083"/>
      <c r="AC472" s="2075"/>
      <c r="AD472" s="2084"/>
      <c r="AE472" s="2085"/>
      <c r="AF472" s="2077"/>
      <c r="AG472" s="3314">
        <f>ROUNDDOWN(+BN469+BN470+BN471+BN472+BN473+BN474,2)</f>
        <v>0</v>
      </c>
      <c r="AH472" s="2078"/>
      <c r="AI472" s="2083"/>
      <c r="AJ472" s="2075"/>
      <c r="AK472" s="2084"/>
      <c r="AL472" s="2085"/>
      <c r="AM472" s="2077"/>
      <c r="AN472" s="3314">
        <f>ROUNDDOWN(+BO469+BO470+BO471+BO472+BO473+BO474,2)</f>
        <v>0</v>
      </c>
      <c r="AO472" s="2080"/>
      <c r="AP472" s="2083"/>
      <c r="AQ472" s="2075"/>
      <c r="AR472" s="2086"/>
      <c r="AS472" s="2085"/>
      <c r="AT472" s="2077"/>
      <c r="AU472" s="3317">
        <f>ROUNDDOWN(+BP469+BP470+BP471+BP472+BP473+BP474,2)</f>
        <v>0</v>
      </c>
      <c r="AV472" s="3302">
        <f>+AU472+AN472+AG472+Z472+S472</f>
        <v>0</v>
      </c>
      <c r="AW472" s="3331"/>
      <c r="AX472" s="3333"/>
      <c r="AY472" s="3335"/>
      <c r="AZ472" s="3335"/>
      <c r="BA472" s="3335"/>
      <c r="BB472" s="3329"/>
      <c r="BC472" s="2071"/>
      <c r="BD472" s="2043"/>
      <c r="BF472" s="2072">
        <f t="shared" si="79"/>
        <v>0</v>
      </c>
      <c r="BG472" s="2072">
        <f t="shared" si="70"/>
        <v>0</v>
      </c>
      <c r="BH472" s="2072">
        <f t="shared" si="71"/>
        <v>0</v>
      </c>
      <c r="BI472" s="2072">
        <f t="shared" si="72"/>
        <v>0</v>
      </c>
      <c r="BJ472" s="2072">
        <f t="shared" si="73"/>
        <v>0</v>
      </c>
      <c r="BL472" s="2072">
        <f t="shared" si="74"/>
        <v>0</v>
      </c>
      <c r="BM472" s="2072">
        <f t="shared" si="75"/>
        <v>0</v>
      </c>
      <c r="BN472" s="2072">
        <f t="shared" si="76"/>
        <v>0</v>
      </c>
      <c r="BO472" s="2072">
        <f t="shared" si="77"/>
        <v>0</v>
      </c>
      <c r="BP472" s="2072">
        <f t="shared" si="78"/>
        <v>0</v>
      </c>
    </row>
    <row r="473" spans="2:68" s="2022" customFormat="1" ht="15" customHeight="1" x14ac:dyDescent="0.15">
      <c r="B473" s="3350"/>
      <c r="C473" s="3353"/>
      <c r="D473" s="2073"/>
      <c r="E473" s="3356"/>
      <c r="F473" s="3321"/>
      <c r="G473" s="3324"/>
      <c r="H473" s="3324"/>
      <c r="I473" s="3324"/>
      <c r="J473" s="3324"/>
      <c r="K473" s="3324"/>
      <c r="L473" s="3312"/>
      <c r="M473" s="2074"/>
      <c r="N473" s="2083"/>
      <c r="O473" s="2075"/>
      <c r="P473" s="2084"/>
      <c r="Q473" s="2085"/>
      <c r="R473" s="2077"/>
      <c r="S473" s="3315"/>
      <c r="T473" s="2078"/>
      <c r="U473" s="2083"/>
      <c r="V473" s="2075"/>
      <c r="W473" s="2084"/>
      <c r="X473" s="2085"/>
      <c r="Y473" s="2077"/>
      <c r="Z473" s="3315"/>
      <c r="AA473" s="2078"/>
      <c r="AB473" s="2083"/>
      <c r="AC473" s="2075"/>
      <c r="AD473" s="2084"/>
      <c r="AE473" s="2085"/>
      <c r="AF473" s="2077"/>
      <c r="AG473" s="3315"/>
      <c r="AH473" s="2078"/>
      <c r="AI473" s="2083"/>
      <c r="AJ473" s="2075"/>
      <c r="AK473" s="2084"/>
      <c r="AL473" s="2085"/>
      <c r="AM473" s="2077"/>
      <c r="AN473" s="3315"/>
      <c r="AO473" s="2087"/>
      <c r="AP473" s="2083"/>
      <c r="AQ473" s="2075"/>
      <c r="AR473" s="2086"/>
      <c r="AS473" s="2085"/>
      <c r="AT473" s="2077"/>
      <c r="AU473" s="3318"/>
      <c r="AV473" s="3303"/>
      <c r="AW473" s="3305">
        <f>IF(L472=0,0,ROUNDDOWN(+AV472/+L472,2))</f>
        <v>0</v>
      </c>
      <c r="AX473" s="3307" t="str">
        <f>IF(S472=0,"-",ROUNDDOWN(+S472/+AV472,2))</f>
        <v>-</v>
      </c>
      <c r="AY473" s="3309" t="str">
        <f>IF(Z472=0,"-",ROUNDDOWN(+Z472/+AV472,2))</f>
        <v>-</v>
      </c>
      <c r="AZ473" s="3309" t="str">
        <f>IF(AG472=0,"-",ROUNDDOWN(+AG472/+AV472,2))</f>
        <v>-</v>
      </c>
      <c r="BA473" s="3309" t="str">
        <f>IF(AN472=0,"-",ROUNDDOWN(+AN472/+AV472,2))</f>
        <v>-</v>
      </c>
      <c r="BB473" s="3300" t="str">
        <f>IF(AU472=0,"-",ROUNDDOWN(+AU472/+AV472,2))</f>
        <v>-</v>
      </c>
      <c r="BC473" s="2082"/>
      <c r="BD473" s="2043"/>
      <c r="BF473" s="2072">
        <f t="shared" si="79"/>
        <v>0</v>
      </c>
      <c r="BG473" s="2072">
        <f t="shared" si="70"/>
        <v>0</v>
      </c>
      <c r="BH473" s="2072">
        <f t="shared" si="71"/>
        <v>0</v>
      </c>
      <c r="BI473" s="2072">
        <f t="shared" si="72"/>
        <v>0</v>
      </c>
      <c r="BJ473" s="2072">
        <f t="shared" si="73"/>
        <v>0</v>
      </c>
      <c r="BL473" s="2072">
        <f t="shared" si="74"/>
        <v>0</v>
      </c>
      <c r="BM473" s="2072">
        <f t="shared" si="75"/>
        <v>0</v>
      </c>
      <c r="BN473" s="2072">
        <f t="shared" si="76"/>
        <v>0</v>
      </c>
      <c r="BO473" s="2072">
        <f t="shared" si="77"/>
        <v>0</v>
      </c>
      <c r="BP473" s="2072">
        <f t="shared" si="78"/>
        <v>0</v>
      </c>
    </row>
    <row r="474" spans="2:68" s="2022" customFormat="1" ht="15" customHeight="1" thickBot="1" x14ac:dyDescent="0.2">
      <c r="B474" s="3350"/>
      <c r="C474" s="3367"/>
      <c r="D474" s="2107"/>
      <c r="E474" s="3368"/>
      <c r="F474" s="3321"/>
      <c r="G474" s="3324"/>
      <c r="H474" s="3324"/>
      <c r="I474" s="3324"/>
      <c r="J474" s="3324"/>
      <c r="K474" s="3324"/>
      <c r="L474" s="3366"/>
      <c r="M474" s="2108"/>
      <c r="N474" s="2109"/>
      <c r="O474" s="2110"/>
      <c r="P474" s="2111"/>
      <c r="Q474" s="2112"/>
      <c r="R474" s="2113"/>
      <c r="S474" s="3326"/>
      <c r="T474" s="2114"/>
      <c r="U474" s="2109"/>
      <c r="V474" s="2110"/>
      <c r="W474" s="2111"/>
      <c r="X474" s="2112"/>
      <c r="Y474" s="2113"/>
      <c r="Z474" s="3326"/>
      <c r="AA474" s="2114"/>
      <c r="AB474" s="2109"/>
      <c r="AC474" s="2110"/>
      <c r="AD474" s="2111"/>
      <c r="AE474" s="2112"/>
      <c r="AF474" s="2113"/>
      <c r="AG474" s="3326"/>
      <c r="AH474" s="2114"/>
      <c r="AI474" s="2109"/>
      <c r="AJ474" s="2110"/>
      <c r="AK474" s="2111"/>
      <c r="AL474" s="2112"/>
      <c r="AM474" s="2113"/>
      <c r="AN474" s="3326"/>
      <c r="AO474" s="2115"/>
      <c r="AP474" s="2109"/>
      <c r="AQ474" s="2110"/>
      <c r="AR474" s="2116"/>
      <c r="AS474" s="2112"/>
      <c r="AT474" s="2113"/>
      <c r="AU474" s="3327"/>
      <c r="AV474" s="3362"/>
      <c r="AW474" s="3363"/>
      <c r="AX474" s="3364"/>
      <c r="AY474" s="3365"/>
      <c r="AZ474" s="3365"/>
      <c r="BA474" s="3365"/>
      <c r="BB474" s="3348"/>
      <c r="BC474" s="2082"/>
      <c r="BD474" s="2043"/>
      <c r="BF474" s="2072">
        <f t="shared" si="79"/>
        <v>0</v>
      </c>
      <c r="BG474" s="2072">
        <f t="shared" si="70"/>
        <v>0</v>
      </c>
      <c r="BH474" s="2072">
        <f t="shared" si="71"/>
        <v>0</v>
      </c>
      <c r="BI474" s="2072">
        <f t="shared" si="72"/>
        <v>0</v>
      </c>
      <c r="BJ474" s="2072">
        <f t="shared" si="73"/>
        <v>0</v>
      </c>
      <c r="BL474" s="2072">
        <f t="shared" si="74"/>
        <v>0</v>
      </c>
      <c r="BM474" s="2072">
        <f t="shared" si="75"/>
        <v>0</v>
      </c>
      <c r="BN474" s="2072">
        <f t="shared" si="76"/>
        <v>0</v>
      </c>
      <c r="BO474" s="2072">
        <f t="shared" si="77"/>
        <v>0</v>
      </c>
      <c r="BP474" s="2072">
        <f t="shared" si="78"/>
        <v>0</v>
      </c>
    </row>
    <row r="475" spans="2:68" s="2022" customFormat="1" ht="15" customHeight="1" thickTop="1" x14ac:dyDescent="0.15">
      <c r="B475" s="3349">
        <f>B469+1</f>
        <v>78</v>
      </c>
      <c r="C475" s="3352"/>
      <c r="D475" s="2097"/>
      <c r="E475" s="3355"/>
      <c r="F475" s="3358"/>
      <c r="G475" s="3360"/>
      <c r="H475" s="3360"/>
      <c r="I475" s="3360"/>
      <c r="J475" s="3360"/>
      <c r="K475" s="3360"/>
      <c r="L475" s="3342">
        <f>SUM(F475:K477)</f>
        <v>0</v>
      </c>
      <c r="M475" s="2098"/>
      <c r="N475" s="2099"/>
      <c r="O475" s="2100"/>
      <c r="P475" s="2101"/>
      <c r="Q475" s="2102"/>
      <c r="R475" s="2103"/>
      <c r="S475" s="3343">
        <f>ROUNDDOWN(+BF475+BF476+BF477+BF478+BF479+BF480,2)</f>
        <v>0</v>
      </c>
      <c r="T475" s="2104"/>
      <c r="U475" s="2099"/>
      <c r="V475" s="2100"/>
      <c r="W475" s="2101"/>
      <c r="X475" s="2102"/>
      <c r="Y475" s="2103"/>
      <c r="Z475" s="3343">
        <f>ROUNDDOWN(+BG475+BG476+BG477+BG478+BG479+BG480,2)</f>
        <v>0</v>
      </c>
      <c r="AA475" s="2104"/>
      <c r="AB475" s="2099"/>
      <c r="AC475" s="2100"/>
      <c r="AD475" s="2101"/>
      <c r="AE475" s="2102"/>
      <c r="AF475" s="2103"/>
      <c r="AG475" s="3343">
        <f>ROUNDDOWN(+BH475+BH476+BH477+BH478+BH479+BH480,2)</f>
        <v>0</v>
      </c>
      <c r="AH475" s="2104"/>
      <c r="AI475" s="2099"/>
      <c r="AJ475" s="2100"/>
      <c r="AK475" s="2101"/>
      <c r="AL475" s="2102"/>
      <c r="AM475" s="2103"/>
      <c r="AN475" s="3343">
        <f>ROUNDDOWN(+BI475+BI476+BI477+BI478+BI479+BI480,2)</f>
        <v>0</v>
      </c>
      <c r="AO475" s="2105"/>
      <c r="AP475" s="2099"/>
      <c r="AQ475" s="2100"/>
      <c r="AR475" s="2106"/>
      <c r="AS475" s="2102"/>
      <c r="AT475" s="2103"/>
      <c r="AU475" s="3344">
        <f>ROUNDDOWN(+BJ475+BJ476+BJ477+BJ478+BJ479+BJ480,2)</f>
        <v>0</v>
      </c>
      <c r="AV475" s="3337">
        <f>+AU475+AN475+AG475+Z475+S475</f>
        <v>0</v>
      </c>
      <c r="AW475" s="3339">
        <f>IF(L475=0,0,ROUNDDOWN(+AV475/+L475,2))</f>
        <v>0</v>
      </c>
      <c r="AX475" s="3340" t="str">
        <f>IF(S475=0,"-",ROUNDDOWN(+S475/+AV475,2))</f>
        <v>-</v>
      </c>
      <c r="AY475" s="3341" t="str">
        <f>IF(Z475=0,"-",ROUNDDOWN(+Z475/+AV475,2))</f>
        <v>-</v>
      </c>
      <c r="AZ475" s="3341" t="str">
        <f>IF(AG475=0,"-",ROUNDDOWN(+AG475/+AV475,2))</f>
        <v>-</v>
      </c>
      <c r="BA475" s="3341" t="str">
        <f>IF(AN475=0,"-",ROUNDDOWN(+AN475/+AV475,2))</f>
        <v>-</v>
      </c>
      <c r="BB475" s="3328" t="str">
        <f>IF(AU475=0,"-",ROUNDDOWN(+AU475/+AV475,2))</f>
        <v>-</v>
      </c>
      <c r="BC475" s="2071"/>
      <c r="BD475" s="2043"/>
      <c r="BF475" s="2072">
        <f t="shared" si="79"/>
        <v>0</v>
      </c>
      <c r="BG475" s="2072">
        <f t="shared" si="70"/>
        <v>0</v>
      </c>
      <c r="BH475" s="2072">
        <f t="shared" si="71"/>
        <v>0</v>
      </c>
      <c r="BI475" s="2072">
        <f t="shared" si="72"/>
        <v>0</v>
      </c>
      <c r="BJ475" s="2072">
        <f t="shared" si="73"/>
        <v>0</v>
      </c>
      <c r="BL475" s="2072">
        <f t="shared" si="74"/>
        <v>0</v>
      </c>
      <c r="BM475" s="2072">
        <f t="shared" si="75"/>
        <v>0</v>
      </c>
      <c r="BN475" s="2072">
        <f t="shared" si="76"/>
        <v>0</v>
      </c>
      <c r="BO475" s="2072">
        <f t="shared" si="77"/>
        <v>0</v>
      </c>
      <c r="BP475" s="2072">
        <f t="shared" si="78"/>
        <v>0</v>
      </c>
    </row>
    <row r="476" spans="2:68" s="2022" customFormat="1" ht="15" customHeight="1" x14ac:dyDescent="0.15">
      <c r="B476" s="3350"/>
      <c r="C476" s="3353"/>
      <c r="D476" s="2073"/>
      <c r="E476" s="3356"/>
      <c r="F476" s="3359"/>
      <c r="G476" s="3361"/>
      <c r="H476" s="3361"/>
      <c r="I476" s="3361"/>
      <c r="J476" s="3361"/>
      <c r="K476" s="3361"/>
      <c r="L476" s="3312"/>
      <c r="M476" s="2074"/>
      <c r="N476" s="2075"/>
      <c r="O476" s="2075"/>
      <c r="P476" s="2076"/>
      <c r="Q476" s="2077"/>
      <c r="R476" s="2077"/>
      <c r="S476" s="3315"/>
      <c r="T476" s="2078"/>
      <c r="U476" s="2075"/>
      <c r="V476" s="2075"/>
      <c r="W476" s="2076"/>
      <c r="X476" s="2077"/>
      <c r="Y476" s="2077"/>
      <c r="Z476" s="3315"/>
      <c r="AA476" s="2079"/>
      <c r="AB476" s="2075"/>
      <c r="AC476" s="2075"/>
      <c r="AD476" s="2076"/>
      <c r="AE476" s="2077"/>
      <c r="AF476" s="2077"/>
      <c r="AG476" s="3315"/>
      <c r="AH476" s="2079"/>
      <c r="AI476" s="2075"/>
      <c r="AJ476" s="2075"/>
      <c r="AK476" s="2076"/>
      <c r="AL476" s="2077"/>
      <c r="AM476" s="2077"/>
      <c r="AN476" s="3315"/>
      <c r="AO476" s="2080"/>
      <c r="AP476" s="2075"/>
      <c r="AQ476" s="2075"/>
      <c r="AR476" s="2081"/>
      <c r="AS476" s="2077"/>
      <c r="AT476" s="2077"/>
      <c r="AU476" s="3345"/>
      <c r="AV476" s="3338"/>
      <c r="AW476" s="3303"/>
      <c r="AX476" s="3333"/>
      <c r="AY476" s="3335"/>
      <c r="AZ476" s="3335"/>
      <c r="BA476" s="3335"/>
      <c r="BB476" s="3329"/>
      <c r="BC476" s="2082"/>
      <c r="BD476" s="2043"/>
      <c r="BF476" s="2072">
        <f t="shared" si="79"/>
        <v>0</v>
      </c>
      <c r="BG476" s="2072">
        <f t="shared" si="70"/>
        <v>0</v>
      </c>
      <c r="BH476" s="2072">
        <f t="shared" si="71"/>
        <v>0</v>
      </c>
      <c r="BI476" s="2072">
        <f t="shared" si="72"/>
        <v>0</v>
      </c>
      <c r="BJ476" s="2072">
        <f t="shared" si="73"/>
        <v>0</v>
      </c>
      <c r="BL476" s="2072">
        <f t="shared" si="74"/>
        <v>0</v>
      </c>
      <c r="BM476" s="2072">
        <f t="shared" si="75"/>
        <v>0</v>
      </c>
      <c r="BN476" s="2072">
        <f t="shared" si="76"/>
        <v>0</v>
      </c>
      <c r="BO476" s="2072">
        <f t="shared" si="77"/>
        <v>0</v>
      </c>
      <c r="BP476" s="2072">
        <f t="shared" si="78"/>
        <v>0</v>
      </c>
    </row>
    <row r="477" spans="2:68" s="2022" customFormat="1" ht="15" customHeight="1" x14ac:dyDescent="0.15">
      <c r="B477" s="3350"/>
      <c r="C477" s="3353"/>
      <c r="D477" s="2073"/>
      <c r="E477" s="3356"/>
      <c r="F477" s="3359"/>
      <c r="G477" s="3361"/>
      <c r="H477" s="3361"/>
      <c r="I477" s="3361"/>
      <c r="J477" s="3361"/>
      <c r="K477" s="3361"/>
      <c r="L477" s="3312"/>
      <c r="M477" s="2074"/>
      <c r="N477" s="2083"/>
      <c r="O477" s="2075"/>
      <c r="P477" s="2084"/>
      <c r="Q477" s="2085"/>
      <c r="R477" s="2077"/>
      <c r="S477" s="3315"/>
      <c r="T477" s="2078"/>
      <c r="U477" s="2083"/>
      <c r="V477" s="2075"/>
      <c r="W477" s="2084"/>
      <c r="X477" s="2085"/>
      <c r="Y477" s="2077"/>
      <c r="Z477" s="3315"/>
      <c r="AA477" s="2078"/>
      <c r="AB477" s="2083"/>
      <c r="AC477" s="2075"/>
      <c r="AD477" s="2084"/>
      <c r="AE477" s="2085"/>
      <c r="AF477" s="2077"/>
      <c r="AG477" s="3315"/>
      <c r="AH477" s="2078"/>
      <c r="AI477" s="2083"/>
      <c r="AJ477" s="2075"/>
      <c r="AK477" s="2084"/>
      <c r="AL477" s="2085"/>
      <c r="AM477" s="2077"/>
      <c r="AN477" s="3315"/>
      <c r="AO477" s="2080"/>
      <c r="AP477" s="2083"/>
      <c r="AQ477" s="2075"/>
      <c r="AR477" s="2086"/>
      <c r="AS477" s="2085"/>
      <c r="AT477" s="2077"/>
      <c r="AU477" s="3345"/>
      <c r="AV477" s="3338"/>
      <c r="AW477" s="3330">
        <f>IF(AW475-$BA$5/100&lt;0,0,AW475-$BA$5/100)</f>
        <v>0</v>
      </c>
      <c r="AX477" s="3332" t="str">
        <f>IF(AX475="-","-",IF(AX475-$BA$5/100&lt;0,0,IF(AX475=1,1,AX475-$BA$5/100)))</f>
        <v>-</v>
      </c>
      <c r="AY477" s="3334" t="str">
        <f>IF(AY475="-","-",IF(AY475-$BA$5/100&lt;0,0,IF(AY475=1,1,AY475-$BA$5/100)))</f>
        <v>-</v>
      </c>
      <c r="AZ477" s="3334" t="str">
        <f>IF(AZ475="-","-",IF(AZ475-$BA$5/100&lt;0,0,IF(AZ475=1,1,AZ475-$BA$5/100)))</f>
        <v>-</v>
      </c>
      <c r="BA477" s="3334" t="str">
        <f>IF(BA475="-","-",IF(BA475-$BA$5/100&lt;0,0,IF(BA475=1,1,BA475-$BA$5/100)))</f>
        <v>-</v>
      </c>
      <c r="BB477" s="3336" t="str">
        <f>IF(BB475="-","-",IF(BB475-$BA$5/100&lt;0,0,IF(BB475=1,1,BB475-$BA$5/100)))</f>
        <v>-</v>
      </c>
      <c r="BC477" s="2082"/>
      <c r="BD477" s="2043"/>
      <c r="BF477" s="2072">
        <f t="shared" si="79"/>
        <v>0</v>
      </c>
      <c r="BG477" s="2072">
        <f t="shared" si="70"/>
        <v>0</v>
      </c>
      <c r="BH477" s="2072">
        <f t="shared" si="71"/>
        <v>0</v>
      </c>
      <c r="BI477" s="2072">
        <f t="shared" si="72"/>
        <v>0</v>
      </c>
      <c r="BJ477" s="2072">
        <f t="shared" si="73"/>
        <v>0</v>
      </c>
      <c r="BL477" s="2072">
        <f t="shared" si="74"/>
        <v>0</v>
      </c>
      <c r="BM477" s="2072">
        <f t="shared" si="75"/>
        <v>0</v>
      </c>
      <c r="BN477" s="2072">
        <f t="shared" si="76"/>
        <v>0</v>
      </c>
      <c r="BO477" s="2072">
        <f t="shared" si="77"/>
        <v>0</v>
      </c>
      <c r="BP477" s="2072">
        <f t="shared" si="78"/>
        <v>0</v>
      </c>
    </row>
    <row r="478" spans="2:68" s="2022" customFormat="1" ht="15" customHeight="1" x14ac:dyDescent="0.15">
      <c r="B478" s="3350"/>
      <c r="C478" s="3353"/>
      <c r="D478" s="2073"/>
      <c r="E478" s="3356"/>
      <c r="F478" s="3320"/>
      <c r="G478" s="3323"/>
      <c r="H478" s="3323"/>
      <c r="I478" s="3323"/>
      <c r="J478" s="3323"/>
      <c r="K478" s="3323"/>
      <c r="L478" s="3311">
        <f>SUM(F478:K480)</f>
        <v>0</v>
      </c>
      <c r="M478" s="2074"/>
      <c r="N478" s="2083"/>
      <c r="O478" s="2075"/>
      <c r="P478" s="2084"/>
      <c r="Q478" s="2085"/>
      <c r="R478" s="2077"/>
      <c r="S478" s="3314">
        <f>ROUNDDOWN(+BL475+BL476+BL477+BL478+BL479+BL480,2)</f>
        <v>0</v>
      </c>
      <c r="T478" s="2078"/>
      <c r="U478" s="2083"/>
      <c r="V478" s="2075"/>
      <c r="W478" s="2084"/>
      <c r="X478" s="2085"/>
      <c r="Y478" s="2077"/>
      <c r="Z478" s="3314">
        <f>ROUNDDOWN(+BM475+BM476+BM477+BM478+BM479+BM480,2)</f>
        <v>0</v>
      </c>
      <c r="AA478" s="2078"/>
      <c r="AB478" s="2083"/>
      <c r="AC478" s="2075"/>
      <c r="AD478" s="2084"/>
      <c r="AE478" s="2085"/>
      <c r="AF478" s="2077"/>
      <c r="AG478" s="3314">
        <f>ROUNDDOWN(+BN475+BN476+BN477+BN478+BN479+BN480,2)</f>
        <v>0</v>
      </c>
      <c r="AH478" s="2078"/>
      <c r="AI478" s="2083"/>
      <c r="AJ478" s="2075"/>
      <c r="AK478" s="2084"/>
      <c r="AL478" s="2085"/>
      <c r="AM478" s="2077"/>
      <c r="AN478" s="3314">
        <f>ROUNDDOWN(+BO475+BO476+BO477+BO478+BO479+BO480,2)</f>
        <v>0</v>
      </c>
      <c r="AO478" s="2080"/>
      <c r="AP478" s="2083"/>
      <c r="AQ478" s="2075"/>
      <c r="AR478" s="2086"/>
      <c r="AS478" s="2085"/>
      <c r="AT478" s="2077"/>
      <c r="AU478" s="3317">
        <f>ROUNDDOWN(+BP475+BP476+BP477+BP478+BP479+BP480,2)</f>
        <v>0</v>
      </c>
      <c r="AV478" s="3302">
        <f>+AU478+AN478+AG478+Z478+S478</f>
        <v>0</v>
      </c>
      <c r="AW478" s="3331"/>
      <c r="AX478" s="3333"/>
      <c r="AY478" s="3335"/>
      <c r="AZ478" s="3335"/>
      <c r="BA478" s="3335"/>
      <c r="BB478" s="3329"/>
      <c r="BC478" s="2071"/>
      <c r="BD478" s="2043"/>
      <c r="BF478" s="2072">
        <f t="shared" si="79"/>
        <v>0</v>
      </c>
      <c r="BG478" s="2072">
        <f t="shared" si="70"/>
        <v>0</v>
      </c>
      <c r="BH478" s="2072">
        <f t="shared" si="71"/>
        <v>0</v>
      </c>
      <c r="BI478" s="2072">
        <f t="shared" si="72"/>
        <v>0</v>
      </c>
      <c r="BJ478" s="2072">
        <f t="shared" si="73"/>
        <v>0</v>
      </c>
      <c r="BL478" s="2072">
        <f t="shared" si="74"/>
        <v>0</v>
      </c>
      <c r="BM478" s="2072">
        <f t="shared" si="75"/>
        <v>0</v>
      </c>
      <c r="BN478" s="2072">
        <f t="shared" si="76"/>
        <v>0</v>
      </c>
      <c r="BO478" s="2072">
        <f t="shared" si="77"/>
        <v>0</v>
      </c>
      <c r="BP478" s="2072">
        <f t="shared" si="78"/>
        <v>0</v>
      </c>
    </row>
    <row r="479" spans="2:68" s="2022" customFormat="1" ht="15" customHeight="1" x14ac:dyDescent="0.15">
      <c r="B479" s="3350"/>
      <c r="C479" s="3353"/>
      <c r="D479" s="2073"/>
      <c r="E479" s="3356"/>
      <c r="F479" s="3321"/>
      <c r="G479" s="3324"/>
      <c r="H479" s="3324"/>
      <c r="I479" s="3324"/>
      <c r="J479" s="3324"/>
      <c r="K479" s="3324"/>
      <c r="L479" s="3312"/>
      <c r="M479" s="2074"/>
      <c r="N479" s="2083"/>
      <c r="O479" s="2075"/>
      <c r="P479" s="2084"/>
      <c r="Q479" s="2085"/>
      <c r="R479" s="2077"/>
      <c r="S479" s="3315"/>
      <c r="T479" s="2078"/>
      <c r="U479" s="2083"/>
      <c r="V479" s="2075"/>
      <c r="W479" s="2084"/>
      <c r="X479" s="2085"/>
      <c r="Y479" s="2077"/>
      <c r="Z479" s="3315"/>
      <c r="AA479" s="2078"/>
      <c r="AB479" s="2083"/>
      <c r="AC479" s="2075"/>
      <c r="AD479" s="2084"/>
      <c r="AE479" s="2085"/>
      <c r="AF479" s="2077"/>
      <c r="AG479" s="3315"/>
      <c r="AH479" s="2078"/>
      <c r="AI479" s="2083"/>
      <c r="AJ479" s="2075"/>
      <c r="AK479" s="2084"/>
      <c r="AL479" s="2085"/>
      <c r="AM479" s="2077"/>
      <c r="AN479" s="3315"/>
      <c r="AO479" s="2087"/>
      <c r="AP479" s="2083"/>
      <c r="AQ479" s="2075"/>
      <c r="AR479" s="2086"/>
      <c r="AS479" s="2085"/>
      <c r="AT479" s="2077"/>
      <c r="AU479" s="3318"/>
      <c r="AV479" s="3303"/>
      <c r="AW479" s="3305">
        <f>IF(L478=0,0,ROUNDDOWN(+AV478/+L478,2))</f>
        <v>0</v>
      </c>
      <c r="AX479" s="3307" t="str">
        <f>IF(S478=0,"-",ROUNDDOWN(+S478/+AV478,2))</f>
        <v>-</v>
      </c>
      <c r="AY479" s="3309" t="str">
        <f>IF(Z478=0,"-",ROUNDDOWN(+Z478/+AV478,2))</f>
        <v>-</v>
      </c>
      <c r="AZ479" s="3309" t="str">
        <f>IF(AG478=0,"-",ROUNDDOWN(+AG478/+AV478,2))</f>
        <v>-</v>
      </c>
      <c r="BA479" s="3309" t="str">
        <f>IF(AN478=0,"-",ROUNDDOWN(+AN478/+AV478,2))</f>
        <v>-</v>
      </c>
      <c r="BB479" s="3300" t="str">
        <f>IF(AU478=0,"-",ROUNDDOWN(+AU478/+AV478,2))</f>
        <v>-</v>
      </c>
      <c r="BC479" s="2082"/>
      <c r="BD479" s="2043"/>
      <c r="BF479" s="2072">
        <f t="shared" si="79"/>
        <v>0</v>
      </c>
      <c r="BG479" s="2072">
        <f t="shared" si="70"/>
        <v>0</v>
      </c>
      <c r="BH479" s="2072">
        <f t="shared" si="71"/>
        <v>0</v>
      </c>
      <c r="BI479" s="2072">
        <f t="shared" si="72"/>
        <v>0</v>
      </c>
      <c r="BJ479" s="2072">
        <f t="shared" si="73"/>
        <v>0</v>
      </c>
      <c r="BL479" s="2072">
        <f t="shared" si="74"/>
        <v>0</v>
      </c>
      <c r="BM479" s="2072">
        <f t="shared" si="75"/>
        <v>0</v>
      </c>
      <c r="BN479" s="2072">
        <f t="shared" si="76"/>
        <v>0</v>
      </c>
      <c r="BO479" s="2072">
        <f t="shared" si="77"/>
        <v>0</v>
      </c>
      <c r="BP479" s="2072">
        <f t="shared" si="78"/>
        <v>0</v>
      </c>
    </row>
    <row r="480" spans="2:68" s="2022" customFormat="1" ht="15" customHeight="1" thickBot="1" x14ac:dyDescent="0.2">
      <c r="B480" s="3350"/>
      <c r="C480" s="3367"/>
      <c r="D480" s="2107"/>
      <c r="E480" s="3368"/>
      <c r="F480" s="3321"/>
      <c r="G480" s="3324"/>
      <c r="H480" s="3324"/>
      <c r="I480" s="3324"/>
      <c r="J480" s="3324"/>
      <c r="K480" s="3324"/>
      <c r="L480" s="3366"/>
      <c r="M480" s="2108"/>
      <c r="N480" s="2109"/>
      <c r="O480" s="2110"/>
      <c r="P480" s="2111"/>
      <c r="Q480" s="2112"/>
      <c r="R480" s="2113"/>
      <c r="S480" s="3326"/>
      <c r="T480" s="2114"/>
      <c r="U480" s="2109"/>
      <c r="V480" s="2110"/>
      <c r="W480" s="2111"/>
      <c r="X480" s="2112"/>
      <c r="Y480" s="2113"/>
      <c r="Z480" s="3326"/>
      <c r="AA480" s="2114"/>
      <c r="AB480" s="2109"/>
      <c r="AC480" s="2110"/>
      <c r="AD480" s="2111"/>
      <c r="AE480" s="2112"/>
      <c r="AF480" s="2113"/>
      <c r="AG480" s="3326"/>
      <c r="AH480" s="2114"/>
      <c r="AI480" s="2109"/>
      <c r="AJ480" s="2110"/>
      <c r="AK480" s="2111"/>
      <c r="AL480" s="2112"/>
      <c r="AM480" s="2113"/>
      <c r="AN480" s="3326"/>
      <c r="AO480" s="2115"/>
      <c r="AP480" s="2109"/>
      <c r="AQ480" s="2110"/>
      <c r="AR480" s="2116"/>
      <c r="AS480" s="2112"/>
      <c r="AT480" s="2113"/>
      <c r="AU480" s="3327"/>
      <c r="AV480" s="3362"/>
      <c r="AW480" s="3363"/>
      <c r="AX480" s="3364"/>
      <c r="AY480" s="3365"/>
      <c r="AZ480" s="3365"/>
      <c r="BA480" s="3365"/>
      <c r="BB480" s="3348"/>
      <c r="BC480" s="2082"/>
      <c r="BD480" s="2043"/>
      <c r="BF480" s="2072">
        <f t="shared" si="79"/>
        <v>0</v>
      </c>
      <c r="BG480" s="2072">
        <f t="shared" si="70"/>
        <v>0</v>
      </c>
      <c r="BH480" s="2072">
        <f t="shared" si="71"/>
        <v>0</v>
      </c>
      <c r="BI480" s="2072">
        <f t="shared" si="72"/>
        <v>0</v>
      </c>
      <c r="BJ480" s="2072">
        <f t="shared" si="73"/>
        <v>0</v>
      </c>
      <c r="BL480" s="2072">
        <f t="shared" si="74"/>
        <v>0</v>
      </c>
      <c r="BM480" s="2072">
        <f t="shared" si="75"/>
        <v>0</v>
      </c>
      <c r="BN480" s="2072">
        <f t="shared" si="76"/>
        <v>0</v>
      </c>
      <c r="BO480" s="2072">
        <f t="shared" si="77"/>
        <v>0</v>
      </c>
      <c r="BP480" s="2072">
        <f t="shared" si="78"/>
        <v>0</v>
      </c>
    </row>
    <row r="481" spans="2:68" s="2022" customFormat="1" ht="15" customHeight="1" thickTop="1" x14ac:dyDescent="0.15">
      <c r="B481" s="3349">
        <f>B475+1</f>
        <v>79</v>
      </c>
      <c r="C481" s="3352"/>
      <c r="D481" s="2097"/>
      <c r="E481" s="3355"/>
      <c r="F481" s="3358"/>
      <c r="G481" s="3360"/>
      <c r="H481" s="3360"/>
      <c r="I481" s="3360"/>
      <c r="J481" s="3360"/>
      <c r="K481" s="3360"/>
      <c r="L481" s="3342">
        <f>SUM(F481:K483)</f>
        <v>0</v>
      </c>
      <c r="M481" s="2098"/>
      <c r="N481" s="2099"/>
      <c r="O481" s="2100"/>
      <c r="P481" s="2101"/>
      <c r="Q481" s="2102"/>
      <c r="R481" s="2103"/>
      <c r="S481" s="3343">
        <f>ROUNDDOWN(+BF481+BF482+BF483+BF484+BF485+BF486,2)</f>
        <v>0</v>
      </c>
      <c r="T481" s="2104"/>
      <c r="U481" s="2099"/>
      <c r="V481" s="2100"/>
      <c r="W481" s="2101"/>
      <c r="X481" s="2102"/>
      <c r="Y481" s="2103"/>
      <c r="Z481" s="3343">
        <f>ROUNDDOWN(+BG481+BG482+BG483+BG484+BG485+BG486,2)</f>
        <v>0</v>
      </c>
      <c r="AA481" s="2104"/>
      <c r="AB481" s="2099"/>
      <c r="AC481" s="2100"/>
      <c r="AD481" s="2101"/>
      <c r="AE481" s="2102"/>
      <c r="AF481" s="2103"/>
      <c r="AG481" s="3346">
        <f>ROUNDDOWN(+BH481+BH482+BH483+BH484+BH485+BH486,2)</f>
        <v>0</v>
      </c>
      <c r="AH481" s="2104"/>
      <c r="AI481" s="2099"/>
      <c r="AJ481" s="2100"/>
      <c r="AK481" s="2101"/>
      <c r="AL481" s="2102"/>
      <c r="AM481" s="2103"/>
      <c r="AN481" s="3343">
        <f>ROUNDDOWN(+BI481+BI482+BI483+BI484+BI485+BI486,2)</f>
        <v>0</v>
      </c>
      <c r="AO481" s="2105"/>
      <c r="AP481" s="2099"/>
      <c r="AQ481" s="2100"/>
      <c r="AR481" s="2106"/>
      <c r="AS481" s="2102"/>
      <c r="AT481" s="2103"/>
      <c r="AU481" s="3344">
        <f>ROUNDDOWN(+BJ481+BJ482+BJ483+BJ484+BJ485+BJ486,2)</f>
        <v>0</v>
      </c>
      <c r="AV481" s="3337">
        <f>+AU481+AN481+AG481+Z481+S481</f>
        <v>0</v>
      </c>
      <c r="AW481" s="3339">
        <f>IF(L481=0,0,ROUNDDOWN(+AV481/+L481,2))</f>
        <v>0</v>
      </c>
      <c r="AX481" s="3340" t="str">
        <f>IF(S481=0,"-",ROUNDDOWN(+S481/+AV481,2))</f>
        <v>-</v>
      </c>
      <c r="AY481" s="3341" t="str">
        <f>IF(Z481=0,"-",ROUNDDOWN(+Z481/+AV481,2))</f>
        <v>-</v>
      </c>
      <c r="AZ481" s="3341" t="str">
        <f>IF(AG481=0,"-",ROUNDDOWN(+AG481/+AV481,2))</f>
        <v>-</v>
      </c>
      <c r="BA481" s="3341" t="str">
        <f>IF(AN481=0,"-",ROUNDDOWN(+AN481/+AV481,2))</f>
        <v>-</v>
      </c>
      <c r="BB481" s="3328" t="str">
        <f>IF(AU481=0,"-",ROUNDDOWN(+AU481/+AV481,2))</f>
        <v>-</v>
      </c>
      <c r="BC481" s="2071"/>
      <c r="BD481" s="2043"/>
      <c r="BF481" s="2072">
        <f t="shared" si="79"/>
        <v>0</v>
      </c>
      <c r="BG481" s="2072">
        <f t="shared" si="70"/>
        <v>0</v>
      </c>
      <c r="BH481" s="2072">
        <f t="shared" si="71"/>
        <v>0</v>
      </c>
      <c r="BI481" s="2072">
        <f t="shared" si="72"/>
        <v>0</v>
      </c>
      <c r="BJ481" s="2072">
        <f t="shared" si="73"/>
        <v>0</v>
      </c>
      <c r="BL481" s="2072">
        <f t="shared" si="74"/>
        <v>0</v>
      </c>
      <c r="BM481" s="2072">
        <f t="shared" si="75"/>
        <v>0</v>
      </c>
      <c r="BN481" s="2072">
        <f t="shared" si="76"/>
        <v>0</v>
      </c>
      <c r="BO481" s="2072">
        <f t="shared" si="77"/>
        <v>0</v>
      </c>
      <c r="BP481" s="2072">
        <f t="shared" si="78"/>
        <v>0</v>
      </c>
    </row>
    <row r="482" spans="2:68" s="2022" customFormat="1" ht="15" customHeight="1" x14ac:dyDescent="0.15">
      <c r="B482" s="3350"/>
      <c r="C482" s="3353"/>
      <c r="D482" s="2073"/>
      <c r="E482" s="3356"/>
      <c r="F482" s="3359"/>
      <c r="G482" s="3361"/>
      <c r="H482" s="3361"/>
      <c r="I482" s="3361"/>
      <c r="J482" s="3361"/>
      <c r="K482" s="3361"/>
      <c r="L482" s="3312"/>
      <c r="M482" s="2074"/>
      <c r="N482" s="2075"/>
      <c r="O482" s="2075"/>
      <c r="P482" s="2076"/>
      <c r="Q482" s="2077"/>
      <c r="R482" s="2077"/>
      <c r="S482" s="3315"/>
      <c r="T482" s="2078"/>
      <c r="U482" s="2075"/>
      <c r="V482" s="2075"/>
      <c r="W482" s="2076"/>
      <c r="X482" s="2077"/>
      <c r="Y482" s="2077"/>
      <c r="Z482" s="3315"/>
      <c r="AA482" s="2079"/>
      <c r="AB482" s="2075"/>
      <c r="AC482" s="2075"/>
      <c r="AD482" s="2076"/>
      <c r="AE482" s="2077"/>
      <c r="AF482" s="2077"/>
      <c r="AG482" s="3347"/>
      <c r="AH482" s="2079"/>
      <c r="AI482" s="2075"/>
      <c r="AJ482" s="2075"/>
      <c r="AK482" s="2076"/>
      <c r="AL482" s="2077"/>
      <c r="AM482" s="2077"/>
      <c r="AN482" s="3315"/>
      <c r="AO482" s="2080"/>
      <c r="AP482" s="2075"/>
      <c r="AQ482" s="2075"/>
      <c r="AR482" s="2081"/>
      <c r="AS482" s="2077"/>
      <c r="AT482" s="2077"/>
      <c r="AU482" s="3345"/>
      <c r="AV482" s="3338"/>
      <c r="AW482" s="3303"/>
      <c r="AX482" s="3333"/>
      <c r="AY482" s="3335"/>
      <c r="AZ482" s="3335"/>
      <c r="BA482" s="3335"/>
      <c r="BB482" s="3329"/>
      <c r="BC482" s="2082"/>
      <c r="BD482" s="2043"/>
      <c r="BF482" s="2072">
        <f t="shared" si="79"/>
        <v>0</v>
      </c>
      <c r="BG482" s="2072">
        <f t="shared" si="70"/>
        <v>0</v>
      </c>
      <c r="BH482" s="2072">
        <f t="shared" si="71"/>
        <v>0</v>
      </c>
      <c r="BI482" s="2072">
        <f t="shared" si="72"/>
        <v>0</v>
      </c>
      <c r="BJ482" s="2072">
        <f t="shared" si="73"/>
        <v>0</v>
      </c>
      <c r="BL482" s="2072">
        <f t="shared" si="74"/>
        <v>0</v>
      </c>
      <c r="BM482" s="2072">
        <f t="shared" si="75"/>
        <v>0</v>
      </c>
      <c r="BN482" s="2072">
        <f t="shared" si="76"/>
        <v>0</v>
      </c>
      <c r="BO482" s="2072">
        <f t="shared" si="77"/>
        <v>0</v>
      </c>
      <c r="BP482" s="2072">
        <f t="shared" si="78"/>
        <v>0</v>
      </c>
    </row>
    <row r="483" spans="2:68" s="2022" customFormat="1" ht="15" customHeight="1" x14ac:dyDescent="0.15">
      <c r="B483" s="3350"/>
      <c r="C483" s="3353"/>
      <c r="D483" s="2073"/>
      <c r="E483" s="3356"/>
      <c r="F483" s="3359"/>
      <c r="G483" s="3361"/>
      <c r="H483" s="3361"/>
      <c r="I483" s="3361"/>
      <c r="J483" s="3361"/>
      <c r="K483" s="3361"/>
      <c r="L483" s="3312"/>
      <c r="M483" s="2074"/>
      <c r="N483" s="2083"/>
      <c r="O483" s="2075"/>
      <c r="P483" s="2084"/>
      <c r="Q483" s="2085"/>
      <c r="R483" s="2077"/>
      <c r="S483" s="3315"/>
      <c r="T483" s="2078"/>
      <c r="U483" s="2083"/>
      <c r="V483" s="2075"/>
      <c r="W483" s="2084"/>
      <c r="X483" s="2085"/>
      <c r="Y483" s="2077"/>
      <c r="Z483" s="3315"/>
      <c r="AA483" s="2078"/>
      <c r="AB483" s="2083"/>
      <c r="AC483" s="2075"/>
      <c r="AD483" s="2084"/>
      <c r="AE483" s="2085"/>
      <c r="AF483" s="2077"/>
      <c r="AG483" s="3315"/>
      <c r="AH483" s="2078"/>
      <c r="AI483" s="2083"/>
      <c r="AJ483" s="2075"/>
      <c r="AK483" s="2084"/>
      <c r="AL483" s="2085"/>
      <c r="AM483" s="2077"/>
      <c r="AN483" s="3315"/>
      <c r="AO483" s="2080"/>
      <c r="AP483" s="2083"/>
      <c r="AQ483" s="2075"/>
      <c r="AR483" s="2086"/>
      <c r="AS483" s="2085"/>
      <c r="AT483" s="2077"/>
      <c r="AU483" s="3345"/>
      <c r="AV483" s="3338"/>
      <c r="AW483" s="3330">
        <f>IF(AW481-$BA$5/100&lt;0,0,AW481-$BA$5/100)</f>
        <v>0</v>
      </c>
      <c r="AX483" s="3332" t="str">
        <f>IF(AX481="-","-",IF(AX481-$BA$5/100&lt;0,0,IF(AX481=1,1,AX481-$BA$5/100)))</f>
        <v>-</v>
      </c>
      <c r="AY483" s="3334" t="str">
        <f>IF(AY481="-","-",IF(AY481-$BA$5/100&lt;0,0,IF(AY481=1,1,AY481-$BA$5/100)))</f>
        <v>-</v>
      </c>
      <c r="AZ483" s="3334" t="str">
        <f>IF(AZ481="-","-",IF(AZ481-$BA$5/100&lt;0,0,IF(AZ481=1,1,AZ481-$BA$5/100)))</f>
        <v>-</v>
      </c>
      <c r="BA483" s="3334" t="str">
        <f>IF(BA481="-","-",IF(BA481-$BA$5/100&lt;0,0,IF(BA481=1,1,BA481-$BA$5/100)))</f>
        <v>-</v>
      </c>
      <c r="BB483" s="3336" t="str">
        <f>IF(BB481="-","-",IF(BB481-$BA$5/100&lt;0,0,IF(BB481=1,1,BB481-$BA$5/100)))</f>
        <v>-</v>
      </c>
      <c r="BC483" s="2082"/>
      <c r="BD483" s="2043"/>
      <c r="BF483" s="2072">
        <f t="shared" si="79"/>
        <v>0</v>
      </c>
      <c r="BG483" s="2072">
        <f t="shared" si="70"/>
        <v>0</v>
      </c>
      <c r="BH483" s="2072">
        <f t="shared" si="71"/>
        <v>0</v>
      </c>
      <c r="BI483" s="2072">
        <f t="shared" si="72"/>
        <v>0</v>
      </c>
      <c r="BJ483" s="2072">
        <f t="shared" si="73"/>
        <v>0</v>
      </c>
      <c r="BL483" s="2072">
        <f t="shared" si="74"/>
        <v>0</v>
      </c>
      <c r="BM483" s="2072">
        <f t="shared" si="75"/>
        <v>0</v>
      </c>
      <c r="BN483" s="2072">
        <f t="shared" si="76"/>
        <v>0</v>
      </c>
      <c r="BO483" s="2072">
        <f t="shared" si="77"/>
        <v>0</v>
      </c>
      <c r="BP483" s="2072">
        <f t="shared" si="78"/>
        <v>0</v>
      </c>
    </row>
    <row r="484" spans="2:68" s="2022" customFormat="1" ht="15" customHeight="1" x14ac:dyDescent="0.15">
      <c r="B484" s="3350"/>
      <c r="C484" s="3353"/>
      <c r="D484" s="2073"/>
      <c r="E484" s="3356"/>
      <c r="F484" s="3320"/>
      <c r="G484" s="3323"/>
      <c r="H484" s="3323"/>
      <c r="I484" s="3323"/>
      <c r="J484" s="3323"/>
      <c r="K484" s="3323"/>
      <c r="L484" s="3311">
        <f>SUM(F484:K486)</f>
        <v>0</v>
      </c>
      <c r="M484" s="2074"/>
      <c r="N484" s="2083"/>
      <c r="O484" s="2075"/>
      <c r="P484" s="2084"/>
      <c r="Q484" s="2085"/>
      <c r="R484" s="2077"/>
      <c r="S484" s="3314">
        <f>ROUNDDOWN(+BL481+BL482+BL483+BL484+BL485+BL486,2)</f>
        <v>0</v>
      </c>
      <c r="T484" s="2078"/>
      <c r="U484" s="2083"/>
      <c r="V484" s="2075"/>
      <c r="W484" s="2084"/>
      <c r="X484" s="2085"/>
      <c r="Y484" s="2077"/>
      <c r="Z484" s="3314">
        <f>ROUNDDOWN(+BM481+BM482+BM483+BM484+BM485+BM486,2)</f>
        <v>0</v>
      </c>
      <c r="AA484" s="2078"/>
      <c r="AB484" s="2083"/>
      <c r="AC484" s="2075"/>
      <c r="AD484" s="2084"/>
      <c r="AE484" s="2085"/>
      <c r="AF484" s="2077"/>
      <c r="AG484" s="3314">
        <f>ROUNDDOWN(+BN481+BN482+BN483+BN484+BN485+BN486,2)</f>
        <v>0</v>
      </c>
      <c r="AH484" s="2078"/>
      <c r="AI484" s="2083"/>
      <c r="AJ484" s="2075"/>
      <c r="AK484" s="2084"/>
      <c r="AL484" s="2085"/>
      <c r="AM484" s="2077"/>
      <c r="AN484" s="3314">
        <f>ROUNDDOWN(+BO481+BO482+BO483+BO484+BO485+BO486,2)</f>
        <v>0</v>
      </c>
      <c r="AO484" s="2080"/>
      <c r="AP484" s="2083"/>
      <c r="AQ484" s="2075"/>
      <c r="AR484" s="2086"/>
      <c r="AS484" s="2085"/>
      <c r="AT484" s="2077"/>
      <c r="AU484" s="3317">
        <f>ROUNDDOWN(+BP481+BP482+BP483+BP484+BP485+BP486,2)</f>
        <v>0</v>
      </c>
      <c r="AV484" s="3302">
        <f>+AU484+AN484+AG484+Z484+S484</f>
        <v>0</v>
      </c>
      <c r="AW484" s="3331"/>
      <c r="AX484" s="3333"/>
      <c r="AY484" s="3335"/>
      <c r="AZ484" s="3335"/>
      <c r="BA484" s="3335"/>
      <c r="BB484" s="3329"/>
      <c r="BC484" s="2071"/>
      <c r="BD484" s="2043"/>
      <c r="BF484" s="2072">
        <f t="shared" si="79"/>
        <v>0</v>
      </c>
      <c r="BG484" s="2072">
        <f t="shared" si="70"/>
        <v>0</v>
      </c>
      <c r="BH484" s="2072">
        <f t="shared" si="71"/>
        <v>0</v>
      </c>
      <c r="BI484" s="2072">
        <f t="shared" si="72"/>
        <v>0</v>
      </c>
      <c r="BJ484" s="2072">
        <f t="shared" si="73"/>
        <v>0</v>
      </c>
      <c r="BL484" s="2072">
        <f t="shared" si="74"/>
        <v>0</v>
      </c>
      <c r="BM484" s="2072">
        <f t="shared" si="75"/>
        <v>0</v>
      </c>
      <c r="BN484" s="2072">
        <f t="shared" si="76"/>
        <v>0</v>
      </c>
      <c r="BO484" s="2072">
        <f t="shared" si="77"/>
        <v>0</v>
      </c>
      <c r="BP484" s="2072">
        <f t="shared" si="78"/>
        <v>0</v>
      </c>
    </row>
    <row r="485" spans="2:68" s="2022" customFormat="1" ht="15" customHeight="1" x14ac:dyDescent="0.15">
      <c r="B485" s="3350"/>
      <c r="C485" s="3353"/>
      <c r="D485" s="2073"/>
      <c r="E485" s="3356"/>
      <c r="F485" s="3321"/>
      <c r="G485" s="3324"/>
      <c r="H485" s="3324"/>
      <c r="I485" s="3324"/>
      <c r="J485" s="3324"/>
      <c r="K485" s="3324"/>
      <c r="L485" s="3312"/>
      <c r="M485" s="2074"/>
      <c r="N485" s="2083"/>
      <c r="O485" s="2075"/>
      <c r="P485" s="2084"/>
      <c r="Q485" s="2085"/>
      <c r="R485" s="2077"/>
      <c r="S485" s="3315"/>
      <c r="T485" s="2078"/>
      <c r="U485" s="2083"/>
      <c r="V485" s="2075"/>
      <c r="W485" s="2084"/>
      <c r="X485" s="2085"/>
      <c r="Y485" s="2077"/>
      <c r="Z485" s="3315"/>
      <c r="AA485" s="2078"/>
      <c r="AB485" s="2083"/>
      <c r="AC485" s="2075"/>
      <c r="AD485" s="2084"/>
      <c r="AE485" s="2085"/>
      <c r="AF485" s="2077"/>
      <c r="AG485" s="3315"/>
      <c r="AH485" s="2078"/>
      <c r="AI485" s="2083"/>
      <c r="AJ485" s="2075"/>
      <c r="AK485" s="2084"/>
      <c r="AL485" s="2085"/>
      <c r="AM485" s="2077"/>
      <c r="AN485" s="3315"/>
      <c r="AO485" s="2087"/>
      <c r="AP485" s="2083"/>
      <c r="AQ485" s="2075"/>
      <c r="AR485" s="2086"/>
      <c r="AS485" s="2085"/>
      <c r="AT485" s="2077"/>
      <c r="AU485" s="3318"/>
      <c r="AV485" s="3303"/>
      <c r="AW485" s="3305">
        <f>IF(L484=0,0,ROUNDDOWN(+AV484/+L484,2))</f>
        <v>0</v>
      </c>
      <c r="AX485" s="3307" t="str">
        <f>IF(S484=0,"-",ROUNDDOWN(+S484/+AV484,2))</f>
        <v>-</v>
      </c>
      <c r="AY485" s="3309" t="str">
        <f>IF(Z484=0,"-",ROUNDDOWN(+Z484/+AV484,2))</f>
        <v>-</v>
      </c>
      <c r="AZ485" s="3309" t="str">
        <f>IF(AG484=0,"-",ROUNDDOWN(+AG484/+AV484,2))</f>
        <v>-</v>
      </c>
      <c r="BA485" s="3309" t="str">
        <f>IF(AN484=0,"-",ROUNDDOWN(+AN484/+AV484,2))</f>
        <v>-</v>
      </c>
      <c r="BB485" s="3300" t="str">
        <f>IF(AU484=0,"-",ROUNDDOWN(+AU484/+AV484,2))</f>
        <v>-</v>
      </c>
      <c r="BC485" s="2082"/>
      <c r="BD485" s="2043"/>
      <c r="BF485" s="2072">
        <f t="shared" si="79"/>
        <v>0</v>
      </c>
      <c r="BG485" s="2072">
        <f t="shared" si="70"/>
        <v>0</v>
      </c>
      <c r="BH485" s="2072">
        <f t="shared" si="71"/>
        <v>0</v>
      </c>
      <c r="BI485" s="2072">
        <f t="shared" si="72"/>
        <v>0</v>
      </c>
      <c r="BJ485" s="2072">
        <f t="shared" si="73"/>
        <v>0</v>
      </c>
      <c r="BL485" s="2072">
        <f t="shared" si="74"/>
        <v>0</v>
      </c>
      <c r="BM485" s="2072">
        <f t="shared" si="75"/>
        <v>0</v>
      </c>
      <c r="BN485" s="2072">
        <f t="shared" si="76"/>
        <v>0</v>
      </c>
      <c r="BO485" s="2072">
        <f t="shared" si="77"/>
        <v>0</v>
      </c>
      <c r="BP485" s="2072">
        <f t="shared" si="78"/>
        <v>0</v>
      </c>
    </row>
    <row r="486" spans="2:68" s="2022" customFormat="1" ht="15" customHeight="1" thickBot="1" x14ac:dyDescent="0.2">
      <c r="B486" s="3350"/>
      <c r="C486" s="3367"/>
      <c r="D486" s="2107"/>
      <c r="E486" s="3368"/>
      <c r="F486" s="3321"/>
      <c r="G486" s="3324"/>
      <c r="H486" s="3324"/>
      <c r="I486" s="3324"/>
      <c r="J486" s="3324"/>
      <c r="K486" s="3324"/>
      <c r="L486" s="3366"/>
      <c r="M486" s="2108"/>
      <c r="N486" s="2109"/>
      <c r="O486" s="2110"/>
      <c r="P486" s="2111"/>
      <c r="Q486" s="2112"/>
      <c r="R486" s="2113"/>
      <c r="S486" s="3326"/>
      <c r="T486" s="2114"/>
      <c r="U486" s="2109"/>
      <c r="V486" s="2110"/>
      <c r="W486" s="2111"/>
      <c r="X486" s="2112"/>
      <c r="Y486" s="2113"/>
      <c r="Z486" s="3326"/>
      <c r="AA486" s="2114"/>
      <c r="AB486" s="2109"/>
      <c r="AC486" s="2110"/>
      <c r="AD486" s="2111"/>
      <c r="AE486" s="2112"/>
      <c r="AF486" s="2113"/>
      <c r="AG486" s="3326"/>
      <c r="AH486" s="2114"/>
      <c r="AI486" s="2109"/>
      <c r="AJ486" s="2110"/>
      <c r="AK486" s="2111"/>
      <c r="AL486" s="2112"/>
      <c r="AM486" s="2113"/>
      <c r="AN486" s="3326"/>
      <c r="AO486" s="2115"/>
      <c r="AP486" s="2109"/>
      <c r="AQ486" s="2110"/>
      <c r="AR486" s="2116"/>
      <c r="AS486" s="2112"/>
      <c r="AT486" s="2113"/>
      <c r="AU486" s="3327"/>
      <c r="AV486" s="3362"/>
      <c r="AW486" s="3363"/>
      <c r="AX486" s="3364"/>
      <c r="AY486" s="3365"/>
      <c r="AZ486" s="3365"/>
      <c r="BA486" s="3365"/>
      <c r="BB486" s="3348"/>
      <c r="BC486" s="2082"/>
      <c r="BD486" s="2043"/>
      <c r="BF486" s="2072">
        <f t="shared" si="79"/>
        <v>0</v>
      </c>
      <c r="BG486" s="2072">
        <f t="shared" si="70"/>
        <v>0</v>
      </c>
      <c r="BH486" s="2072">
        <f t="shared" si="71"/>
        <v>0</v>
      </c>
      <c r="BI486" s="2072">
        <f t="shared" si="72"/>
        <v>0</v>
      </c>
      <c r="BJ486" s="2072">
        <f t="shared" si="73"/>
        <v>0</v>
      </c>
      <c r="BL486" s="2072">
        <f t="shared" si="74"/>
        <v>0</v>
      </c>
      <c r="BM486" s="2072">
        <f t="shared" si="75"/>
        <v>0</v>
      </c>
      <c r="BN486" s="2072">
        <f t="shared" si="76"/>
        <v>0</v>
      </c>
      <c r="BO486" s="2072">
        <f t="shared" si="77"/>
        <v>0</v>
      </c>
      <c r="BP486" s="2072">
        <f t="shared" si="78"/>
        <v>0</v>
      </c>
    </row>
    <row r="487" spans="2:68" s="2022" customFormat="1" ht="15" customHeight="1" thickTop="1" x14ac:dyDescent="0.15">
      <c r="B487" s="3349">
        <f>B481+1</f>
        <v>80</v>
      </c>
      <c r="C487" s="3352"/>
      <c r="D487" s="2097"/>
      <c r="E487" s="3355"/>
      <c r="F487" s="3358"/>
      <c r="G487" s="3360"/>
      <c r="H487" s="3360"/>
      <c r="I487" s="3360"/>
      <c r="J487" s="3360"/>
      <c r="K487" s="3360"/>
      <c r="L487" s="3342">
        <f>SUM(F487:K489)</f>
        <v>0</v>
      </c>
      <c r="M487" s="2098"/>
      <c r="N487" s="2099"/>
      <c r="O487" s="2100"/>
      <c r="P487" s="2101"/>
      <c r="Q487" s="2102"/>
      <c r="R487" s="2103"/>
      <c r="S487" s="3343">
        <f>ROUNDDOWN(+BF487+BF488+BF489+BF490+BF491+BF492,2)</f>
        <v>0</v>
      </c>
      <c r="T487" s="2117"/>
      <c r="U487" s="2099"/>
      <c r="V487" s="2100"/>
      <c r="W487" s="2118"/>
      <c r="X487" s="2102"/>
      <c r="Y487" s="2103"/>
      <c r="Z487" s="3343">
        <f>ROUNDDOWN(+BG487+BG488+BG489+BG490+BG491+BG492,2)</f>
        <v>0</v>
      </c>
      <c r="AA487" s="2104"/>
      <c r="AB487" s="2099"/>
      <c r="AC487" s="2100"/>
      <c r="AD487" s="2101"/>
      <c r="AE487" s="2102"/>
      <c r="AF487" s="2103"/>
      <c r="AG487" s="3343">
        <f>ROUNDDOWN(+BH487+BH488+BH489+BH490+BH491+BH492,2)</f>
        <v>0</v>
      </c>
      <c r="AH487" s="2104"/>
      <c r="AI487" s="2099"/>
      <c r="AJ487" s="2100"/>
      <c r="AK487" s="2101"/>
      <c r="AL487" s="2102"/>
      <c r="AM487" s="2103"/>
      <c r="AN487" s="3343">
        <f>ROUNDDOWN(+BI487+BI488+BI489+BI490+BI491+BI492,2)</f>
        <v>0</v>
      </c>
      <c r="AO487" s="2105"/>
      <c r="AP487" s="2099"/>
      <c r="AQ487" s="2100"/>
      <c r="AR487" s="2106"/>
      <c r="AS487" s="2102"/>
      <c r="AT487" s="2103"/>
      <c r="AU487" s="3344">
        <f>ROUNDDOWN(+BJ487+BJ488+BJ489+BJ490+BJ491+BJ492,2)</f>
        <v>0</v>
      </c>
      <c r="AV487" s="3337">
        <f>+AU487+AN487+AG487+Z487+S487</f>
        <v>0</v>
      </c>
      <c r="AW487" s="3339">
        <f>IF(L487=0,0,ROUNDDOWN(+AV487/+L487,2))</f>
        <v>0</v>
      </c>
      <c r="AX487" s="3340" t="str">
        <f>IF(S487=0,"-",ROUNDDOWN(+S487/+AV487,2))</f>
        <v>-</v>
      </c>
      <c r="AY487" s="3341" t="str">
        <f>IF(Z487=0,"-",ROUNDDOWN(+Z487/+AV487,2))</f>
        <v>-</v>
      </c>
      <c r="AZ487" s="3341" t="str">
        <f>IF(AG487=0,"-",ROUNDDOWN(+AG487/+AV487,2))</f>
        <v>-</v>
      </c>
      <c r="BA487" s="3341" t="str">
        <f>IF(AN487=0,"-",ROUNDDOWN(+AN487/+AV487,2))</f>
        <v>-</v>
      </c>
      <c r="BB487" s="3328" t="str">
        <f>IF(AU487=0,"-",ROUNDDOWN(+AU487/+AV487,2))</f>
        <v>-</v>
      </c>
      <c r="BC487" s="2071"/>
      <c r="BD487" s="2043"/>
      <c r="BF487" s="2072">
        <f t="shared" si="79"/>
        <v>0</v>
      </c>
      <c r="BG487" s="2072">
        <f t="shared" si="70"/>
        <v>0</v>
      </c>
      <c r="BH487" s="2072">
        <f t="shared" si="71"/>
        <v>0</v>
      </c>
      <c r="BI487" s="2072">
        <f t="shared" si="72"/>
        <v>0</v>
      </c>
      <c r="BJ487" s="2072">
        <f t="shared" si="73"/>
        <v>0</v>
      </c>
      <c r="BL487" s="2072">
        <f t="shared" si="74"/>
        <v>0</v>
      </c>
      <c r="BM487" s="2072">
        <f t="shared" si="75"/>
        <v>0</v>
      </c>
      <c r="BN487" s="2072">
        <f t="shared" si="76"/>
        <v>0</v>
      </c>
      <c r="BO487" s="2072">
        <f t="shared" si="77"/>
        <v>0</v>
      </c>
      <c r="BP487" s="2072">
        <f t="shared" si="78"/>
        <v>0</v>
      </c>
    </row>
    <row r="488" spans="2:68" s="2022" customFormat="1" ht="15" customHeight="1" x14ac:dyDescent="0.15">
      <c r="B488" s="3350"/>
      <c r="C488" s="3353"/>
      <c r="D488" s="2073"/>
      <c r="E488" s="3356"/>
      <c r="F488" s="3359"/>
      <c r="G488" s="3361"/>
      <c r="H488" s="3361"/>
      <c r="I488" s="3361"/>
      <c r="J488" s="3361"/>
      <c r="K488" s="3361"/>
      <c r="L488" s="3312"/>
      <c r="M488" s="2074"/>
      <c r="N488" s="2075"/>
      <c r="O488" s="2075"/>
      <c r="P488" s="2076"/>
      <c r="Q488" s="2077"/>
      <c r="R488" s="2077"/>
      <c r="S488" s="3315"/>
      <c r="T488" s="2079"/>
      <c r="U488" s="2075"/>
      <c r="V488" s="2075"/>
      <c r="W488" s="2076"/>
      <c r="X488" s="2077"/>
      <c r="Y488" s="2077"/>
      <c r="Z488" s="3315"/>
      <c r="AA488" s="2079"/>
      <c r="AB488" s="2075"/>
      <c r="AC488" s="2075"/>
      <c r="AD488" s="2076"/>
      <c r="AE488" s="2077"/>
      <c r="AF488" s="2077"/>
      <c r="AG488" s="3315"/>
      <c r="AH488" s="2079"/>
      <c r="AI488" s="2075"/>
      <c r="AJ488" s="2075"/>
      <c r="AK488" s="2076"/>
      <c r="AL488" s="2077"/>
      <c r="AM488" s="2077"/>
      <c r="AN488" s="3315"/>
      <c r="AO488" s="2080"/>
      <c r="AP488" s="2075"/>
      <c r="AQ488" s="2075"/>
      <c r="AR488" s="2081"/>
      <c r="AS488" s="2077"/>
      <c r="AT488" s="2077"/>
      <c r="AU488" s="3345"/>
      <c r="AV488" s="3338"/>
      <c r="AW488" s="3303"/>
      <c r="AX488" s="3333"/>
      <c r="AY488" s="3335"/>
      <c r="AZ488" s="3335"/>
      <c r="BA488" s="3335"/>
      <c r="BB488" s="3329"/>
      <c r="BC488" s="2082"/>
      <c r="BD488" s="2043"/>
      <c r="BF488" s="2072">
        <f t="shared" si="79"/>
        <v>0</v>
      </c>
      <c r="BG488" s="2072">
        <f t="shared" si="70"/>
        <v>0</v>
      </c>
      <c r="BH488" s="2072">
        <f t="shared" si="71"/>
        <v>0</v>
      </c>
      <c r="BI488" s="2072">
        <f t="shared" si="72"/>
        <v>0</v>
      </c>
      <c r="BJ488" s="2072">
        <f t="shared" si="73"/>
        <v>0</v>
      </c>
      <c r="BL488" s="2072">
        <f t="shared" si="74"/>
        <v>0</v>
      </c>
      <c r="BM488" s="2072">
        <f t="shared" si="75"/>
        <v>0</v>
      </c>
      <c r="BN488" s="2072">
        <f t="shared" si="76"/>
        <v>0</v>
      </c>
      <c r="BO488" s="2072">
        <f t="shared" si="77"/>
        <v>0</v>
      </c>
      <c r="BP488" s="2072">
        <f t="shared" si="78"/>
        <v>0</v>
      </c>
    </row>
    <row r="489" spans="2:68" s="2022" customFormat="1" ht="15" customHeight="1" x14ac:dyDescent="0.15">
      <c r="B489" s="3350"/>
      <c r="C489" s="3353"/>
      <c r="D489" s="2073"/>
      <c r="E489" s="3356"/>
      <c r="F489" s="3359"/>
      <c r="G489" s="3361"/>
      <c r="H489" s="3361"/>
      <c r="I489" s="3361"/>
      <c r="J489" s="3361"/>
      <c r="K489" s="3361"/>
      <c r="L489" s="3312"/>
      <c r="M489" s="2074"/>
      <c r="N489" s="2083"/>
      <c r="O489" s="2075"/>
      <c r="P489" s="2084"/>
      <c r="Q489" s="2085"/>
      <c r="R489" s="2077"/>
      <c r="S489" s="3315"/>
      <c r="T489" s="2078"/>
      <c r="U489" s="2083"/>
      <c r="V489" s="2075"/>
      <c r="W489" s="2084"/>
      <c r="X489" s="2085"/>
      <c r="Y489" s="2077"/>
      <c r="Z489" s="3315"/>
      <c r="AA489" s="2078"/>
      <c r="AB489" s="2083"/>
      <c r="AC489" s="2075"/>
      <c r="AD489" s="2084"/>
      <c r="AE489" s="2085"/>
      <c r="AF489" s="2077"/>
      <c r="AG489" s="3315"/>
      <c r="AH489" s="2078"/>
      <c r="AI489" s="2083"/>
      <c r="AJ489" s="2075"/>
      <c r="AK489" s="2084"/>
      <c r="AL489" s="2085"/>
      <c r="AM489" s="2077"/>
      <c r="AN489" s="3315"/>
      <c r="AO489" s="2080"/>
      <c r="AP489" s="2083"/>
      <c r="AQ489" s="2075"/>
      <c r="AR489" s="2086"/>
      <c r="AS489" s="2085"/>
      <c r="AT489" s="2077"/>
      <c r="AU489" s="3345"/>
      <c r="AV489" s="3338"/>
      <c r="AW489" s="3330">
        <f>IF(AW487-$BA$5/100&lt;0,0,AW487-$BA$5/100)</f>
        <v>0</v>
      </c>
      <c r="AX489" s="3332" t="str">
        <f>IF(AX487="-","-",IF(AX487-$BA$5/100&lt;0,0,IF(AX487=1,1,AX487-$BA$5/100)))</f>
        <v>-</v>
      </c>
      <c r="AY489" s="3334" t="str">
        <f>IF(AY487="-","-",IF(AY487-$BA$5/100&lt;0,0,IF(AY487=1,1,AY487-$BA$5/100)))</f>
        <v>-</v>
      </c>
      <c r="AZ489" s="3334" t="str">
        <f>IF(AZ487="-","-",IF(AZ487-$BA$5/100&lt;0,0,IF(AZ487=1,1,AZ487-$BA$5/100)))</f>
        <v>-</v>
      </c>
      <c r="BA489" s="3334" t="str">
        <f>IF(BA487="-","-",IF(BA487-$BA$5/100&lt;0,0,IF(BA487=1,1,BA487-$BA$5/100)))</f>
        <v>-</v>
      </c>
      <c r="BB489" s="3336" t="str">
        <f>IF(BB487="-","-",IF(BB487-$BA$5/100&lt;0,0,IF(BB487=1,1,BB487-$BA$5/100)))</f>
        <v>-</v>
      </c>
      <c r="BC489" s="2082"/>
      <c r="BD489" s="2043"/>
      <c r="BF489" s="2072">
        <f t="shared" si="79"/>
        <v>0</v>
      </c>
      <c r="BG489" s="2072">
        <f t="shared" si="70"/>
        <v>0</v>
      </c>
      <c r="BH489" s="2072">
        <f t="shared" si="71"/>
        <v>0</v>
      </c>
      <c r="BI489" s="2072">
        <f t="shared" si="72"/>
        <v>0</v>
      </c>
      <c r="BJ489" s="2072">
        <f t="shared" si="73"/>
        <v>0</v>
      </c>
      <c r="BL489" s="2072">
        <f t="shared" si="74"/>
        <v>0</v>
      </c>
      <c r="BM489" s="2072">
        <f t="shared" si="75"/>
        <v>0</v>
      </c>
      <c r="BN489" s="2072">
        <f t="shared" si="76"/>
        <v>0</v>
      </c>
      <c r="BO489" s="2072">
        <f t="shared" si="77"/>
        <v>0</v>
      </c>
      <c r="BP489" s="2072">
        <f t="shared" si="78"/>
        <v>0</v>
      </c>
    </row>
    <row r="490" spans="2:68" s="2022" customFormat="1" ht="15" customHeight="1" x14ac:dyDescent="0.15">
      <c r="B490" s="3350"/>
      <c r="C490" s="3353"/>
      <c r="D490" s="2073"/>
      <c r="E490" s="3356"/>
      <c r="F490" s="3320"/>
      <c r="G490" s="3323"/>
      <c r="H490" s="3323"/>
      <c r="I490" s="3323"/>
      <c r="J490" s="3323"/>
      <c r="K490" s="3323"/>
      <c r="L490" s="3311">
        <f>SUM(F490:K492)</f>
        <v>0</v>
      </c>
      <c r="M490" s="2074"/>
      <c r="N490" s="2083"/>
      <c r="O490" s="2075"/>
      <c r="P490" s="2084"/>
      <c r="Q490" s="2085"/>
      <c r="R490" s="2077"/>
      <c r="S490" s="3314">
        <f>ROUNDDOWN(+BL487+BL488+BL489+BL490+BL491+BL492,2)</f>
        <v>0</v>
      </c>
      <c r="T490" s="2078"/>
      <c r="U490" s="2083"/>
      <c r="V490" s="2075"/>
      <c r="W490" s="2084"/>
      <c r="X490" s="2085"/>
      <c r="Y490" s="2077"/>
      <c r="Z490" s="3314">
        <f>ROUNDDOWN(+BM487+BM488+BM489+BM490+BM491+BM492,2)</f>
        <v>0</v>
      </c>
      <c r="AA490" s="2078"/>
      <c r="AB490" s="2083"/>
      <c r="AC490" s="2075"/>
      <c r="AD490" s="2084"/>
      <c r="AE490" s="2085"/>
      <c r="AF490" s="2077"/>
      <c r="AG490" s="3314">
        <f>ROUNDDOWN(+BN487+BN488+BN489+BN490+BN491+BN492,2)</f>
        <v>0</v>
      </c>
      <c r="AH490" s="2078"/>
      <c r="AI490" s="2083"/>
      <c r="AJ490" s="2075"/>
      <c r="AK490" s="2084"/>
      <c r="AL490" s="2085"/>
      <c r="AM490" s="2077"/>
      <c r="AN490" s="3314">
        <f>ROUNDDOWN(+BO487+BO488+BO489+BO490+BO491+BO492,2)</f>
        <v>0</v>
      </c>
      <c r="AO490" s="2080"/>
      <c r="AP490" s="2083"/>
      <c r="AQ490" s="2075"/>
      <c r="AR490" s="2086"/>
      <c r="AS490" s="2085"/>
      <c r="AT490" s="2077"/>
      <c r="AU490" s="3317">
        <f>ROUNDDOWN(+BP487+BP488+BP489+BP490+BP491+BP492,2)</f>
        <v>0</v>
      </c>
      <c r="AV490" s="3302">
        <f>+AU490+AN490+AG490+Z490+S490</f>
        <v>0</v>
      </c>
      <c r="AW490" s="3331"/>
      <c r="AX490" s="3333"/>
      <c r="AY490" s="3335"/>
      <c r="AZ490" s="3335"/>
      <c r="BA490" s="3335"/>
      <c r="BB490" s="3329"/>
      <c r="BC490" s="2071"/>
      <c r="BD490" s="2043"/>
      <c r="BF490" s="2072">
        <f t="shared" si="79"/>
        <v>0</v>
      </c>
      <c r="BG490" s="2072">
        <f t="shared" si="70"/>
        <v>0</v>
      </c>
      <c r="BH490" s="2072">
        <f t="shared" si="71"/>
        <v>0</v>
      </c>
      <c r="BI490" s="2072">
        <f t="shared" si="72"/>
        <v>0</v>
      </c>
      <c r="BJ490" s="2072">
        <f t="shared" si="73"/>
        <v>0</v>
      </c>
      <c r="BL490" s="2072">
        <f t="shared" si="74"/>
        <v>0</v>
      </c>
      <c r="BM490" s="2072">
        <f t="shared" si="75"/>
        <v>0</v>
      </c>
      <c r="BN490" s="2072">
        <f t="shared" si="76"/>
        <v>0</v>
      </c>
      <c r="BO490" s="2072">
        <f t="shared" si="77"/>
        <v>0</v>
      </c>
      <c r="BP490" s="2072">
        <f t="shared" si="78"/>
        <v>0</v>
      </c>
    </row>
    <row r="491" spans="2:68" s="2022" customFormat="1" ht="15" customHeight="1" x14ac:dyDescent="0.15">
      <c r="B491" s="3350"/>
      <c r="C491" s="3353"/>
      <c r="D491" s="2073"/>
      <c r="E491" s="3356"/>
      <c r="F491" s="3321"/>
      <c r="G491" s="3324"/>
      <c r="H491" s="3324"/>
      <c r="I491" s="3324"/>
      <c r="J491" s="3324"/>
      <c r="K491" s="3324"/>
      <c r="L491" s="3312"/>
      <c r="M491" s="2074"/>
      <c r="N491" s="2083"/>
      <c r="O491" s="2075"/>
      <c r="P491" s="2084"/>
      <c r="Q491" s="2085"/>
      <c r="R491" s="2077"/>
      <c r="S491" s="3315"/>
      <c r="T491" s="2078"/>
      <c r="U491" s="2083"/>
      <c r="V491" s="2075"/>
      <c r="W491" s="2084"/>
      <c r="X491" s="2085"/>
      <c r="Y491" s="2077"/>
      <c r="Z491" s="3315"/>
      <c r="AA491" s="2078"/>
      <c r="AB491" s="2083"/>
      <c r="AC491" s="2075"/>
      <c r="AD491" s="2084"/>
      <c r="AE491" s="2085"/>
      <c r="AF491" s="2077"/>
      <c r="AG491" s="3315"/>
      <c r="AH491" s="2078"/>
      <c r="AI491" s="2083"/>
      <c r="AJ491" s="2075"/>
      <c r="AK491" s="2084"/>
      <c r="AL491" s="2085"/>
      <c r="AM491" s="2077"/>
      <c r="AN491" s="3315"/>
      <c r="AO491" s="2087"/>
      <c r="AP491" s="2083"/>
      <c r="AQ491" s="2075"/>
      <c r="AR491" s="2086"/>
      <c r="AS491" s="2085"/>
      <c r="AT491" s="2077"/>
      <c r="AU491" s="3318"/>
      <c r="AV491" s="3303"/>
      <c r="AW491" s="3305">
        <f>IF(L490=0,0,ROUNDDOWN(+AV490/+L490,2))</f>
        <v>0</v>
      </c>
      <c r="AX491" s="3307" t="str">
        <f>IF(S490=0,"-",ROUNDDOWN(+S490/+AV490,2))</f>
        <v>-</v>
      </c>
      <c r="AY491" s="3309" t="str">
        <f>IF(Z490=0,"-",ROUNDDOWN(+Z490/+AV490,2))</f>
        <v>-</v>
      </c>
      <c r="AZ491" s="3309" t="str">
        <f>IF(AG490=0,"-",ROUNDDOWN(+AG490/+AV490,2))</f>
        <v>-</v>
      </c>
      <c r="BA491" s="3309" t="str">
        <f>IF(AN490=0,"-",ROUNDDOWN(+AN490/+AV490,2))</f>
        <v>-</v>
      </c>
      <c r="BB491" s="3300" t="str">
        <f>IF(AU490=0,"-",ROUNDDOWN(+AU490/+AV490,2))</f>
        <v>-</v>
      </c>
      <c r="BC491" s="2082"/>
      <c r="BD491" s="2043"/>
      <c r="BF491" s="2072">
        <f t="shared" si="79"/>
        <v>0</v>
      </c>
      <c r="BG491" s="2072">
        <f t="shared" si="70"/>
        <v>0</v>
      </c>
      <c r="BH491" s="2072">
        <f t="shared" si="71"/>
        <v>0</v>
      </c>
      <c r="BI491" s="2072">
        <f t="shared" si="72"/>
        <v>0</v>
      </c>
      <c r="BJ491" s="2072">
        <f t="shared" si="73"/>
        <v>0</v>
      </c>
      <c r="BL491" s="2072">
        <f t="shared" si="74"/>
        <v>0</v>
      </c>
      <c r="BM491" s="2072">
        <f t="shared" si="75"/>
        <v>0</v>
      </c>
      <c r="BN491" s="2072">
        <f t="shared" si="76"/>
        <v>0</v>
      </c>
      <c r="BO491" s="2072">
        <f t="shared" si="77"/>
        <v>0</v>
      </c>
      <c r="BP491" s="2072">
        <f t="shared" si="78"/>
        <v>0</v>
      </c>
    </row>
    <row r="492" spans="2:68" s="2022" customFormat="1" ht="15" customHeight="1" thickBot="1" x14ac:dyDescent="0.2">
      <c r="B492" s="3351"/>
      <c r="C492" s="3354"/>
      <c r="D492" s="2119"/>
      <c r="E492" s="3357"/>
      <c r="F492" s="3322"/>
      <c r="G492" s="3325"/>
      <c r="H492" s="3325"/>
      <c r="I492" s="3325"/>
      <c r="J492" s="3325"/>
      <c r="K492" s="3325"/>
      <c r="L492" s="3313"/>
      <c r="M492" s="2120"/>
      <c r="N492" s="2121"/>
      <c r="O492" s="2122"/>
      <c r="P492" s="2123"/>
      <c r="Q492" s="2124"/>
      <c r="R492" s="2125"/>
      <c r="S492" s="3316"/>
      <c r="T492" s="2126"/>
      <c r="U492" s="2121"/>
      <c r="V492" s="2122"/>
      <c r="W492" s="2123"/>
      <c r="X492" s="2124"/>
      <c r="Y492" s="2125"/>
      <c r="Z492" s="3316"/>
      <c r="AA492" s="2126"/>
      <c r="AB492" s="2121"/>
      <c r="AC492" s="2122"/>
      <c r="AD492" s="2123"/>
      <c r="AE492" s="2124"/>
      <c r="AF492" s="2125"/>
      <c r="AG492" s="3316"/>
      <c r="AH492" s="2126"/>
      <c r="AI492" s="2121"/>
      <c r="AJ492" s="2122"/>
      <c r="AK492" s="2123"/>
      <c r="AL492" s="2124"/>
      <c r="AM492" s="2125"/>
      <c r="AN492" s="3316"/>
      <c r="AO492" s="2127"/>
      <c r="AP492" s="2121"/>
      <c r="AQ492" s="2122"/>
      <c r="AR492" s="2128"/>
      <c r="AS492" s="2124"/>
      <c r="AT492" s="2125"/>
      <c r="AU492" s="3319"/>
      <c r="AV492" s="3304"/>
      <c r="AW492" s="3306"/>
      <c r="AX492" s="3308"/>
      <c r="AY492" s="3310"/>
      <c r="AZ492" s="3310"/>
      <c r="BA492" s="3310"/>
      <c r="BB492" s="3301"/>
      <c r="BC492" s="2082"/>
      <c r="BD492" s="2043"/>
      <c r="BF492" s="2072">
        <f t="shared" si="79"/>
        <v>0</v>
      </c>
      <c r="BG492" s="2072">
        <f t="shared" si="70"/>
        <v>0</v>
      </c>
      <c r="BH492" s="2072">
        <f t="shared" si="71"/>
        <v>0</v>
      </c>
      <c r="BI492" s="2072">
        <f t="shared" si="72"/>
        <v>0</v>
      </c>
      <c r="BJ492" s="2072">
        <f t="shared" si="73"/>
        <v>0</v>
      </c>
      <c r="BL492" s="2072">
        <f t="shared" si="74"/>
        <v>0</v>
      </c>
      <c r="BM492" s="2072">
        <f t="shared" si="75"/>
        <v>0</v>
      </c>
      <c r="BN492" s="2072">
        <f t="shared" si="76"/>
        <v>0</v>
      </c>
      <c r="BO492" s="2072">
        <f t="shared" si="77"/>
        <v>0</v>
      </c>
      <c r="BP492" s="2072">
        <f t="shared" si="78"/>
        <v>0</v>
      </c>
    </row>
    <row r="493" spans="2:68" s="2022" customFormat="1" ht="15" customHeight="1" thickTop="1" x14ac:dyDescent="0.15">
      <c r="B493" s="3376">
        <f>B487+1</f>
        <v>81</v>
      </c>
      <c r="C493" s="3378"/>
      <c r="D493" s="2062"/>
      <c r="E493" s="3355"/>
      <c r="F493" s="3379"/>
      <c r="G493" s="3380"/>
      <c r="H493" s="3380"/>
      <c r="I493" s="3380"/>
      <c r="J493" s="3380"/>
      <c r="K493" s="3380"/>
      <c r="L493" s="3373">
        <f>SUM(F493:K495)</f>
        <v>0</v>
      </c>
      <c r="M493" s="2063"/>
      <c r="N493" s="2064"/>
      <c r="O493" s="2064"/>
      <c r="P493" s="2065"/>
      <c r="Q493" s="2066"/>
      <c r="R493" s="2066"/>
      <c r="S493" s="3374">
        <f>ROUNDDOWN(+BF493+BF494+BF495+BF496+BF497+BF498,2)</f>
        <v>0</v>
      </c>
      <c r="T493" s="2067"/>
      <c r="U493" s="2068"/>
      <c r="V493" s="2068"/>
      <c r="W493" s="2065"/>
      <c r="X493" s="2066"/>
      <c r="Y493" s="2066"/>
      <c r="Z493" s="3374">
        <f>ROUNDDOWN(+BG493+BG494+BG495+BG496+BG497+BG498,2)</f>
        <v>0</v>
      </c>
      <c r="AA493" s="2067"/>
      <c r="AB493" s="2068"/>
      <c r="AC493" s="2068"/>
      <c r="AD493" s="2065"/>
      <c r="AE493" s="2066"/>
      <c r="AF493" s="2066"/>
      <c r="AG493" s="3374">
        <f>ROUNDDOWN(+BH493+BH494+BH495+BH496+BH497+BH498,2)</f>
        <v>0</v>
      </c>
      <c r="AH493" s="2067"/>
      <c r="AI493" s="2068"/>
      <c r="AJ493" s="2068"/>
      <c r="AK493" s="2065"/>
      <c r="AL493" s="2066"/>
      <c r="AM493" s="2066"/>
      <c r="AN493" s="3374">
        <f>ROUNDDOWN(+BI493+BI494+BI495+BI496+BI497+BI498,2)</f>
        <v>0</v>
      </c>
      <c r="AO493" s="2069"/>
      <c r="AP493" s="2068"/>
      <c r="AQ493" s="2068"/>
      <c r="AR493" s="2070"/>
      <c r="AS493" s="2066"/>
      <c r="AT493" s="2066"/>
      <c r="AU493" s="3375">
        <f>ROUNDDOWN(+BJ493+BJ494+BJ495+BJ496+BJ497+BJ498,2)</f>
        <v>0</v>
      </c>
      <c r="AV493" s="3370">
        <f>+AU493+AN493+AG493+Z493+S493</f>
        <v>0</v>
      </c>
      <c r="AW493" s="3339">
        <f>IF(L493=0,0,ROUNDDOWN(+AV493/+L493,2))</f>
        <v>0</v>
      </c>
      <c r="AX493" s="3371" t="str">
        <f>IF(S493=0,"-",ROUNDDOWN(+S493/+AV493,2))</f>
        <v>-</v>
      </c>
      <c r="AY493" s="3372" t="str">
        <f>IF(Z493=0,"-",ROUNDDOWN(+Z493/+AV493,2))</f>
        <v>-</v>
      </c>
      <c r="AZ493" s="3372" t="str">
        <f>IF(AG493=0,"-",ROUNDDOWN(+AG493/+AV493,2))</f>
        <v>-</v>
      </c>
      <c r="BA493" s="3372" t="str">
        <f>IF(AN493=0,"-",ROUNDDOWN(+AN493/+AV493,2))</f>
        <v>-</v>
      </c>
      <c r="BB493" s="3369" t="str">
        <f>IF(AU493=0,"-",ROUNDDOWN(+AU493/+AV493,2))</f>
        <v>-</v>
      </c>
      <c r="BC493" s="2071"/>
      <c r="BD493" s="2043"/>
      <c r="BF493" s="2072">
        <f t="shared" si="79"/>
        <v>0</v>
      </c>
      <c r="BG493" s="2072">
        <f t="shared" si="70"/>
        <v>0</v>
      </c>
      <c r="BH493" s="2072">
        <f t="shared" si="71"/>
        <v>0</v>
      </c>
      <c r="BI493" s="2072">
        <f t="shared" si="72"/>
        <v>0</v>
      </c>
      <c r="BJ493" s="2072">
        <f t="shared" si="73"/>
        <v>0</v>
      </c>
      <c r="BL493" s="2072">
        <f t="shared" si="74"/>
        <v>0</v>
      </c>
      <c r="BM493" s="2072">
        <f t="shared" si="75"/>
        <v>0</v>
      </c>
      <c r="BN493" s="2072">
        <f t="shared" si="76"/>
        <v>0</v>
      </c>
      <c r="BO493" s="2072">
        <f t="shared" si="77"/>
        <v>0</v>
      </c>
      <c r="BP493" s="2072">
        <f t="shared" si="78"/>
        <v>0</v>
      </c>
    </row>
    <row r="494" spans="2:68" s="2022" customFormat="1" ht="15" customHeight="1" x14ac:dyDescent="0.15">
      <c r="B494" s="3350"/>
      <c r="C494" s="3353"/>
      <c r="D494" s="2073"/>
      <c r="E494" s="3356"/>
      <c r="F494" s="3359"/>
      <c r="G494" s="3361"/>
      <c r="H494" s="3361"/>
      <c r="I494" s="3361"/>
      <c r="J494" s="3361"/>
      <c r="K494" s="3361"/>
      <c r="L494" s="3312"/>
      <c r="M494" s="2074"/>
      <c r="N494" s="2075"/>
      <c r="O494" s="2075"/>
      <c r="P494" s="2076"/>
      <c r="Q494" s="2077"/>
      <c r="R494" s="2077"/>
      <c r="S494" s="3315"/>
      <c r="T494" s="2078"/>
      <c r="U494" s="2075"/>
      <c r="V494" s="2075"/>
      <c r="W494" s="2076"/>
      <c r="X494" s="2077"/>
      <c r="Y494" s="2077"/>
      <c r="Z494" s="3315"/>
      <c r="AA494" s="2079"/>
      <c r="AB494" s="2075"/>
      <c r="AC494" s="2075"/>
      <c r="AD494" s="2076"/>
      <c r="AE494" s="2077"/>
      <c r="AF494" s="2077"/>
      <c r="AG494" s="3315"/>
      <c r="AH494" s="2079"/>
      <c r="AI494" s="2075"/>
      <c r="AJ494" s="2075"/>
      <c r="AK494" s="2076"/>
      <c r="AL494" s="2077"/>
      <c r="AM494" s="2077"/>
      <c r="AN494" s="3315"/>
      <c r="AO494" s="2080"/>
      <c r="AP494" s="2075"/>
      <c r="AQ494" s="2075"/>
      <c r="AR494" s="2081"/>
      <c r="AS494" s="2077"/>
      <c r="AT494" s="2077"/>
      <c r="AU494" s="3345"/>
      <c r="AV494" s="3338"/>
      <c r="AW494" s="3303"/>
      <c r="AX494" s="3333"/>
      <c r="AY494" s="3335"/>
      <c r="AZ494" s="3335"/>
      <c r="BA494" s="3335"/>
      <c r="BB494" s="3329"/>
      <c r="BC494" s="2082"/>
      <c r="BD494" s="2043"/>
      <c r="BF494" s="2072">
        <f t="shared" si="79"/>
        <v>0</v>
      </c>
      <c r="BG494" s="2072">
        <f t="shared" si="70"/>
        <v>0</v>
      </c>
      <c r="BH494" s="2072">
        <f t="shared" si="71"/>
        <v>0</v>
      </c>
      <c r="BI494" s="2072">
        <f t="shared" si="72"/>
        <v>0</v>
      </c>
      <c r="BJ494" s="2072">
        <f t="shared" si="73"/>
        <v>0</v>
      </c>
      <c r="BL494" s="2072">
        <f t="shared" si="74"/>
        <v>0</v>
      </c>
      <c r="BM494" s="2072">
        <f t="shared" si="75"/>
        <v>0</v>
      </c>
      <c r="BN494" s="2072">
        <f t="shared" si="76"/>
        <v>0</v>
      </c>
      <c r="BO494" s="2072">
        <f t="shared" si="77"/>
        <v>0</v>
      </c>
      <c r="BP494" s="2072">
        <f t="shared" si="78"/>
        <v>0</v>
      </c>
    </row>
    <row r="495" spans="2:68" s="2022" customFormat="1" ht="15" customHeight="1" x14ac:dyDescent="0.15">
      <c r="B495" s="3350"/>
      <c r="C495" s="3353"/>
      <c r="D495" s="2073"/>
      <c r="E495" s="3356"/>
      <c r="F495" s="3359"/>
      <c r="G495" s="3361"/>
      <c r="H495" s="3361"/>
      <c r="I495" s="3361"/>
      <c r="J495" s="3361"/>
      <c r="K495" s="3361"/>
      <c r="L495" s="3312"/>
      <c r="M495" s="2074"/>
      <c r="N495" s="2083"/>
      <c r="O495" s="2075"/>
      <c r="P495" s="2084"/>
      <c r="Q495" s="2085"/>
      <c r="R495" s="2077"/>
      <c r="S495" s="3315"/>
      <c r="T495" s="2078"/>
      <c r="U495" s="2083"/>
      <c r="V495" s="2075"/>
      <c r="W495" s="2084"/>
      <c r="X495" s="2085"/>
      <c r="Y495" s="2077"/>
      <c r="Z495" s="3315"/>
      <c r="AA495" s="2078"/>
      <c r="AB495" s="2083"/>
      <c r="AC495" s="2075"/>
      <c r="AD495" s="2084"/>
      <c r="AE495" s="2085"/>
      <c r="AF495" s="2077"/>
      <c r="AG495" s="3315"/>
      <c r="AH495" s="2078"/>
      <c r="AI495" s="2083"/>
      <c r="AJ495" s="2075"/>
      <c r="AK495" s="2084"/>
      <c r="AL495" s="2085"/>
      <c r="AM495" s="2077"/>
      <c r="AN495" s="3315"/>
      <c r="AO495" s="2080"/>
      <c r="AP495" s="2083"/>
      <c r="AQ495" s="2075"/>
      <c r="AR495" s="2086"/>
      <c r="AS495" s="2085"/>
      <c r="AT495" s="2077"/>
      <c r="AU495" s="3345"/>
      <c r="AV495" s="3338"/>
      <c r="AW495" s="3330">
        <f>IF(AW493-$BA$5/100&lt;0,0,AW493-$BA$5/100)</f>
        <v>0</v>
      </c>
      <c r="AX495" s="3332" t="str">
        <f>IF(AX493="-","-",IF(AX493-$BA$5/100&lt;0,0,IF(AX493=1,1,AX493-$BA$5/100)))</f>
        <v>-</v>
      </c>
      <c r="AY495" s="3334" t="str">
        <f>IF(AY493="-","-",IF(AY493-$BA$5/100&lt;0,0,IF(AY493=1,1,AY493-$BA$5/100)))</f>
        <v>-</v>
      </c>
      <c r="AZ495" s="3334" t="str">
        <f>IF(AZ493="-","-",IF(AZ493-$BA$5/100&lt;0,0,IF(AZ493=1,1,AZ493-$BA$5/100)))</f>
        <v>-</v>
      </c>
      <c r="BA495" s="3334" t="str">
        <f>IF(BA493="-","-",IF(BA493-$BA$5/100&lt;0,0,IF(BA493=1,1,BA493-$BA$5/100)))</f>
        <v>-</v>
      </c>
      <c r="BB495" s="3336" t="str">
        <f>IF(BB493="-","-",IF(BB493-$BA$5/100&lt;0,0,IF(BB493=1,1,BB493-$BA$5/100)))</f>
        <v>-</v>
      </c>
      <c r="BC495" s="2082"/>
      <c r="BD495" s="2043"/>
      <c r="BF495" s="2072">
        <f t="shared" si="79"/>
        <v>0</v>
      </c>
      <c r="BG495" s="2072">
        <f t="shared" si="70"/>
        <v>0</v>
      </c>
      <c r="BH495" s="2072">
        <f t="shared" si="71"/>
        <v>0</v>
      </c>
      <c r="BI495" s="2072">
        <f t="shared" si="72"/>
        <v>0</v>
      </c>
      <c r="BJ495" s="2072">
        <f t="shared" si="73"/>
        <v>0</v>
      </c>
      <c r="BL495" s="2072">
        <f t="shared" si="74"/>
        <v>0</v>
      </c>
      <c r="BM495" s="2072">
        <f t="shared" si="75"/>
        <v>0</v>
      </c>
      <c r="BN495" s="2072">
        <f t="shared" si="76"/>
        <v>0</v>
      </c>
      <c r="BO495" s="2072">
        <f t="shared" si="77"/>
        <v>0</v>
      </c>
      <c r="BP495" s="2072">
        <f t="shared" si="78"/>
        <v>0</v>
      </c>
    </row>
    <row r="496" spans="2:68" s="2022" customFormat="1" ht="15" customHeight="1" x14ac:dyDescent="0.15">
      <c r="B496" s="3350"/>
      <c r="C496" s="3353"/>
      <c r="D496" s="2073"/>
      <c r="E496" s="3356"/>
      <c r="F496" s="3320"/>
      <c r="G496" s="3323"/>
      <c r="H496" s="3323"/>
      <c r="I496" s="3323"/>
      <c r="J496" s="3323"/>
      <c r="K496" s="3323"/>
      <c r="L496" s="3311">
        <f>SUM(F496:K498)</f>
        <v>0</v>
      </c>
      <c r="M496" s="2074"/>
      <c r="N496" s="2083"/>
      <c r="O496" s="2075"/>
      <c r="P496" s="2084"/>
      <c r="Q496" s="2085"/>
      <c r="R496" s="2077"/>
      <c r="S496" s="3314">
        <f>ROUNDDOWN(+BL493+BL494+BL495+BL496+BL497+BL498,2)</f>
        <v>0</v>
      </c>
      <c r="T496" s="2078"/>
      <c r="U496" s="2083"/>
      <c r="V496" s="2075"/>
      <c r="W496" s="2084"/>
      <c r="X496" s="2085"/>
      <c r="Y496" s="2077"/>
      <c r="Z496" s="3314">
        <f>ROUNDDOWN(+BM493+BM494+BM495+BM496+BM497+BM498,2)</f>
        <v>0</v>
      </c>
      <c r="AA496" s="2078"/>
      <c r="AB496" s="2083"/>
      <c r="AC496" s="2075"/>
      <c r="AD496" s="2084"/>
      <c r="AE496" s="2085"/>
      <c r="AF496" s="2077"/>
      <c r="AG496" s="3314">
        <f>ROUNDDOWN(+BN493+BN494+BN495+BN496+BN497+BN498,2)</f>
        <v>0</v>
      </c>
      <c r="AH496" s="2078"/>
      <c r="AI496" s="2083"/>
      <c r="AJ496" s="2075"/>
      <c r="AK496" s="2084"/>
      <c r="AL496" s="2085"/>
      <c r="AM496" s="2077"/>
      <c r="AN496" s="3314">
        <f>ROUNDDOWN(+BO493+BO494+BO495+BO496+BO497+BO498,2)</f>
        <v>0</v>
      </c>
      <c r="AO496" s="2080"/>
      <c r="AP496" s="2083"/>
      <c r="AQ496" s="2075"/>
      <c r="AR496" s="2086"/>
      <c r="AS496" s="2085"/>
      <c r="AT496" s="2077"/>
      <c r="AU496" s="3317">
        <f>ROUNDDOWN(+BP493+BP494+BP495+BP496+BP497+BP498,2)</f>
        <v>0</v>
      </c>
      <c r="AV496" s="3302">
        <f>+AU496+AN496+AG496+Z496+S496</f>
        <v>0</v>
      </c>
      <c r="AW496" s="3331"/>
      <c r="AX496" s="3333"/>
      <c r="AY496" s="3335"/>
      <c r="AZ496" s="3335"/>
      <c r="BA496" s="3335"/>
      <c r="BB496" s="3329"/>
      <c r="BC496" s="2071"/>
      <c r="BD496" s="2043"/>
      <c r="BF496" s="2072">
        <f t="shared" si="79"/>
        <v>0</v>
      </c>
      <c r="BG496" s="2072">
        <f t="shared" si="70"/>
        <v>0</v>
      </c>
      <c r="BH496" s="2072">
        <f t="shared" si="71"/>
        <v>0</v>
      </c>
      <c r="BI496" s="2072">
        <f t="shared" si="72"/>
        <v>0</v>
      </c>
      <c r="BJ496" s="2072">
        <f t="shared" si="73"/>
        <v>0</v>
      </c>
      <c r="BL496" s="2072">
        <f t="shared" si="74"/>
        <v>0</v>
      </c>
      <c r="BM496" s="2072">
        <f t="shared" si="75"/>
        <v>0</v>
      </c>
      <c r="BN496" s="2072">
        <f t="shared" si="76"/>
        <v>0</v>
      </c>
      <c r="BO496" s="2072">
        <f t="shared" si="77"/>
        <v>0</v>
      </c>
      <c r="BP496" s="2072">
        <f t="shared" si="78"/>
        <v>0</v>
      </c>
    </row>
    <row r="497" spans="2:68" s="2022" customFormat="1" ht="15" customHeight="1" x14ac:dyDescent="0.15">
      <c r="B497" s="3350"/>
      <c r="C497" s="3353"/>
      <c r="D497" s="2073"/>
      <c r="E497" s="3356"/>
      <c r="F497" s="3321"/>
      <c r="G497" s="3324"/>
      <c r="H497" s="3324"/>
      <c r="I497" s="3324"/>
      <c r="J497" s="3324"/>
      <c r="K497" s="3324"/>
      <c r="L497" s="3312"/>
      <c r="M497" s="2074"/>
      <c r="N497" s="2083"/>
      <c r="O497" s="2075"/>
      <c r="P497" s="2084"/>
      <c r="Q497" s="2085"/>
      <c r="R497" s="2077"/>
      <c r="S497" s="3315"/>
      <c r="T497" s="2078"/>
      <c r="U497" s="2083"/>
      <c r="V497" s="2075"/>
      <c r="W497" s="2084"/>
      <c r="X497" s="2085"/>
      <c r="Y497" s="2077"/>
      <c r="Z497" s="3315"/>
      <c r="AA497" s="2078"/>
      <c r="AB497" s="2083"/>
      <c r="AC497" s="2075"/>
      <c r="AD497" s="2084"/>
      <c r="AE497" s="2085"/>
      <c r="AF497" s="2077"/>
      <c r="AG497" s="3315"/>
      <c r="AH497" s="2078"/>
      <c r="AI497" s="2083"/>
      <c r="AJ497" s="2075"/>
      <c r="AK497" s="2084"/>
      <c r="AL497" s="2085"/>
      <c r="AM497" s="2077"/>
      <c r="AN497" s="3315"/>
      <c r="AO497" s="2087"/>
      <c r="AP497" s="2083"/>
      <c r="AQ497" s="2075"/>
      <c r="AR497" s="2086"/>
      <c r="AS497" s="2085"/>
      <c r="AT497" s="2077"/>
      <c r="AU497" s="3318"/>
      <c r="AV497" s="3303"/>
      <c r="AW497" s="3305">
        <f>IF(L496=0,0,ROUNDDOWN(+AV496/+L496,2))</f>
        <v>0</v>
      </c>
      <c r="AX497" s="3307" t="str">
        <f>IF(S496=0,"-",ROUNDDOWN(+S496/+AV496,2))</f>
        <v>-</v>
      </c>
      <c r="AY497" s="3309" t="str">
        <f>IF(Z496=0,"-",ROUNDDOWN(+Z496/+AV496,2))</f>
        <v>-</v>
      </c>
      <c r="AZ497" s="3309" t="str">
        <f>IF(AG496=0,"-",ROUNDDOWN(+AG496/+AV496,2))</f>
        <v>-</v>
      </c>
      <c r="BA497" s="3309" t="str">
        <f>IF(AN496=0,"-",ROUNDDOWN(+AN496/+AV496,2))</f>
        <v>-</v>
      </c>
      <c r="BB497" s="3300" t="str">
        <f>IF(AU496=0,"-",ROUNDDOWN(+AU496/+AV496,2))</f>
        <v>-</v>
      </c>
      <c r="BC497" s="2082"/>
      <c r="BD497" s="2043"/>
      <c r="BF497" s="2072">
        <f t="shared" si="79"/>
        <v>0</v>
      </c>
      <c r="BG497" s="2072">
        <f t="shared" si="70"/>
        <v>0</v>
      </c>
      <c r="BH497" s="2072">
        <f t="shared" si="71"/>
        <v>0</v>
      </c>
      <c r="BI497" s="2072">
        <f t="shared" si="72"/>
        <v>0</v>
      </c>
      <c r="BJ497" s="2072">
        <f t="shared" si="73"/>
        <v>0</v>
      </c>
      <c r="BL497" s="2072">
        <f t="shared" si="74"/>
        <v>0</v>
      </c>
      <c r="BM497" s="2072">
        <f t="shared" si="75"/>
        <v>0</v>
      </c>
      <c r="BN497" s="2072">
        <f t="shared" si="76"/>
        <v>0</v>
      </c>
      <c r="BO497" s="2072">
        <f t="shared" si="77"/>
        <v>0</v>
      </c>
      <c r="BP497" s="2072">
        <f t="shared" si="78"/>
        <v>0</v>
      </c>
    </row>
    <row r="498" spans="2:68" s="2022" customFormat="1" ht="15" customHeight="1" thickBot="1" x14ac:dyDescent="0.2">
      <c r="B498" s="3377"/>
      <c r="C498" s="3367"/>
      <c r="D498" s="2073"/>
      <c r="E498" s="3368"/>
      <c r="F498" s="3321"/>
      <c r="G498" s="3324"/>
      <c r="H498" s="3324"/>
      <c r="I498" s="3324"/>
      <c r="J498" s="3324"/>
      <c r="K498" s="3324"/>
      <c r="L498" s="3312"/>
      <c r="M498" s="2088"/>
      <c r="N498" s="2089"/>
      <c r="O498" s="2090"/>
      <c r="P498" s="2091"/>
      <c r="Q498" s="2092"/>
      <c r="R498" s="2093"/>
      <c r="S498" s="3315"/>
      <c r="T498" s="2094"/>
      <c r="U498" s="2089"/>
      <c r="V498" s="2090"/>
      <c r="W498" s="2091"/>
      <c r="X498" s="2092"/>
      <c r="Y498" s="2093"/>
      <c r="Z498" s="3315"/>
      <c r="AA498" s="2094"/>
      <c r="AB498" s="2089"/>
      <c r="AC498" s="2090"/>
      <c r="AD498" s="2091"/>
      <c r="AE498" s="2092"/>
      <c r="AF498" s="2093"/>
      <c r="AG498" s="3315"/>
      <c r="AH498" s="2094"/>
      <c r="AI498" s="2089"/>
      <c r="AJ498" s="2090"/>
      <c r="AK498" s="2091"/>
      <c r="AL498" s="2092"/>
      <c r="AM498" s="2093"/>
      <c r="AN498" s="3315"/>
      <c r="AO498" s="2095"/>
      <c r="AP498" s="2089"/>
      <c r="AQ498" s="2090"/>
      <c r="AR498" s="2096"/>
      <c r="AS498" s="2092"/>
      <c r="AT498" s="2093"/>
      <c r="AU498" s="3318"/>
      <c r="AV498" s="3303"/>
      <c r="AW498" s="3363"/>
      <c r="AX498" s="3364"/>
      <c r="AY498" s="3365"/>
      <c r="AZ498" s="3365"/>
      <c r="BA498" s="3365"/>
      <c r="BB498" s="3348"/>
      <c r="BC498" s="2082"/>
      <c r="BD498" s="2043"/>
      <c r="BF498" s="2072">
        <f t="shared" si="79"/>
        <v>0</v>
      </c>
      <c r="BG498" s="2072">
        <f t="shared" si="70"/>
        <v>0</v>
      </c>
      <c r="BH498" s="2072">
        <f t="shared" si="71"/>
        <v>0</v>
      </c>
      <c r="BI498" s="2072">
        <f t="shared" si="72"/>
        <v>0</v>
      </c>
      <c r="BJ498" s="2072">
        <f t="shared" si="73"/>
        <v>0</v>
      </c>
      <c r="BL498" s="2072">
        <f t="shared" si="74"/>
        <v>0</v>
      </c>
      <c r="BM498" s="2072">
        <f t="shared" si="75"/>
        <v>0</v>
      </c>
      <c r="BN498" s="2072">
        <f t="shared" si="76"/>
        <v>0</v>
      </c>
      <c r="BO498" s="2072">
        <f t="shared" si="77"/>
        <v>0</v>
      </c>
      <c r="BP498" s="2072">
        <f t="shared" si="78"/>
        <v>0</v>
      </c>
    </row>
    <row r="499" spans="2:68" s="2022" customFormat="1" ht="15" customHeight="1" thickTop="1" x14ac:dyDescent="0.15">
      <c r="B499" s="3349">
        <f>B493+1</f>
        <v>82</v>
      </c>
      <c r="C499" s="3352"/>
      <c r="D499" s="2097"/>
      <c r="E499" s="3355"/>
      <c r="F499" s="3358"/>
      <c r="G499" s="3360"/>
      <c r="H499" s="3360"/>
      <c r="I499" s="3360"/>
      <c r="J499" s="3360"/>
      <c r="K499" s="3360"/>
      <c r="L499" s="3342">
        <f>SUM(F499:K501)</f>
        <v>0</v>
      </c>
      <c r="M499" s="2098"/>
      <c r="N499" s="2099"/>
      <c r="O499" s="2100"/>
      <c r="P499" s="2101"/>
      <c r="Q499" s="2102"/>
      <c r="R499" s="2103"/>
      <c r="S499" s="3343">
        <f>ROUNDDOWN(+BF499+BF500+BF501+BF502+BF503+BF504,2)</f>
        <v>0</v>
      </c>
      <c r="T499" s="2104"/>
      <c r="U499" s="2099"/>
      <c r="V499" s="2100"/>
      <c r="W499" s="2101"/>
      <c r="X499" s="2102"/>
      <c r="Y499" s="2103"/>
      <c r="Z499" s="3343">
        <f>ROUNDDOWN(+BG499+BG500+BG501+BG502+BG503+BG504,2)</f>
        <v>0</v>
      </c>
      <c r="AA499" s="2104"/>
      <c r="AB499" s="2099"/>
      <c r="AC499" s="2100"/>
      <c r="AD499" s="2101"/>
      <c r="AE499" s="2102"/>
      <c r="AF499" s="2103"/>
      <c r="AG499" s="3343">
        <f>ROUNDDOWN(+BH499+BH500+BH501+BH502+BH503+BH504,2)</f>
        <v>0</v>
      </c>
      <c r="AH499" s="2104"/>
      <c r="AI499" s="2099"/>
      <c r="AJ499" s="2100"/>
      <c r="AK499" s="2101"/>
      <c r="AL499" s="2102"/>
      <c r="AM499" s="2103"/>
      <c r="AN499" s="3343">
        <f>ROUNDDOWN(+BI499+BI500+BI501+BI502+BI503+BI504,2)</f>
        <v>0</v>
      </c>
      <c r="AO499" s="2105"/>
      <c r="AP499" s="2099"/>
      <c r="AQ499" s="2100"/>
      <c r="AR499" s="2106"/>
      <c r="AS499" s="2102"/>
      <c r="AT499" s="2103"/>
      <c r="AU499" s="3344">
        <f>ROUNDDOWN(+BJ499+BJ500+BJ501+BJ502+BJ503+BJ504,2)</f>
        <v>0</v>
      </c>
      <c r="AV499" s="3337">
        <f>+AU499+AN499+AG499+Z499+S499</f>
        <v>0</v>
      </c>
      <c r="AW499" s="3339">
        <f>IF(L499=0,0,ROUNDDOWN(+AV499/+L499,2))</f>
        <v>0</v>
      </c>
      <c r="AX499" s="3340" t="str">
        <f>IF(S499=0,"-",ROUNDDOWN(+S499/+AV499,2))</f>
        <v>-</v>
      </c>
      <c r="AY499" s="3341" t="str">
        <f>IF(Z499=0,"-",ROUNDDOWN(+Z499/+AV499,2))</f>
        <v>-</v>
      </c>
      <c r="AZ499" s="3341" t="str">
        <f>IF(AG499=0,"-",ROUNDDOWN(+AG499/+AV499,2))</f>
        <v>-</v>
      </c>
      <c r="BA499" s="3341" t="str">
        <f>IF(AN499=0,"-",ROUNDDOWN(+AN499/+AV499,2))</f>
        <v>-</v>
      </c>
      <c r="BB499" s="3328" t="str">
        <f>IF(AU499=0,"-",ROUNDDOWN(+AU499/+AV499,2))</f>
        <v>-</v>
      </c>
      <c r="BC499" s="2071"/>
      <c r="BD499" s="2043"/>
      <c r="BF499" s="2072">
        <f t="shared" si="79"/>
        <v>0</v>
      </c>
      <c r="BG499" s="2072">
        <f t="shared" si="70"/>
        <v>0</v>
      </c>
      <c r="BH499" s="2072">
        <f t="shared" si="71"/>
        <v>0</v>
      </c>
      <c r="BI499" s="2072">
        <f t="shared" si="72"/>
        <v>0</v>
      </c>
      <c r="BJ499" s="2072">
        <f t="shared" si="73"/>
        <v>0</v>
      </c>
      <c r="BL499" s="2072">
        <f t="shared" si="74"/>
        <v>0</v>
      </c>
      <c r="BM499" s="2072">
        <f t="shared" si="75"/>
        <v>0</v>
      </c>
      <c r="BN499" s="2072">
        <f t="shared" si="76"/>
        <v>0</v>
      </c>
      <c r="BO499" s="2072">
        <f t="shared" si="77"/>
        <v>0</v>
      </c>
      <c r="BP499" s="2072">
        <f t="shared" si="78"/>
        <v>0</v>
      </c>
    </row>
    <row r="500" spans="2:68" s="2022" customFormat="1" ht="15" customHeight="1" x14ac:dyDescent="0.15">
      <c r="B500" s="3350"/>
      <c r="C500" s="3353"/>
      <c r="D500" s="2073"/>
      <c r="E500" s="3356"/>
      <c r="F500" s="3359"/>
      <c r="G500" s="3361"/>
      <c r="H500" s="3361"/>
      <c r="I500" s="3361"/>
      <c r="J500" s="3361"/>
      <c r="K500" s="3361"/>
      <c r="L500" s="3312"/>
      <c r="M500" s="2074"/>
      <c r="N500" s="2075"/>
      <c r="O500" s="2075"/>
      <c r="P500" s="2076"/>
      <c r="Q500" s="2077"/>
      <c r="R500" s="2077"/>
      <c r="S500" s="3315"/>
      <c r="T500" s="2078"/>
      <c r="U500" s="2075"/>
      <c r="V500" s="2075"/>
      <c r="W500" s="2076"/>
      <c r="X500" s="2077"/>
      <c r="Y500" s="2077"/>
      <c r="Z500" s="3315"/>
      <c r="AA500" s="2079"/>
      <c r="AB500" s="2075"/>
      <c r="AC500" s="2075"/>
      <c r="AD500" s="2076"/>
      <c r="AE500" s="2077"/>
      <c r="AF500" s="2077"/>
      <c r="AG500" s="3315"/>
      <c r="AH500" s="2079"/>
      <c r="AI500" s="2075"/>
      <c r="AJ500" s="2075"/>
      <c r="AK500" s="2076"/>
      <c r="AL500" s="2077"/>
      <c r="AM500" s="2077"/>
      <c r="AN500" s="3315"/>
      <c r="AO500" s="2080"/>
      <c r="AP500" s="2075"/>
      <c r="AQ500" s="2075"/>
      <c r="AR500" s="2081"/>
      <c r="AS500" s="2077"/>
      <c r="AT500" s="2077"/>
      <c r="AU500" s="3345"/>
      <c r="AV500" s="3338"/>
      <c r="AW500" s="3303"/>
      <c r="AX500" s="3333"/>
      <c r="AY500" s="3335"/>
      <c r="AZ500" s="3335"/>
      <c r="BA500" s="3335"/>
      <c r="BB500" s="3329"/>
      <c r="BC500" s="2082"/>
      <c r="BD500" s="2043"/>
      <c r="BF500" s="2072">
        <f t="shared" si="79"/>
        <v>0</v>
      </c>
      <c r="BG500" s="2072">
        <f t="shared" si="70"/>
        <v>0</v>
      </c>
      <c r="BH500" s="2072">
        <f t="shared" si="71"/>
        <v>0</v>
      </c>
      <c r="BI500" s="2072">
        <f t="shared" si="72"/>
        <v>0</v>
      </c>
      <c r="BJ500" s="2072">
        <f t="shared" si="73"/>
        <v>0</v>
      </c>
      <c r="BL500" s="2072">
        <f t="shared" si="74"/>
        <v>0</v>
      </c>
      <c r="BM500" s="2072">
        <f t="shared" si="75"/>
        <v>0</v>
      </c>
      <c r="BN500" s="2072">
        <f t="shared" si="76"/>
        <v>0</v>
      </c>
      <c r="BO500" s="2072">
        <f t="shared" si="77"/>
        <v>0</v>
      </c>
      <c r="BP500" s="2072">
        <f t="shared" si="78"/>
        <v>0</v>
      </c>
    </row>
    <row r="501" spans="2:68" s="2022" customFormat="1" ht="15" customHeight="1" x14ac:dyDescent="0.15">
      <c r="B501" s="3350"/>
      <c r="C501" s="3353"/>
      <c r="D501" s="2073"/>
      <c r="E501" s="3356"/>
      <c r="F501" s="3359"/>
      <c r="G501" s="3361"/>
      <c r="H501" s="3361"/>
      <c r="I501" s="3361"/>
      <c r="J501" s="3361"/>
      <c r="K501" s="3361"/>
      <c r="L501" s="3312"/>
      <c r="M501" s="2074"/>
      <c r="N501" s="2083"/>
      <c r="O501" s="2075"/>
      <c r="P501" s="2084"/>
      <c r="Q501" s="2085"/>
      <c r="R501" s="2077"/>
      <c r="S501" s="3315"/>
      <c r="T501" s="2078"/>
      <c r="U501" s="2083"/>
      <c r="V501" s="2075"/>
      <c r="W501" s="2084"/>
      <c r="X501" s="2085"/>
      <c r="Y501" s="2077"/>
      <c r="Z501" s="3315"/>
      <c r="AA501" s="2078"/>
      <c r="AB501" s="2083"/>
      <c r="AC501" s="2075"/>
      <c r="AD501" s="2084"/>
      <c r="AE501" s="2085"/>
      <c r="AF501" s="2077"/>
      <c r="AG501" s="3315"/>
      <c r="AH501" s="2078"/>
      <c r="AI501" s="2083"/>
      <c r="AJ501" s="2075"/>
      <c r="AK501" s="2084"/>
      <c r="AL501" s="2085"/>
      <c r="AM501" s="2077"/>
      <c r="AN501" s="3315"/>
      <c r="AO501" s="2080"/>
      <c r="AP501" s="2083"/>
      <c r="AQ501" s="2075"/>
      <c r="AR501" s="2086"/>
      <c r="AS501" s="2085"/>
      <c r="AT501" s="2077"/>
      <c r="AU501" s="3345"/>
      <c r="AV501" s="3338"/>
      <c r="AW501" s="3330">
        <f>IF(AW499-$BA$5/100&lt;0,0,AW499-$BA$5/100)</f>
        <v>0</v>
      </c>
      <c r="AX501" s="3332" t="str">
        <f>IF(AX499="-","-",IF(AX499-$BA$5/100&lt;0,0,IF(AX499=1,1,AX499-$BA$5/100)))</f>
        <v>-</v>
      </c>
      <c r="AY501" s="3334" t="str">
        <f>IF(AY499="-","-",IF(AY499-$BA$5/100&lt;0,0,IF(AY499=1,1,AY499-$BA$5/100)))</f>
        <v>-</v>
      </c>
      <c r="AZ501" s="3334" t="str">
        <f>IF(AZ499="-","-",IF(AZ499-$BA$5/100&lt;0,0,IF(AZ499=1,1,AZ499-$BA$5/100)))</f>
        <v>-</v>
      </c>
      <c r="BA501" s="3334" t="str">
        <f>IF(BA499="-","-",IF(BA499-$BA$5/100&lt;0,0,IF(BA499=1,1,BA499-$BA$5/100)))</f>
        <v>-</v>
      </c>
      <c r="BB501" s="3336" t="str">
        <f>IF(BB499="-","-",IF(BB499-$BA$5/100&lt;0,0,IF(BB499=1,1,BB499-$BA$5/100)))</f>
        <v>-</v>
      </c>
      <c r="BC501" s="2082"/>
      <c r="BD501" s="2043"/>
      <c r="BF501" s="2072">
        <f t="shared" si="79"/>
        <v>0</v>
      </c>
      <c r="BG501" s="2072">
        <f t="shared" si="70"/>
        <v>0</v>
      </c>
      <c r="BH501" s="2072">
        <f t="shared" si="71"/>
        <v>0</v>
      </c>
      <c r="BI501" s="2072">
        <f t="shared" si="72"/>
        <v>0</v>
      </c>
      <c r="BJ501" s="2072">
        <f t="shared" si="73"/>
        <v>0</v>
      </c>
      <c r="BL501" s="2072">
        <f t="shared" si="74"/>
        <v>0</v>
      </c>
      <c r="BM501" s="2072">
        <f t="shared" si="75"/>
        <v>0</v>
      </c>
      <c r="BN501" s="2072">
        <f t="shared" si="76"/>
        <v>0</v>
      </c>
      <c r="BO501" s="2072">
        <f t="shared" si="77"/>
        <v>0</v>
      </c>
      <c r="BP501" s="2072">
        <f t="shared" si="78"/>
        <v>0</v>
      </c>
    </row>
    <row r="502" spans="2:68" s="2022" customFormat="1" ht="15" customHeight="1" x14ac:dyDescent="0.15">
      <c r="B502" s="3350"/>
      <c r="C502" s="3353"/>
      <c r="D502" s="2073"/>
      <c r="E502" s="3356"/>
      <c r="F502" s="3320"/>
      <c r="G502" s="3323"/>
      <c r="H502" s="3323"/>
      <c r="I502" s="3323"/>
      <c r="J502" s="3323"/>
      <c r="K502" s="3323"/>
      <c r="L502" s="3311">
        <f>SUM(F502:K504)</f>
        <v>0</v>
      </c>
      <c r="M502" s="2074"/>
      <c r="N502" s="2083"/>
      <c r="O502" s="2075"/>
      <c r="P502" s="2084"/>
      <c r="Q502" s="2085"/>
      <c r="R502" s="2077"/>
      <c r="S502" s="3314">
        <f>ROUNDDOWN(+BL499+BL500+BL501+BL502+BL503+BL504,2)</f>
        <v>0</v>
      </c>
      <c r="T502" s="2078"/>
      <c r="U502" s="2083"/>
      <c r="V502" s="2075"/>
      <c r="W502" s="2084"/>
      <c r="X502" s="2085"/>
      <c r="Y502" s="2077"/>
      <c r="Z502" s="3314">
        <f>ROUNDDOWN(+BM499+BM500+BM501+BM502+BM503+BM504,2)</f>
        <v>0</v>
      </c>
      <c r="AA502" s="2078"/>
      <c r="AB502" s="2083"/>
      <c r="AC502" s="2075"/>
      <c r="AD502" s="2084"/>
      <c r="AE502" s="2085"/>
      <c r="AF502" s="2077"/>
      <c r="AG502" s="3314">
        <f>ROUNDDOWN(+BN499+BN500+BN501+BN502+BN503+BN504,2)</f>
        <v>0</v>
      </c>
      <c r="AH502" s="2078"/>
      <c r="AI502" s="2083"/>
      <c r="AJ502" s="2075"/>
      <c r="AK502" s="2084"/>
      <c r="AL502" s="2085"/>
      <c r="AM502" s="2077"/>
      <c r="AN502" s="3314">
        <f>ROUNDDOWN(+BO499+BO500+BO501+BO502+BO503+BO504,2)</f>
        <v>0</v>
      </c>
      <c r="AO502" s="2080"/>
      <c r="AP502" s="2083"/>
      <c r="AQ502" s="2075"/>
      <c r="AR502" s="2086"/>
      <c r="AS502" s="2085"/>
      <c r="AT502" s="2077"/>
      <c r="AU502" s="3317">
        <f>ROUNDDOWN(+BP499+BP500+BP501+BP502+BP503+BP504,2)</f>
        <v>0</v>
      </c>
      <c r="AV502" s="3302">
        <f>+AU502+AN502+AG502+Z502+S502</f>
        <v>0</v>
      </c>
      <c r="AW502" s="3331"/>
      <c r="AX502" s="3333"/>
      <c r="AY502" s="3335"/>
      <c r="AZ502" s="3335"/>
      <c r="BA502" s="3335"/>
      <c r="BB502" s="3329"/>
      <c r="BC502" s="2071"/>
      <c r="BD502" s="2043"/>
      <c r="BF502" s="2072">
        <f t="shared" si="79"/>
        <v>0</v>
      </c>
      <c r="BG502" s="2072">
        <f t="shared" si="70"/>
        <v>0</v>
      </c>
      <c r="BH502" s="2072">
        <f t="shared" si="71"/>
        <v>0</v>
      </c>
      <c r="BI502" s="2072">
        <f t="shared" si="72"/>
        <v>0</v>
      </c>
      <c r="BJ502" s="2072">
        <f t="shared" si="73"/>
        <v>0</v>
      </c>
      <c r="BL502" s="2072">
        <f t="shared" si="74"/>
        <v>0</v>
      </c>
      <c r="BM502" s="2072">
        <f t="shared" si="75"/>
        <v>0</v>
      </c>
      <c r="BN502" s="2072">
        <f t="shared" si="76"/>
        <v>0</v>
      </c>
      <c r="BO502" s="2072">
        <f t="shared" si="77"/>
        <v>0</v>
      </c>
      <c r="BP502" s="2072">
        <f t="shared" si="78"/>
        <v>0</v>
      </c>
    </row>
    <row r="503" spans="2:68" s="2022" customFormat="1" ht="15" customHeight="1" x14ac:dyDescent="0.15">
      <c r="B503" s="3350"/>
      <c r="C503" s="3353"/>
      <c r="D503" s="2073"/>
      <c r="E503" s="3356"/>
      <c r="F503" s="3321"/>
      <c r="G503" s="3324"/>
      <c r="H503" s="3324"/>
      <c r="I503" s="3324"/>
      <c r="J503" s="3324"/>
      <c r="K503" s="3324"/>
      <c r="L503" s="3312"/>
      <c r="M503" s="2074"/>
      <c r="N503" s="2083"/>
      <c r="O503" s="2075"/>
      <c r="P503" s="2084"/>
      <c r="Q503" s="2085"/>
      <c r="R503" s="2077"/>
      <c r="S503" s="3315"/>
      <c r="T503" s="2078"/>
      <c r="U503" s="2083"/>
      <c r="V503" s="2075"/>
      <c r="W503" s="2084"/>
      <c r="X503" s="2085"/>
      <c r="Y503" s="2077"/>
      <c r="Z503" s="3315"/>
      <c r="AA503" s="2078"/>
      <c r="AB503" s="2083"/>
      <c r="AC503" s="2075"/>
      <c r="AD503" s="2084"/>
      <c r="AE503" s="2085"/>
      <c r="AF503" s="2077"/>
      <c r="AG503" s="3315"/>
      <c r="AH503" s="2078"/>
      <c r="AI503" s="2083"/>
      <c r="AJ503" s="2075"/>
      <c r="AK503" s="2084"/>
      <c r="AL503" s="2085"/>
      <c r="AM503" s="2077"/>
      <c r="AN503" s="3315"/>
      <c r="AO503" s="2087"/>
      <c r="AP503" s="2083"/>
      <c r="AQ503" s="2075"/>
      <c r="AR503" s="2086"/>
      <c r="AS503" s="2085"/>
      <c r="AT503" s="2077"/>
      <c r="AU503" s="3318"/>
      <c r="AV503" s="3303"/>
      <c r="AW503" s="3305">
        <f>IF(L502=0,0,ROUNDDOWN(+AV502/+L502,2))</f>
        <v>0</v>
      </c>
      <c r="AX503" s="3307" t="str">
        <f>IF(S502=0,"-",ROUNDDOWN(+S502/+AV502,2))</f>
        <v>-</v>
      </c>
      <c r="AY503" s="3309" t="str">
        <f>IF(Z502=0,"-",ROUNDDOWN(+Z502/+AV502,2))</f>
        <v>-</v>
      </c>
      <c r="AZ503" s="3309" t="str">
        <f>IF(AG502=0,"-",ROUNDDOWN(+AG502/+AV502,2))</f>
        <v>-</v>
      </c>
      <c r="BA503" s="3309" t="str">
        <f>IF(AN502=0,"-",ROUNDDOWN(+AN502/+AV502,2))</f>
        <v>-</v>
      </c>
      <c r="BB503" s="3300" t="str">
        <f>IF(AU502=0,"-",ROUNDDOWN(+AU502/+AV502,2))</f>
        <v>-</v>
      </c>
      <c r="BC503" s="2082"/>
      <c r="BD503" s="2043"/>
      <c r="BF503" s="2072">
        <f t="shared" si="79"/>
        <v>0</v>
      </c>
      <c r="BG503" s="2072">
        <f t="shared" si="70"/>
        <v>0</v>
      </c>
      <c r="BH503" s="2072">
        <f t="shared" si="71"/>
        <v>0</v>
      </c>
      <c r="BI503" s="2072">
        <f t="shared" si="72"/>
        <v>0</v>
      </c>
      <c r="BJ503" s="2072">
        <f t="shared" si="73"/>
        <v>0</v>
      </c>
      <c r="BL503" s="2072">
        <f t="shared" si="74"/>
        <v>0</v>
      </c>
      <c r="BM503" s="2072">
        <f t="shared" si="75"/>
        <v>0</v>
      </c>
      <c r="BN503" s="2072">
        <f t="shared" si="76"/>
        <v>0</v>
      </c>
      <c r="BO503" s="2072">
        <f t="shared" si="77"/>
        <v>0</v>
      </c>
      <c r="BP503" s="2072">
        <f t="shared" si="78"/>
        <v>0</v>
      </c>
    </row>
    <row r="504" spans="2:68" s="2022" customFormat="1" ht="15" customHeight="1" thickBot="1" x14ac:dyDescent="0.2">
      <c r="B504" s="3350"/>
      <c r="C504" s="3367"/>
      <c r="D504" s="2107"/>
      <c r="E504" s="3368"/>
      <c r="F504" s="3321"/>
      <c r="G504" s="3324"/>
      <c r="H504" s="3324"/>
      <c r="I504" s="3324"/>
      <c r="J504" s="3324"/>
      <c r="K504" s="3324"/>
      <c r="L504" s="3366"/>
      <c r="M504" s="2108"/>
      <c r="N504" s="2109"/>
      <c r="O504" s="2110"/>
      <c r="P504" s="2111"/>
      <c r="Q504" s="2112"/>
      <c r="R504" s="2113"/>
      <c r="S504" s="3326"/>
      <c r="T504" s="2114"/>
      <c r="U504" s="2109"/>
      <c r="V504" s="2110"/>
      <c r="W504" s="2111"/>
      <c r="X504" s="2112"/>
      <c r="Y504" s="2113"/>
      <c r="Z504" s="3326"/>
      <c r="AA504" s="2114"/>
      <c r="AB504" s="2109"/>
      <c r="AC504" s="2110"/>
      <c r="AD504" s="2111"/>
      <c r="AE504" s="2112"/>
      <c r="AF504" s="2113"/>
      <c r="AG504" s="3326"/>
      <c r="AH504" s="2114"/>
      <c r="AI504" s="2109"/>
      <c r="AJ504" s="2110"/>
      <c r="AK504" s="2111"/>
      <c r="AL504" s="2112"/>
      <c r="AM504" s="2113"/>
      <c r="AN504" s="3326"/>
      <c r="AO504" s="2115"/>
      <c r="AP504" s="2109"/>
      <c r="AQ504" s="2110"/>
      <c r="AR504" s="2116"/>
      <c r="AS504" s="2112"/>
      <c r="AT504" s="2113"/>
      <c r="AU504" s="3327"/>
      <c r="AV504" s="3362"/>
      <c r="AW504" s="3363"/>
      <c r="AX504" s="3364"/>
      <c r="AY504" s="3365"/>
      <c r="AZ504" s="3365"/>
      <c r="BA504" s="3365"/>
      <c r="BB504" s="3348"/>
      <c r="BC504" s="2082"/>
      <c r="BD504" s="2043"/>
      <c r="BF504" s="2072">
        <f t="shared" si="79"/>
        <v>0</v>
      </c>
      <c r="BG504" s="2072">
        <f t="shared" si="70"/>
        <v>0</v>
      </c>
      <c r="BH504" s="2072">
        <f t="shared" si="71"/>
        <v>0</v>
      </c>
      <c r="BI504" s="2072">
        <f t="shared" si="72"/>
        <v>0</v>
      </c>
      <c r="BJ504" s="2072">
        <f t="shared" si="73"/>
        <v>0</v>
      </c>
      <c r="BL504" s="2072">
        <f t="shared" si="74"/>
        <v>0</v>
      </c>
      <c r="BM504" s="2072">
        <f t="shared" si="75"/>
        <v>0</v>
      </c>
      <c r="BN504" s="2072">
        <f t="shared" si="76"/>
        <v>0</v>
      </c>
      <c r="BO504" s="2072">
        <f t="shared" si="77"/>
        <v>0</v>
      </c>
      <c r="BP504" s="2072">
        <f t="shared" si="78"/>
        <v>0</v>
      </c>
    </row>
    <row r="505" spans="2:68" s="2022" customFormat="1" ht="15" customHeight="1" thickTop="1" x14ac:dyDescent="0.15">
      <c r="B505" s="3349">
        <f>B499+1</f>
        <v>83</v>
      </c>
      <c r="C505" s="3352"/>
      <c r="D505" s="2097"/>
      <c r="E505" s="3355"/>
      <c r="F505" s="3358"/>
      <c r="G505" s="3360"/>
      <c r="H505" s="3360"/>
      <c r="I505" s="3360"/>
      <c r="J505" s="3360"/>
      <c r="K505" s="3360"/>
      <c r="L505" s="3342">
        <f>SUM(F505:K507)</f>
        <v>0</v>
      </c>
      <c r="M505" s="2098"/>
      <c r="N505" s="2099"/>
      <c r="O505" s="2100"/>
      <c r="P505" s="2101"/>
      <c r="Q505" s="2102"/>
      <c r="R505" s="2103"/>
      <c r="S505" s="3343">
        <f>ROUNDDOWN(+BF505+BF506+BF507+BF508+BF509+BF510,2)</f>
        <v>0</v>
      </c>
      <c r="T505" s="2104"/>
      <c r="U505" s="2099"/>
      <c r="V505" s="2100"/>
      <c r="W505" s="2101"/>
      <c r="X505" s="2102"/>
      <c r="Y505" s="2103"/>
      <c r="Z505" s="3343">
        <f>ROUNDDOWN(+BG505+BG506+BG507+BG508+BG509+BG510,2)</f>
        <v>0</v>
      </c>
      <c r="AA505" s="2104"/>
      <c r="AB505" s="2099"/>
      <c r="AC505" s="2100"/>
      <c r="AD505" s="2101"/>
      <c r="AE505" s="2102"/>
      <c r="AF505" s="2103"/>
      <c r="AG505" s="3343">
        <f>ROUNDDOWN(+BH505+BH506+BH507+BH508+BH509+BH510,2)</f>
        <v>0</v>
      </c>
      <c r="AH505" s="2104"/>
      <c r="AI505" s="2099"/>
      <c r="AJ505" s="2100"/>
      <c r="AK505" s="2101"/>
      <c r="AL505" s="2102"/>
      <c r="AM505" s="2103"/>
      <c r="AN505" s="3343">
        <f>ROUNDDOWN(+BI505+BI506+BI507+BI508+BI509+BI510,2)</f>
        <v>0</v>
      </c>
      <c r="AO505" s="2105"/>
      <c r="AP505" s="2099"/>
      <c r="AQ505" s="2100"/>
      <c r="AR505" s="2106"/>
      <c r="AS505" s="2102"/>
      <c r="AT505" s="2103"/>
      <c r="AU505" s="3344">
        <f>ROUNDDOWN(+BJ505+BJ506+BJ507+BJ508+BJ509+BJ510,2)</f>
        <v>0</v>
      </c>
      <c r="AV505" s="3337">
        <f>+AU505+AN505+AG505+Z505+S505</f>
        <v>0</v>
      </c>
      <c r="AW505" s="3339">
        <f>IF(L505=0,0,ROUNDDOWN(+AV505/+L505,2))</f>
        <v>0</v>
      </c>
      <c r="AX505" s="3340" t="str">
        <f>IF(S505=0,"-",ROUNDDOWN(+S505/+AV505,2))</f>
        <v>-</v>
      </c>
      <c r="AY505" s="3341" t="str">
        <f>IF(Z505=0,"-",ROUNDDOWN(+Z505/+AV505,2))</f>
        <v>-</v>
      </c>
      <c r="AZ505" s="3341" t="str">
        <f>IF(AG505=0,"-",ROUNDDOWN(+AG505/+AV505,2))</f>
        <v>-</v>
      </c>
      <c r="BA505" s="3341" t="str">
        <f>IF(AN505=0,"-",ROUNDDOWN(+AN505/+AV505,2))</f>
        <v>-</v>
      </c>
      <c r="BB505" s="3328" t="str">
        <f>IF(AU505=0,"-",ROUNDDOWN(+AU505/+AV505,2))</f>
        <v>-</v>
      </c>
      <c r="BC505" s="2071"/>
      <c r="BD505" s="2043"/>
      <c r="BF505" s="2072">
        <f t="shared" si="79"/>
        <v>0</v>
      </c>
      <c r="BG505" s="2072">
        <f t="shared" si="70"/>
        <v>0</v>
      </c>
      <c r="BH505" s="2072">
        <f t="shared" si="71"/>
        <v>0</v>
      </c>
      <c r="BI505" s="2072">
        <f t="shared" si="72"/>
        <v>0</v>
      </c>
      <c r="BJ505" s="2072">
        <f t="shared" si="73"/>
        <v>0</v>
      </c>
      <c r="BL505" s="2072">
        <f t="shared" si="74"/>
        <v>0</v>
      </c>
      <c r="BM505" s="2072">
        <f t="shared" si="75"/>
        <v>0</v>
      </c>
      <c r="BN505" s="2072">
        <f t="shared" si="76"/>
        <v>0</v>
      </c>
      <c r="BO505" s="2072">
        <f t="shared" si="77"/>
        <v>0</v>
      </c>
      <c r="BP505" s="2072">
        <f t="shared" si="78"/>
        <v>0</v>
      </c>
    </row>
    <row r="506" spans="2:68" s="2022" customFormat="1" ht="15" customHeight="1" x14ac:dyDescent="0.15">
      <c r="B506" s="3350"/>
      <c r="C506" s="3353"/>
      <c r="D506" s="2073"/>
      <c r="E506" s="3356"/>
      <c r="F506" s="3359"/>
      <c r="G506" s="3361"/>
      <c r="H506" s="3361"/>
      <c r="I506" s="3361"/>
      <c r="J506" s="3361"/>
      <c r="K506" s="3361"/>
      <c r="L506" s="3312"/>
      <c r="M506" s="2074"/>
      <c r="N506" s="2075"/>
      <c r="O506" s="2075"/>
      <c r="P506" s="2076"/>
      <c r="Q506" s="2077"/>
      <c r="R506" s="2077"/>
      <c r="S506" s="3315"/>
      <c r="T506" s="2078"/>
      <c r="U506" s="2075"/>
      <c r="V506" s="2075"/>
      <c r="W506" s="2076"/>
      <c r="X506" s="2077"/>
      <c r="Y506" s="2077"/>
      <c r="Z506" s="3315"/>
      <c r="AA506" s="2079"/>
      <c r="AB506" s="2075"/>
      <c r="AC506" s="2075"/>
      <c r="AD506" s="2076"/>
      <c r="AE506" s="2077"/>
      <c r="AF506" s="2077"/>
      <c r="AG506" s="3315"/>
      <c r="AH506" s="2079"/>
      <c r="AI506" s="2075"/>
      <c r="AJ506" s="2075"/>
      <c r="AK506" s="2076"/>
      <c r="AL506" s="2077"/>
      <c r="AM506" s="2077"/>
      <c r="AN506" s="3315"/>
      <c r="AO506" s="2080"/>
      <c r="AP506" s="2075"/>
      <c r="AQ506" s="2075"/>
      <c r="AR506" s="2081"/>
      <c r="AS506" s="2077"/>
      <c r="AT506" s="2077"/>
      <c r="AU506" s="3345"/>
      <c r="AV506" s="3338"/>
      <c r="AW506" s="3303"/>
      <c r="AX506" s="3333"/>
      <c r="AY506" s="3335"/>
      <c r="AZ506" s="3335"/>
      <c r="BA506" s="3335"/>
      <c r="BB506" s="3329"/>
      <c r="BC506" s="2082"/>
      <c r="BD506" s="2043"/>
      <c r="BF506" s="2072">
        <f t="shared" si="79"/>
        <v>0</v>
      </c>
      <c r="BG506" s="2072">
        <f t="shared" si="70"/>
        <v>0</v>
      </c>
      <c r="BH506" s="2072">
        <f t="shared" si="71"/>
        <v>0</v>
      </c>
      <c r="BI506" s="2072">
        <f t="shared" si="72"/>
        <v>0</v>
      </c>
      <c r="BJ506" s="2072">
        <f t="shared" si="73"/>
        <v>0</v>
      </c>
      <c r="BL506" s="2072">
        <f t="shared" si="74"/>
        <v>0</v>
      </c>
      <c r="BM506" s="2072">
        <f t="shared" si="75"/>
        <v>0</v>
      </c>
      <c r="BN506" s="2072">
        <f t="shared" si="76"/>
        <v>0</v>
      </c>
      <c r="BO506" s="2072">
        <f t="shared" si="77"/>
        <v>0</v>
      </c>
      <c r="BP506" s="2072">
        <f t="shared" si="78"/>
        <v>0</v>
      </c>
    </row>
    <row r="507" spans="2:68" s="2022" customFormat="1" ht="15" customHeight="1" x14ac:dyDescent="0.15">
      <c r="B507" s="3350"/>
      <c r="C507" s="3353"/>
      <c r="D507" s="2073"/>
      <c r="E507" s="3356"/>
      <c r="F507" s="3359"/>
      <c r="G507" s="3361"/>
      <c r="H507" s="3361"/>
      <c r="I507" s="3361"/>
      <c r="J507" s="3361"/>
      <c r="K507" s="3361"/>
      <c r="L507" s="3312"/>
      <c r="M507" s="2074"/>
      <c r="N507" s="2083"/>
      <c r="O507" s="2075"/>
      <c r="P507" s="2084"/>
      <c r="Q507" s="2085"/>
      <c r="R507" s="2077"/>
      <c r="S507" s="3315"/>
      <c r="T507" s="2078"/>
      <c r="U507" s="2083"/>
      <c r="V507" s="2075"/>
      <c r="W507" s="2084"/>
      <c r="X507" s="2085"/>
      <c r="Y507" s="2077"/>
      <c r="Z507" s="3315"/>
      <c r="AA507" s="2078"/>
      <c r="AB507" s="2083"/>
      <c r="AC507" s="2075"/>
      <c r="AD507" s="2084"/>
      <c r="AE507" s="2085"/>
      <c r="AF507" s="2077"/>
      <c r="AG507" s="3315"/>
      <c r="AH507" s="2078"/>
      <c r="AI507" s="2083"/>
      <c r="AJ507" s="2075"/>
      <c r="AK507" s="2084"/>
      <c r="AL507" s="2085"/>
      <c r="AM507" s="2077"/>
      <c r="AN507" s="3315"/>
      <c r="AO507" s="2080"/>
      <c r="AP507" s="2083"/>
      <c r="AQ507" s="2075"/>
      <c r="AR507" s="2086"/>
      <c r="AS507" s="2085"/>
      <c r="AT507" s="2077"/>
      <c r="AU507" s="3345"/>
      <c r="AV507" s="3338"/>
      <c r="AW507" s="3330">
        <f>IF(AW505-$BA$5/100&lt;0,0,AW505-$BA$5/100)</f>
        <v>0</v>
      </c>
      <c r="AX507" s="3332" t="str">
        <f>IF(AX505="-","-",IF(AX505-$BA$5/100&lt;0,0,IF(AX505=1,1,AX505-$BA$5/100)))</f>
        <v>-</v>
      </c>
      <c r="AY507" s="3334" t="str">
        <f>IF(AY505="-","-",IF(AY505-$BA$5/100&lt;0,0,IF(AY505=1,1,AY505-$BA$5/100)))</f>
        <v>-</v>
      </c>
      <c r="AZ507" s="3334" t="str">
        <f>IF(AZ505="-","-",IF(AZ505-$BA$5/100&lt;0,0,IF(AZ505=1,1,AZ505-$BA$5/100)))</f>
        <v>-</v>
      </c>
      <c r="BA507" s="3334" t="str">
        <f>IF(BA505="-","-",IF(BA505-$BA$5/100&lt;0,0,IF(BA505=1,1,BA505-$BA$5/100)))</f>
        <v>-</v>
      </c>
      <c r="BB507" s="3336" t="str">
        <f>IF(BB505="-","-",IF(BB505-$BA$5/100&lt;0,0,IF(BB505=1,1,BB505-$BA$5/100)))</f>
        <v>-</v>
      </c>
      <c r="BC507" s="2082"/>
      <c r="BD507" s="2043"/>
      <c r="BF507" s="2072">
        <f t="shared" si="79"/>
        <v>0</v>
      </c>
      <c r="BG507" s="2072">
        <f t="shared" si="70"/>
        <v>0</v>
      </c>
      <c r="BH507" s="2072">
        <f t="shared" si="71"/>
        <v>0</v>
      </c>
      <c r="BI507" s="2072">
        <f t="shared" si="72"/>
        <v>0</v>
      </c>
      <c r="BJ507" s="2072">
        <f t="shared" si="73"/>
        <v>0</v>
      </c>
      <c r="BL507" s="2072">
        <f t="shared" si="74"/>
        <v>0</v>
      </c>
      <c r="BM507" s="2072">
        <f t="shared" si="75"/>
        <v>0</v>
      </c>
      <c r="BN507" s="2072">
        <f t="shared" si="76"/>
        <v>0</v>
      </c>
      <c r="BO507" s="2072">
        <f t="shared" si="77"/>
        <v>0</v>
      </c>
      <c r="BP507" s="2072">
        <f t="shared" si="78"/>
        <v>0</v>
      </c>
    </row>
    <row r="508" spans="2:68" s="2022" customFormat="1" ht="15" customHeight="1" x14ac:dyDescent="0.15">
      <c r="B508" s="3350"/>
      <c r="C508" s="3353"/>
      <c r="D508" s="2073"/>
      <c r="E508" s="3356"/>
      <c r="F508" s="3320"/>
      <c r="G508" s="3323"/>
      <c r="H508" s="3323"/>
      <c r="I508" s="3323"/>
      <c r="J508" s="3323"/>
      <c r="K508" s="3323"/>
      <c r="L508" s="3311">
        <f>SUM(F508:K510)</f>
        <v>0</v>
      </c>
      <c r="M508" s="2074"/>
      <c r="N508" s="2083"/>
      <c r="O508" s="2075"/>
      <c r="P508" s="2084"/>
      <c r="Q508" s="2085"/>
      <c r="R508" s="2077"/>
      <c r="S508" s="3314">
        <f>ROUNDDOWN(+BL505+BL506+BL507+BL508+BL509+BL510,2)</f>
        <v>0</v>
      </c>
      <c r="T508" s="2078"/>
      <c r="U508" s="2083"/>
      <c r="V508" s="2075"/>
      <c r="W508" s="2084"/>
      <c r="X508" s="2085"/>
      <c r="Y508" s="2077"/>
      <c r="Z508" s="3314">
        <f>ROUNDDOWN(+BM505+BM506+BM507+BM508+BM509+BM510,2)</f>
        <v>0</v>
      </c>
      <c r="AA508" s="2078"/>
      <c r="AB508" s="2083"/>
      <c r="AC508" s="2075"/>
      <c r="AD508" s="2084"/>
      <c r="AE508" s="2085"/>
      <c r="AF508" s="2077"/>
      <c r="AG508" s="3314">
        <f>ROUNDDOWN(+BN505+BN506+BN507+BN508+BN509+BN510,2)</f>
        <v>0</v>
      </c>
      <c r="AH508" s="2078"/>
      <c r="AI508" s="2083"/>
      <c r="AJ508" s="2075"/>
      <c r="AK508" s="2084"/>
      <c r="AL508" s="2085"/>
      <c r="AM508" s="2077"/>
      <c r="AN508" s="3314">
        <f>ROUNDDOWN(+BO505+BO506+BO507+BO508+BO509+BO510,2)</f>
        <v>0</v>
      </c>
      <c r="AO508" s="2080"/>
      <c r="AP508" s="2083"/>
      <c r="AQ508" s="2075"/>
      <c r="AR508" s="2086"/>
      <c r="AS508" s="2085"/>
      <c r="AT508" s="2077"/>
      <c r="AU508" s="3317">
        <f>ROUNDDOWN(+BP505+BP506+BP507+BP508+BP509+BP510,2)</f>
        <v>0</v>
      </c>
      <c r="AV508" s="3302">
        <f>+AU508+AN508+AG508+Z508+S508</f>
        <v>0</v>
      </c>
      <c r="AW508" s="3331"/>
      <c r="AX508" s="3333"/>
      <c r="AY508" s="3335"/>
      <c r="AZ508" s="3335"/>
      <c r="BA508" s="3335"/>
      <c r="BB508" s="3329"/>
      <c r="BC508" s="2071"/>
      <c r="BD508" s="2043"/>
      <c r="BF508" s="2072">
        <f t="shared" si="79"/>
        <v>0</v>
      </c>
      <c r="BG508" s="2072">
        <f t="shared" si="70"/>
        <v>0</v>
      </c>
      <c r="BH508" s="2072">
        <f t="shared" si="71"/>
        <v>0</v>
      </c>
      <c r="BI508" s="2072">
        <f t="shared" si="72"/>
        <v>0</v>
      </c>
      <c r="BJ508" s="2072">
        <f t="shared" si="73"/>
        <v>0</v>
      </c>
      <c r="BL508" s="2072">
        <f t="shared" si="74"/>
        <v>0</v>
      </c>
      <c r="BM508" s="2072">
        <f t="shared" si="75"/>
        <v>0</v>
      </c>
      <c r="BN508" s="2072">
        <f t="shared" si="76"/>
        <v>0</v>
      </c>
      <c r="BO508" s="2072">
        <f t="shared" si="77"/>
        <v>0</v>
      </c>
      <c r="BP508" s="2072">
        <f t="shared" si="78"/>
        <v>0</v>
      </c>
    </row>
    <row r="509" spans="2:68" s="2022" customFormat="1" ht="15" customHeight="1" x14ac:dyDescent="0.15">
      <c r="B509" s="3350"/>
      <c r="C509" s="3353"/>
      <c r="D509" s="2073"/>
      <c r="E509" s="3356"/>
      <c r="F509" s="3321"/>
      <c r="G509" s="3324"/>
      <c r="H509" s="3324"/>
      <c r="I509" s="3324"/>
      <c r="J509" s="3324"/>
      <c r="K509" s="3324"/>
      <c r="L509" s="3312"/>
      <c r="M509" s="2074"/>
      <c r="N509" s="2083"/>
      <c r="O509" s="2075"/>
      <c r="P509" s="2084"/>
      <c r="Q509" s="2085"/>
      <c r="R509" s="2077"/>
      <c r="S509" s="3315"/>
      <c r="T509" s="2078"/>
      <c r="U509" s="2083"/>
      <c r="V509" s="2075"/>
      <c r="W509" s="2084"/>
      <c r="X509" s="2085"/>
      <c r="Y509" s="2077"/>
      <c r="Z509" s="3315"/>
      <c r="AA509" s="2078"/>
      <c r="AB509" s="2083"/>
      <c r="AC509" s="2075"/>
      <c r="AD509" s="2084"/>
      <c r="AE509" s="2085"/>
      <c r="AF509" s="2077"/>
      <c r="AG509" s="3315"/>
      <c r="AH509" s="2078"/>
      <c r="AI509" s="2083"/>
      <c r="AJ509" s="2075"/>
      <c r="AK509" s="2084"/>
      <c r="AL509" s="2085"/>
      <c r="AM509" s="2077"/>
      <c r="AN509" s="3315"/>
      <c r="AO509" s="2087"/>
      <c r="AP509" s="2083"/>
      <c r="AQ509" s="2075"/>
      <c r="AR509" s="2086"/>
      <c r="AS509" s="2085"/>
      <c r="AT509" s="2077"/>
      <c r="AU509" s="3318"/>
      <c r="AV509" s="3303"/>
      <c r="AW509" s="3305">
        <f>IF(L508=0,0,ROUNDDOWN(+AV508/+L508,2))</f>
        <v>0</v>
      </c>
      <c r="AX509" s="3307" t="str">
        <f>IF(S508=0,"-",ROUNDDOWN(+S508/+AV508,2))</f>
        <v>-</v>
      </c>
      <c r="AY509" s="3309" t="str">
        <f>IF(Z508=0,"-",ROUNDDOWN(+Z508/+AV508,2))</f>
        <v>-</v>
      </c>
      <c r="AZ509" s="3309" t="str">
        <f>IF(AG508=0,"-",ROUNDDOWN(+AG508/+AV508,2))</f>
        <v>-</v>
      </c>
      <c r="BA509" s="3309" t="str">
        <f>IF(AN508=0,"-",ROUNDDOWN(+AN508/+AV508,2))</f>
        <v>-</v>
      </c>
      <c r="BB509" s="3300" t="str">
        <f>IF(AU508=0,"-",ROUNDDOWN(+AU508/+AV508,2))</f>
        <v>-</v>
      </c>
      <c r="BC509" s="2082"/>
      <c r="BD509" s="2043"/>
      <c r="BF509" s="2072">
        <f t="shared" si="79"/>
        <v>0</v>
      </c>
      <c r="BG509" s="2072">
        <f t="shared" si="70"/>
        <v>0</v>
      </c>
      <c r="BH509" s="2072">
        <f t="shared" si="71"/>
        <v>0</v>
      </c>
      <c r="BI509" s="2072">
        <f t="shared" si="72"/>
        <v>0</v>
      </c>
      <c r="BJ509" s="2072">
        <f t="shared" si="73"/>
        <v>0</v>
      </c>
      <c r="BL509" s="2072">
        <f t="shared" si="74"/>
        <v>0</v>
      </c>
      <c r="BM509" s="2072">
        <f t="shared" si="75"/>
        <v>0</v>
      </c>
      <c r="BN509" s="2072">
        <f t="shared" si="76"/>
        <v>0</v>
      </c>
      <c r="BO509" s="2072">
        <f t="shared" si="77"/>
        <v>0</v>
      </c>
      <c r="BP509" s="2072">
        <f t="shared" si="78"/>
        <v>0</v>
      </c>
    </row>
    <row r="510" spans="2:68" s="2022" customFormat="1" ht="15" customHeight="1" thickBot="1" x14ac:dyDescent="0.2">
      <c r="B510" s="3350"/>
      <c r="C510" s="3367"/>
      <c r="D510" s="2107"/>
      <c r="E510" s="3368"/>
      <c r="F510" s="3321"/>
      <c r="G510" s="3324"/>
      <c r="H510" s="3324"/>
      <c r="I510" s="3324"/>
      <c r="J510" s="3324"/>
      <c r="K510" s="3324"/>
      <c r="L510" s="3366"/>
      <c r="M510" s="2108"/>
      <c r="N510" s="2109"/>
      <c r="O510" s="2110"/>
      <c r="P510" s="2111"/>
      <c r="Q510" s="2112"/>
      <c r="R510" s="2113"/>
      <c r="S510" s="3326"/>
      <c r="T510" s="2114"/>
      <c r="U510" s="2109"/>
      <c r="V510" s="2110"/>
      <c r="W510" s="2111"/>
      <c r="X510" s="2112"/>
      <c r="Y510" s="2113"/>
      <c r="Z510" s="3326"/>
      <c r="AA510" s="2114"/>
      <c r="AB510" s="2109"/>
      <c r="AC510" s="2110"/>
      <c r="AD510" s="2111"/>
      <c r="AE510" s="2112"/>
      <c r="AF510" s="2113"/>
      <c r="AG510" s="3326"/>
      <c r="AH510" s="2114"/>
      <c r="AI510" s="2109"/>
      <c r="AJ510" s="2110"/>
      <c r="AK510" s="2111"/>
      <c r="AL510" s="2112"/>
      <c r="AM510" s="2113"/>
      <c r="AN510" s="3326"/>
      <c r="AO510" s="2115"/>
      <c r="AP510" s="2109"/>
      <c r="AQ510" s="2110"/>
      <c r="AR510" s="2116"/>
      <c r="AS510" s="2112"/>
      <c r="AT510" s="2113"/>
      <c r="AU510" s="3327"/>
      <c r="AV510" s="3362"/>
      <c r="AW510" s="3363"/>
      <c r="AX510" s="3364"/>
      <c r="AY510" s="3365"/>
      <c r="AZ510" s="3365"/>
      <c r="BA510" s="3365"/>
      <c r="BB510" s="3348"/>
      <c r="BC510" s="2082"/>
      <c r="BD510" s="2043"/>
      <c r="BF510" s="2072">
        <f t="shared" si="79"/>
        <v>0</v>
      </c>
      <c r="BG510" s="2072">
        <f t="shared" si="70"/>
        <v>0</v>
      </c>
      <c r="BH510" s="2072">
        <f t="shared" si="71"/>
        <v>0</v>
      </c>
      <c r="BI510" s="2072">
        <f t="shared" si="72"/>
        <v>0</v>
      </c>
      <c r="BJ510" s="2072">
        <f t="shared" si="73"/>
        <v>0</v>
      </c>
      <c r="BL510" s="2072">
        <f t="shared" si="74"/>
        <v>0</v>
      </c>
      <c r="BM510" s="2072">
        <f t="shared" si="75"/>
        <v>0</v>
      </c>
      <c r="BN510" s="2072">
        <f t="shared" si="76"/>
        <v>0</v>
      </c>
      <c r="BO510" s="2072">
        <f t="shared" si="77"/>
        <v>0</v>
      </c>
      <c r="BP510" s="2072">
        <f t="shared" si="78"/>
        <v>0</v>
      </c>
    </row>
    <row r="511" spans="2:68" s="2022" customFormat="1" ht="15" customHeight="1" thickTop="1" x14ac:dyDescent="0.15">
      <c r="B511" s="3349">
        <f>B505+1</f>
        <v>84</v>
      </c>
      <c r="C511" s="3352"/>
      <c r="D511" s="2097"/>
      <c r="E511" s="3355"/>
      <c r="F511" s="3358"/>
      <c r="G511" s="3360"/>
      <c r="H511" s="3360"/>
      <c r="I511" s="3360"/>
      <c r="J511" s="3360"/>
      <c r="K511" s="3360"/>
      <c r="L511" s="3342">
        <f>SUM(F511:K513)</f>
        <v>0</v>
      </c>
      <c r="M511" s="2098"/>
      <c r="N511" s="2099"/>
      <c r="O511" s="2100"/>
      <c r="P511" s="2101"/>
      <c r="Q511" s="2102"/>
      <c r="R511" s="2103"/>
      <c r="S511" s="3343">
        <f>ROUNDDOWN(+BF511+BF512+BF513+BF514+BF515+BF516,2)</f>
        <v>0</v>
      </c>
      <c r="T511" s="2104"/>
      <c r="U511" s="2099"/>
      <c r="V511" s="2100"/>
      <c r="W511" s="2101"/>
      <c r="X511" s="2102"/>
      <c r="Y511" s="2103"/>
      <c r="Z511" s="3343">
        <f>ROUNDDOWN(+BG511+BG512+BG513+BG514+BG515+BG516,2)</f>
        <v>0</v>
      </c>
      <c r="AA511" s="2104"/>
      <c r="AB511" s="2099"/>
      <c r="AC511" s="2100"/>
      <c r="AD511" s="2101"/>
      <c r="AE511" s="2102"/>
      <c r="AF511" s="2103"/>
      <c r="AG511" s="3346">
        <f>ROUNDDOWN(+BH511+BH512+BH513+BH514+BH515+BH516,2)</f>
        <v>0</v>
      </c>
      <c r="AH511" s="2104"/>
      <c r="AI511" s="2099"/>
      <c r="AJ511" s="2100"/>
      <c r="AK511" s="2101"/>
      <c r="AL511" s="2102"/>
      <c r="AM511" s="2103"/>
      <c r="AN511" s="3343">
        <f>ROUNDDOWN(+BI511+BI512+BI513+BI514+BI515+BI516,2)</f>
        <v>0</v>
      </c>
      <c r="AO511" s="2105"/>
      <c r="AP511" s="2099"/>
      <c r="AQ511" s="2100"/>
      <c r="AR511" s="2106"/>
      <c r="AS511" s="2102"/>
      <c r="AT511" s="2103"/>
      <c r="AU511" s="3344">
        <f>ROUNDDOWN(+BJ511+BJ512+BJ513+BJ514+BJ515+BJ516,2)</f>
        <v>0</v>
      </c>
      <c r="AV511" s="3337">
        <f>+AU511+AN511+AG511+Z511+S511</f>
        <v>0</v>
      </c>
      <c r="AW511" s="3339">
        <f>IF(L511=0,0,ROUNDDOWN(+AV511/+L511,2))</f>
        <v>0</v>
      </c>
      <c r="AX511" s="3340" t="str">
        <f>IF(S511=0,"-",ROUNDDOWN(+S511/+AV511,2))</f>
        <v>-</v>
      </c>
      <c r="AY511" s="3341" t="str">
        <f>IF(Z511=0,"-",ROUNDDOWN(+Z511/+AV511,2))</f>
        <v>-</v>
      </c>
      <c r="AZ511" s="3341" t="str">
        <f>IF(AG511=0,"-",ROUNDDOWN(+AG511/+AV511,2))</f>
        <v>-</v>
      </c>
      <c r="BA511" s="3341" t="str">
        <f>IF(AN511=0,"-",ROUNDDOWN(+AN511/+AV511,2))</f>
        <v>-</v>
      </c>
      <c r="BB511" s="3328" t="str">
        <f>IF(AU511=0,"-",ROUNDDOWN(+AU511/+AV511,2))</f>
        <v>-</v>
      </c>
      <c r="BC511" s="2071"/>
      <c r="BD511" s="2043"/>
      <c r="BF511" s="2072">
        <f t="shared" si="79"/>
        <v>0</v>
      </c>
      <c r="BG511" s="2072">
        <f t="shared" si="70"/>
        <v>0</v>
      </c>
      <c r="BH511" s="2072">
        <f t="shared" si="71"/>
        <v>0</v>
      </c>
      <c r="BI511" s="2072">
        <f t="shared" si="72"/>
        <v>0</v>
      </c>
      <c r="BJ511" s="2072">
        <f t="shared" si="73"/>
        <v>0</v>
      </c>
      <c r="BL511" s="2072">
        <f t="shared" si="74"/>
        <v>0</v>
      </c>
      <c r="BM511" s="2072">
        <f t="shared" si="75"/>
        <v>0</v>
      </c>
      <c r="BN511" s="2072">
        <f t="shared" si="76"/>
        <v>0</v>
      </c>
      <c r="BO511" s="2072">
        <f t="shared" si="77"/>
        <v>0</v>
      </c>
      <c r="BP511" s="2072">
        <f t="shared" si="78"/>
        <v>0</v>
      </c>
    </row>
    <row r="512" spans="2:68" s="2022" customFormat="1" ht="15" customHeight="1" x14ac:dyDescent="0.15">
      <c r="B512" s="3350"/>
      <c r="C512" s="3353"/>
      <c r="D512" s="2073"/>
      <c r="E512" s="3356"/>
      <c r="F512" s="3359"/>
      <c r="G512" s="3361"/>
      <c r="H512" s="3361"/>
      <c r="I512" s="3361"/>
      <c r="J512" s="3361"/>
      <c r="K512" s="3361"/>
      <c r="L512" s="3312"/>
      <c r="M512" s="2074"/>
      <c r="N512" s="2075"/>
      <c r="O512" s="2075"/>
      <c r="P512" s="2076"/>
      <c r="Q512" s="2077"/>
      <c r="R512" s="2077"/>
      <c r="S512" s="3315"/>
      <c r="T512" s="2078"/>
      <c r="U512" s="2075"/>
      <c r="V512" s="2075"/>
      <c r="W512" s="2076"/>
      <c r="X512" s="2077"/>
      <c r="Y512" s="2077"/>
      <c r="Z512" s="3315"/>
      <c r="AA512" s="2079"/>
      <c r="AB512" s="2075"/>
      <c r="AC512" s="2075"/>
      <c r="AD512" s="2076"/>
      <c r="AE512" s="2077"/>
      <c r="AF512" s="2077"/>
      <c r="AG512" s="3347"/>
      <c r="AH512" s="2079"/>
      <c r="AI512" s="2075"/>
      <c r="AJ512" s="2075"/>
      <c r="AK512" s="2076"/>
      <c r="AL512" s="2077"/>
      <c r="AM512" s="2077"/>
      <c r="AN512" s="3315"/>
      <c r="AO512" s="2080"/>
      <c r="AP512" s="2075"/>
      <c r="AQ512" s="2075"/>
      <c r="AR512" s="2081"/>
      <c r="AS512" s="2077"/>
      <c r="AT512" s="2077"/>
      <c r="AU512" s="3345"/>
      <c r="AV512" s="3338"/>
      <c r="AW512" s="3303"/>
      <c r="AX512" s="3333"/>
      <c r="AY512" s="3335"/>
      <c r="AZ512" s="3335"/>
      <c r="BA512" s="3335"/>
      <c r="BB512" s="3329"/>
      <c r="BC512" s="2082"/>
      <c r="BD512" s="2043"/>
      <c r="BF512" s="2072">
        <f t="shared" si="79"/>
        <v>0</v>
      </c>
      <c r="BG512" s="2072">
        <f t="shared" si="70"/>
        <v>0</v>
      </c>
      <c r="BH512" s="2072">
        <f t="shared" si="71"/>
        <v>0</v>
      </c>
      <c r="BI512" s="2072">
        <f t="shared" si="72"/>
        <v>0</v>
      </c>
      <c r="BJ512" s="2072">
        <f t="shared" si="73"/>
        <v>0</v>
      </c>
      <c r="BL512" s="2072">
        <f t="shared" si="74"/>
        <v>0</v>
      </c>
      <c r="BM512" s="2072">
        <f t="shared" si="75"/>
        <v>0</v>
      </c>
      <c r="BN512" s="2072">
        <f t="shared" si="76"/>
        <v>0</v>
      </c>
      <c r="BO512" s="2072">
        <f t="shared" si="77"/>
        <v>0</v>
      </c>
      <c r="BP512" s="2072">
        <f t="shared" si="78"/>
        <v>0</v>
      </c>
    </row>
    <row r="513" spans="2:68" s="2022" customFormat="1" ht="15" customHeight="1" x14ac:dyDescent="0.15">
      <c r="B513" s="3350"/>
      <c r="C513" s="3353"/>
      <c r="D513" s="2073"/>
      <c r="E513" s="3356"/>
      <c r="F513" s="3359"/>
      <c r="G513" s="3361"/>
      <c r="H513" s="3361"/>
      <c r="I513" s="3361"/>
      <c r="J513" s="3361"/>
      <c r="K513" s="3361"/>
      <c r="L513" s="3312"/>
      <c r="M513" s="2074"/>
      <c r="N513" s="2083"/>
      <c r="O513" s="2075"/>
      <c r="P513" s="2084"/>
      <c r="Q513" s="2085"/>
      <c r="R513" s="2077"/>
      <c r="S513" s="3315"/>
      <c r="T513" s="2078"/>
      <c r="U513" s="2083"/>
      <c r="V513" s="2075"/>
      <c r="W513" s="2084"/>
      <c r="X513" s="2085"/>
      <c r="Y513" s="2077"/>
      <c r="Z513" s="3315"/>
      <c r="AA513" s="2078"/>
      <c r="AB513" s="2083"/>
      <c r="AC513" s="2075"/>
      <c r="AD513" s="2084"/>
      <c r="AE513" s="2085"/>
      <c r="AF513" s="2077"/>
      <c r="AG513" s="3315"/>
      <c r="AH513" s="2078"/>
      <c r="AI513" s="2083"/>
      <c r="AJ513" s="2075"/>
      <c r="AK513" s="2084"/>
      <c r="AL513" s="2085"/>
      <c r="AM513" s="2077"/>
      <c r="AN513" s="3315"/>
      <c r="AO513" s="2080"/>
      <c r="AP513" s="2083"/>
      <c r="AQ513" s="2075"/>
      <c r="AR513" s="2086"/>
      <c r="AS513" s="2085"/>
      <c r="AT513" s="2077"/>
      <c r="AU513" s="3345"/>
      <c r="AV513" s="3338"/>
      <c r="AW513" s="3330">
        <f>IF(AW511-$BA$5/100&lt;0,0,AW511-$BA$5/100)</f>
        <v>0</v>
      </c>
      <c r="AX513" s="3332" t="str">
        <f>IF(AX511="-","-",IF(AX511-$BA$5/100&lt;0,0,IF(AX511=1,1,AX511-$BA$5/100)))</f>
        <v>-</v>
      </c>
      <c r="AY513" s="3334" t="str">
        <f>IF(AY511="-","-",IF(AY511-$BA$5/100&lt;0,0,IF(AY511=1,1,AY511-$BA$5/100)))</f>
        <v>-</v>
      </c>
      <c r="AZ513" s="3334" t="str">
        <f>IF(AZ511="-","-",IF(AZ511-$BA$5/100&lt;0,0,IF(AZ511=1,1,AZ511-$BA$5/100)))</f>
        <v>-</v>
      </c>
      <c r="BA513" s="3334" t="str">
        <f>IF(BA511="-","-",IF(BA511-$BA$5/100&lt;0,0,IF(BA511=1,1,BA511-$BA$5/100)))</f>
        <v>-</v>
      </c>
      <c r="BB513" s="3336" t="str">
        <f>IF(BB511="-","-",IF(BB511-$BA$5/100&lt;0,0,IF(BB511=1,1,BB511-$BA$5/100)))</f>
        <v>-</v>
      </c>
      <c r="BC513" s="2082"/>
      <c r="BD513" s="2043"/>
      <c r="BF513" s="2072">
        <f t="shared" si="79"/>
        <v>0</v>
      </c>
      <c r="BG513" s="2072">
        <f t="shared" si="70"/>
        <v>0</v>
      </c>
      <c r="BH513" s="2072">
        <f t="shared" si="71"/>
        <v>0</v>
      </c>
      <c r="BI513" s="2072">
        <f t="shared" si="72"/>
        <v>0</v>
      </c>
      <c r="BJ513" s="2072">
        <f t="shared" si="73"/>
        <v>0</v>
      </c>
      <c r="BL513" s="2072">
        <f t="shared" si="74"/>
        <v>0</v>
      </c>
      <c r="BM513" s="2072">
        <f t="shared" si="75"/>
        <v>0</v>
      </c>
      <c r="BN513" s="2072">
        <f t="shared" si="76"/>
        <v>0</v>
      </c>
      <c r="BO513" s="2072">
        <f t="shared" si="77"/>
        <v>0</v>
      </c>
      <c r="BP513" s="2072">
        <f t="shared" si="78"/>
        <v>0</v>
      </c>
    </row>
    <row r="514" spans="2:68" s="2022" customFormat="1" ht="15" customHeight="1" x14ac:dyDescent="0.15">
      <c r="B514" s="3350"/>
      <c r="C514" s="3353"/>
      <c r="D514" s="2073"/>
      <c r="E514" s="3356"/>
      <c r="F514" s="3320"/>
      <c r="G514" s="3323"/>
      <c r="H514" s="3323"/>
      <c r="I514" s="3323"/>
      <c r="J514" s="3323"/>
      <c r="K514" s="3323"/>
      <c r="L514" s="3311">
        <f>SUM(F514:K516)</f>
        <v>0</v>
      </c>
      <c r="M514" s="2074"/>
      <c r="N514" s="2083"/>
      <c r="O514" s="2075"/>
      <c r="P514" s="2084"/>
      <c r="Q514" s="2085"/>
      <c r="R514" s="2077"/>
      <c r="S514" s="3314">
        <f>ROUNDDOWN(+BL511+BL512+BL513+BL514+BL515+BL516,2)</f>
        <v>0</v>
      </c>
      <c r="T514" s="2078"/>
      <c r="U514" s="2083"/>
      <c r="V514" s="2075"/>
      <c r="W514" s="2084"/>
      <c r="X514" s="2085"/>
      <c r="Y514" s="2077"/>
      <c r="Z514" s="3314">
        <f>ROUNDDOWN(+BM511+BM512+BM513+BM514+BM515+BM516,2)</f>
        <v>0</v>
      </c>
      <c r="AA514" s="2078"/>
      <c r="AB514" s="2083"/>
      <c r="AC514" s="2075"/>
      <c r="AD514" s="2084"/>
      <c r="AE514" s="2085"/>
      <c r="AF514" s="2077"/>
      <c r="AG514" s="3314">
        <f>ROUNDDOWN(+BN511+BN512+BN513+BN514+BN515+BN516,2)</f>
        <v>0</v>
      </c>
      <c r="AH514" s="2078"/>
      <c r="AI514" s="2083"/>
      <c r="AJ514" s="2075"/>
      <c r="AK514" s="2084"/>
      <c r="AL514" s="2085"/>
      <c r="AM514" s="2077"/>
      <c r="AN514" s="3314">
        <f>ROUNDDOWN(+BO511+BO512+BO513+BO514+BO515+BO516,2)</f>
        <v>0</v>
      </c>
      <c r="AO514" s="2080"/>
      <c r="AP514" s="2083"/>
      <c r="AQ514" s="2075"/>
      <c r="AR514" s="2086"/>
      <c r="AS514" s="2085"/>
      <c r="AT514" s="2077"/>
      <c r="AU514" s="3317">
        <f>ROUNDDOWN(+BP511+BP512+BP513+BP514+BP515+BP516,2)</f>
        <v>0</v>
      </c>
      <c r="AV514" s="3302">
        <f>+AU514+AN514+AG514+Z514+S514</f>
        <v>0</v>
      </c>
      <c r="AW514" s="3331"/>
      <c r="AX514" s="3333"/>
      <c r="AY514" s="3335"/>
      <c r="AZ514" s="3335"/>
      <c r="BA514" s="3335"/>
      <c r="BB514" s="3329"/>
      <c r="BC514" s="2071"/>
      <c r="BD514" s="2043"/>
      <c r="BF514" s="2072">
        <f t="shared" si="79"/>
        <v>0</v>
      </c>
      <c r="BG514" s="2072">
        <f t="shared" si="70"/>
        <v>0</v>
      </c>
      <c r="BH514" s="2072">
        <f t="shared" si="71"/>
        <v>0</v>
      </c>
      <c r="BI514" s="2072">
        <f t="shared" si="72"/>
        <v>0</v>
      </c>
      <c r="BJ514" s="2072">
        <f t="shared" si="73"/>
        <v>0</v>
      </c>
      <c r="BL514" s="2072">
        <f t="shared" si="74"/>
        <v>0</v>
      </c>
      <c r="BM514" s="2072">
        <f t="shared" si="75"/>
        <v>0</v>
      </c>
      <c r="BN514" s="2072">
        <f t="shared" si="76"/>
        <v>0</v>
      </c>
      <c r="BO514" s="2072">
        <f t="shared" si="77"/>
        <v>0</v>
      </c>
      <c r="BP514" s="2072">
        <f t="shared" si="78"/>
        <v>0</v>
      </c>
    </row>
    <row r="515" spans="2:68" s="2022" customFormat="1" ht="15" customHeight="1" x14ac:dyDescent="0.15">
      <c r="B515" s="3350"/>
      <c r="C515" s="3353"/>
      <c r="D515" s="2073"/>
      <c r="E515" s="3356"/>
      <c r="F515" s="3321"/>
      <c r="G515" s="3324"/>
      <c r="H515" s="3324"/>
      <c r="I515" s="3324"/>
      <c r="J515" s="3324"/>
      <c r="K515" s="3324"/>
      <c r="L515" s="3312"/>
      <c r="M515" s="2074"/>
      <c r="N515" s="2083"/>
      <c r="O515" s="2075"/>
      <c r="P515" s="2084"/>
      <c r="Q515" s="2085"/>
      <c r="R515" s="2077"/>
      <c r="S515" s="3315"/>
      <c r="T515" s="2078"/>
      <c r="U515" s="2083"/>
      <c r="V515" s="2075"/>
      <c r="W515" s="2084"/>
      <c r="X515" s="2085"/>
      <c r="Y515" s="2077"/>
      <c r="Z515" s="3315"/>
      <c r="AA515" s="2078"/>
      <c r="AB515" s="2083"/>
      <c r="AC515" s="2075"/>
      <c r="AD515" s="2084"/>
      <c r="AE515" s="2085"/>
      <c r="AF515" s="2077"/>
      <c r="AG515" s="3315"/>
      <c r="AH515" s="2078"/>
      <c r="AI515" s="2083"/>
      <c r="AJ515" s="2075"/>
      <c r="AK515" s="2084"/>
      <c r="AL515" s="2085"/>
      <c r="AM515" s="2077"/>
      <c r="AN515" s="3315"/>
      <c r="AO515" s="2087"/>
      <c r="AP515" s="2083"/>
      <c r="AQ515" s="2075"/>
      <c r="AR515" s="2086"/>
      <c r="AS515" s="2085"/>
      <c r="AT515" s="2077"/>
      <c r="AU515" s="3318"/>
      <c r="AV515" s="3303"/>
      <c r="AW515" s="3305">
        <f>IF(L514=0,0,ROUNDDOWN(+AV514/+L514,2))</f>
        <v>0</v>
      </c>
      <c r="AX515" s="3307" t="str">
        <f>IF(S514=0,"-",ROUNDDOWN(+S514/+AV514,2))</f>
        <v>-</v>
      </c>
      <c r="AY515" s="3309" t="str">
        <f>IF(Z514=0,"-",ROUNDDOWN(+Z514/+AV514,2))</f>
        <v>-</v>
      </c>
      <c r="AZ515" s="3309" t="str">
        <f>IF(AG514=0,"-",ROUNDDOWN(+AG514/+AV514,2))</f>
        <v>-</v>
      </c>
      <c r="BA515" s="3309" t="str">
        <f>IF(AN514=0,"-",ROUNDDOWN(+AN514/+AV514,2))</f>
        <v>-</v>
      </c>
      <c r="BB515" s="3300" t="str">
        <f>IF(AU514=0,"-",ROUNDDOWN(+AU514/+AV514,2))</f>
        <v>-</v>
      </c>
      <c r="BC515" s="2082"/>
      <c r="BD515" s="2043"/>
      <c r="BF515" s="2072">
        <f t="shared" si="79"/>
        <v>0</v>
      </c>
      <c r="BG515" s="2072">
        <f t="shared" si="70"/>
        <v>0</v>
      </c>
      <c r="BH515" s="2072">
        <f t="shared" si="71"/>
        <v>0</v>
      </c>
      <c r="BI515" s="2072">
        <f t="shared" si="72"/>
        <v>0</v>
      </c>
      <c r="BJ515" s="2072">
        <f t="shared" si="73"/>
        <v>0</v>
      </c>
      <c r="BL515" s="2072">
        <f t="shared" si="74"/>
        <v>0</v>
      </c>
      <c r="BM515" s="2072">
        <f t="shared" si="75"/>
        <v>0</v>
      </c>
      <c r="BN515" s="2072">
        <f t="shared" si="76"/>
        <v>0</v>
      </c>
      <c r="BO515" s="2072">
        <f t="shared" si="77"/>
        <v>0</v>
      </c>
      <c r="BP515" s="2072">
        <f t="shared" si="78"/>
        <v>0</v>
      </c>
    </row>
    <row r="516" spans="2:68" s="2022" customFormat="1" ht="15" customHeight="1" thickBot="1" x14ac:dyDescent="0.2">
      <c r="B516" s="3350"/>
      <c r="C516" s="3367"/>
      <c r="D516" s="2107"/>
      <c r="E516" s="3368"/>
      <c r="F516" s="3321"/>
      <c r="G516" s="3324"/>
      <c r="H516" s="3324"/>
      <c r="I516" s="3324"/>
      <c r="J516" s="3324"/>
      <c r="K516" s="3324"/>
      <c r="L516" s="3366"/>
      <c r="M516" s="2108"/>
      <c r="N516" s="2109"/>
      <c r="O516" s="2110"/>
      <c r="P516" s="2111"/>
      <c r="Q516" s="2112"/>
      <c r="R516" s="2113"/>
      <c r="S516" s="3326"/>
      <c r="T516" s="2114"/>
      <c r="U516" s="2109"/>
      <c r="V516" s="2110"/>
      <c r="W516" s="2111"/>
      <c r="X516" s="2112"/>
      <c r="Y516" s="2113"/>
      <c r="Z516" s="3326"/>
      <c r="AA516" s="2114"/>
      <c r="AB516" s="2109"/>
      <c r="AC516" s="2110"/>
      <c r="AD516" s="2111"/>
      <c r="AE516" s="2112"/>
      <c r="AF516" s="2113"/>
      <c r="AG516" s="3326"/>
      <c r="AH516" s="2114"/>
      <c r="AI516" s="2109"/>
      <c r="AJ516" s="2110"/>
      <c r="AK516" s="2111"/>
      <c r="AL516" s="2112"/>
      <c r="AM516" s="2113"/>
      <c r="AN516" s="3326"/>
      <c r="AO516" s="2115"/>
      <c r="AP516" s="2109"/>
      <c r="AQ516" s="2110"/>
      <c r="AR516" s="2116"/>
      <c r="AS516" s="2112"/>
      <c r="AT516" s="2113"/>
      <c r="AU516" s="3327"/>
      <c r="AV516" s="3362"/>
      <c r="AW516" s="3363"/>
      <c r="AX516" s="3364"/>
      <c r="AY516" s="3365"/>
      <c r="AZ516" s="3365"/>
      <c r="BA516" s="3365"/>
      <c r="BB516" s="3348"/>
      <c r="BC516" s="2082"/>
      <c r="BD516" s="2043"/>
      <c r="BF516" s="2072">
        <f t="shared" si="79"/>
        <v>0</v>
      </c>
      <c r="BG516" s="2072">
        <f t="shared" si="70"/>
        <v>0</v>
      </c>
      <c r="BH516" s="2072">
        <f t="shared" si="71"/>
        <v>0</v>
      </c>
      <c r="BI516" s="2072">
        <f t="shared" si="72"/>
        <v>0</v>
      </c>
      <c r="BJ516" s="2072">
        <f t="shared" si="73"/>
        <v>0</v>
      </c>
      <c r="BL516" s="2072">
        <f t="shared" si="74"/>
        <v>0</v>
      </c>
      <c r="BM516" s="2072">
        <f t="shared" si="75"/>
        <v>0</v>
      </c>
      <c r="BN516" s="2072">
        <f t="shared" si="76"/>
        <v>0</v>
      </c>
      <c r="BO516" s="2072">
        <f t="shared" si="77"/>
        <v>0</v>
      </c>
      <c r="BP516" s="2072">
        <f t="shared" si="78"/>
        <v>0</v>
      </c>
    </row>
    <row r="517" spans="2:68" s="2022" customFormat="1" ht="15" customHeight="1" thickTop="1" x14ac:dyDescent="0.15">
      <c r="B517" s="3349">
        <f>B511+1</f>
        <v>85</v>
      </c>
      <c r="C517" s="3352"/>
      <c r="D517" s="2097"/>
      <c r="E517" s="3355"/>
      <c r="F517" s="3358"/>
      <c r="G517" s="3360"/>
      <c r="H517" s="3360"/>
      <c r="I517" s="3360"/>
      <c r="J517" s="3360"/>
      <c r="K517" s="3360"/>
      <c r="L517" s="3342">
        <f>SUM(F517:K519)</f>
        <v>0</v>
      </c>
      <c r="M517" s="2098"/>
      <c r="N517" s="2099"/>
      <c r="O517" s="2100"/>
      <c r="P517" s="2101"/>
      <c r="Q517" s="2102"/>
      <c r="R517" s="2103"/>
      <c r="S517" s="3343">
        <f>ROUNDDOWN(+BF517+BF518+BF519+BF520+BF521+BF522,2)</f>
        <v>0</v>
      </c>
      <c r="T517" s="2117"/>
      <c r="U517" s="2099"/>
      <c r="V517" s="2100"/>
      <c r="W517" s="2118"/>
      <c r="X517" s="2102"/>
      <c r="Y517" s="2103"/>
      <c r="Z517" s="3343">
        <f>ROUNDDOWN(+BG517+BG518+BG519+BG520+BG521+BG522,2)</f>
        <v>0</v>
      </c>
      <c r="AA517" s="2104"/>
      <c r="AB517" s="2099"/>
      <c r="AC517" s="2100"/>
      <c r="AD517" s="2101"/>
      <c r="AE517" s="2102"/>
      <c r="AF517" s="2103"/>
      <c r="AG517" s="3343">
        <f>ROUNDDOWN(+BH517+BH518+BH519+BH520+BH521+BH522,2)</f>
        <v>0</v>
      </c>
      <c r="AH517" s="2104"/>
      <c r="AI517" s="2099"/>
      <c r="AJ517" s="2100"/>
      <c r="AK517" s="2101"/>
      <c r="AL517" s="2102"/>
      <c r="AM517" s="2103"/>
      <c r="AN517" s="3343">
        <f>ROUNDDOWN(+BI517+BI518+BI519+BI520+BI521+BI522,2)</f>
        <v>0</v>
      </c>
      <c r="AO517" s="2105"/>
      <c r="AP517" s="2099"/>
      <c r="AQ517" s="2100"/>
      <c r="AR517" s="2106"/>
      <c r="AS517" s="2102"/>
      <c r="AT517" s="2103"/>
      <c r="AU517" s="3344">
        <f>ROUNDDOWN(+BJ517+BJ518+BJ519+BJ520+BJ521+BJ522,2)</f>
        <v>0</v>
      </c>
      <c r="AV517" s="3337">
        <f>+AU517+AN517+AG517+Z517+S517</f>
        <v>0</v>
      </c>
      <c r="AW517" s="3339">
        <f>IF(L517=0,0,ROUNDDOWN(+AV517/+L517,2))</f>
        <v>0</v>
      </c>
      <c r="AX517" s="3340" t="str">
        <f>IF(S517=0,"-",ROUNDDOWN(+S517/+AV517,2))</f>
        <v>-</v>
      </c>
      <c r="AY517" s="3341" t="str">
        <f>IF(Z517=0,"-",ROUNDDOWN(+Z517/+AV517,2))</f>
        <v>-</v>
      </c>
      <c r="AZ517" s="3341" t="str">
        <f>IF(AG517=0,"-",ROUNDDOWN(+AG517/+AV517,2))</f>
        <v>-</v>
      </c>
      <c r="BA517" s="3341" t="str">
        <f>IF(AN517=0,"-",ROUNDDOWN(+AN517/+AV517,2))</f>
        <v>-</v>
      </c>
      <c r="BB517" s="3328" t="str">
        <f>IF(AU517=0,"-",ROUNDDOWN(+AU517/+AV517,2))</f>
        <v>-</v>
      </c>
      <c r="BC517" s="2071"/>
      <c r="BD517" s="2043"/>
      <c r="BF517" s="2072">
        <f t="shared" si="79"/>
        <v>0</v>
      </c>
      <c r="BG517" s="2072">
        <f t="shared" si="70"/>
        <v>0</v>
      </c>
      <c r="BH517" s="2072">
        <f t="shared" si="71"/>
        <v>0</v>
      </c>
      <c r="BI517" s="2072">
        <f t="shared" si="72"/>
        <v>0</v>
      </c>
      <c r="BJ517" s="2072">
        <f t="shared" si="73"/>
        <v>0</v>
      </c>
      <c r="BL517" s="2072">
        <f t="shared" si="74"/>
        <v>0</v>
      </c>
      <c r="BM517" s="2072">
        <f t="shared" si="75"/>
        <v>0</v>
      </c>
      <c r="BN517" s="2072">
        <f t="shared" si="76"/>
        <v>0</v>
      </c>
      <c r="BO517" s="2072">
        <f t="shared" si="77"/>
        <v>0</v>
      </c>
      <c r="BP517" s="2072">
        <f t="shared" si="78"/>
        <v>0</v>
      </c>
    </row>
    <row r="518" spans="2:68" s="2022" customFormat="1" ht="15" customHeight="1" x14ac:dyDescent="0.15">
      <c r="B518" s="3350"/>
      <c r="C518" s="3353"/>
      <c r="D518" s="2073"/>
      <c r="E518" s="3356"/>
      <c r="F518" s="3359"/>
      <c r="G518" s="3361"/>
      <c r="H518" s="3361"/>
      <c r="I518" s="3361"/>
      <c r="J518" s="3361"/>
      <c r="K518" s="3361"/>
      <c r="L518" s="3312"/>
      <c r="M518" s="2074"/>
      <c r="N518" s="2075"/>
      <c r="O518" s="2075"/>
      <c r="P518" s="2076"/>
      <c r="Q518" s="2077"/>
      <c r="R518" s="2077"/>
      <c r="S518" s="3315"/>
      <c r="T518" s="2079"/>
      <c r="U518" s="2075"/>
      <c r="V518" s="2075"/>
      <c r="W518" s="2076"/>
      <c r="X518" s="2077"/>
      <c r="Y518" s="2077"/>
      <c r="Z518" s="3315"/>
      <c r="AA518" s="2079"/>
      <c r="AB518" s="2075"/>
      <c r="AC518" s="2075"/>
      <c r="AD518" s="2076"/>
      <c r="AE518" s="2077"/>
      <c r="AF518" s="2077"/>
      <c r="AG518" s="3315"/>
      <c r="AH518" s="2079"/>
      <c r="AI518" s="2075"/>
      <c r="AJ518" s="2075"/>
      <c r="AK518" s="2076"/>
      <c r="AL518" s="2077"/>
      <c r="AM518" s="2077"/>
      <c r="AN518" s="3315"/>
      <c r="AO518" s="2080"/>
      <c r="AP518" s="2075"/>
      <c r="AQ518" s="2075"/>
      <c r="AR518" s="2081"/>
      <c r="AS518" s="2077"/>
      <c r="AT518" s="2077"/>
      <c r="AU518" s="3345"/>
      <c r="AV518" s="3338"/>
      <c r="AW518" s="3303"/>
      <c r="AX518" s="3333"/>
      <c r="AY518" s="3335"/>
      <c r="AZ518" s="3335"/>
      <c r="BA518" s="3335"/>
      <c r="BB518" s="3329"/>
      <c r="BC518" s="2082"/>
      <c r="BD518" s="2043"/>
      <c r="BF518" s="2072">
        <f t="shared" si="79"/>
        <v>0</v>
      </c>
      <c r="BG518" s="2072">
        <f t="shared" si="70"/>
        <v>0</v>
      </c>
      <c r="BH518" s="2072">
        <f t="shared" si="71"/>
        <v>0</v>
      </c>
      <c r="BI518" s="2072">
        <f t="shared" si="72"/>
        <v>0</v>
      </c>
      <c r="BJ518" s="2072">
        <f t="shared" si="73"/>
        <v>0</v>
      </c>
      <c r="BL518" s="2072">
        <f t="shared" si="74"/>
        <v>0</v>
      </c>
      <c r="BM518" s="2072">
        <f t="shared" si="75"/>
        <v>0</v>
      </c>
      <c r="BN518" s="2072">
        <f t="shared" si="76"/>
        <v>0</v>
      </c>
      <c r="BO518" s="2072">
        <f t="shared" si="77"/>
        <v>0</v>
      </c>
      <c r="BP518" s="2072">
        <f t="shared" si="78"/>
        <v>0</v>
      </c>
    </row>
    <row r="519" spans="2:68" s="2022" customFormat="1" ht="15" customHeight="1" x14ac:dyDescent="0.15">
      <c r="B519" s="3350"/>
      <c r="C519" s="3353"/>
      <c r="D519" s="2073"/>
      <c r="E519" s="3356"/>
      <c r="F519" s="3359"/>
      <c r="G519" s="3361"/>
      <c r="H519" s="3361"/>
      <c r="I519" s="3361"/>
      <c r="J519" s="3361"/>
      <c r="K519" s="3361"/>
      <c r="L519" s="3312"/>
      <c r="M519" s="2074"/>
      <c r="N519" s="2083"/>
      <c r="O519" s="2075"/>
      <c r="P519" s="2084"/>
      <c r="Q519" s="2085"/>
      <c r="R519" s="2077"/>
      <c r="S519" s="3315"/>
      <c r="T519" s="2078"/>
      <c r="U519" s="2083"/>
      <c r="V519" s="2075"/>
      <c r="W519" s="2084"/>
      <c r="X519" s="2085"/>
      <c r="Y519" s="2077"/>
      <c r="Z519" s="3315"/>
      <c r="AA519" s="2078"/>
      <c r="AB519" s="2083"/>
      <c r="AC519" s="2075"/>
      <c r="AD519" s="2084"/>
      <c r="AE519" s="2085"/>
      <c r="AF519" s="2077"/>
      <c r="AG519" s="3315"/>
      <c r="AH519" s="2078"/>
      <c r="AI519" s="2083"/>
      <c r="AJ519" s="2075"/>
      <c r="AK519" s="2084"/>
      <c r="AL519" s="2085"/>
      <c r="AM519" s="2077"/>
      <c r="AN519" s="3315"/>
      <c r="AO519" s="2080"/>
      <c r="AP519" s="2083"/>
      <c r="AQ519" s="2075"/>
      <c r="AR519" s="2086"/>
      <c r="AS519" s="2085"/>
      <c r="AT519" s="2077"/>
      <c r="AU519" s="3345"/>
      <c r="AV519" s="3338"/>
      <c r="AW519" s="3330">
        <f>IF(AW517-$BA$5/100&lt;0,0,AW517-$BA$5/100)</f>
        <v>0</v>
      </c>
      <c r="AX519" s="3332" t="str">
        <f>IF(AX517="-","-",IF(AX517-$BA$5/100&lt;0,0,IF(AX517=1,1,AX517-$BA$5/100)))</f>
        <v>-</v>
      </c>
      <c r="AY519" s="3334" t="str">
        <f>IF(AY517="-","-",IF(AY517-$BA$5/100&lt;0,0,IF(AY517=1,1,AY517-$BA$5/100)))</f>
        <v>-</v>
      </c>
      <c r="AZ519" s="3334" t="str">
        <f>IF(AZ517="-","-",IF(AZ517-$BA$5/100&lt;0,0,IF(AZ517=1,1,AZ517-$BA$5/100)))</f>
        <v>-</v>
      </c>
      <c r="BA519" s="3334" t="str">
        <f>IF(BA517="-","-",IF(BA517-$BA$5/100&lt;0,0,IF(BA517=1,1,BA517-$BA$5/100)))</f>
        <v>-</v>
      </c>
      <c r="BB519" s="3336" t="str">
        <f>IF(BB517="-","-",IF(BB517-$BA$5/100&lt;0,0,IF(BB517=1,1,BB517-$BA$5/100)))</f>
        <v>-</v>
      </c>
      <c r="BC519" s="2082"/>
      <c r="BD519" s="2043"/>
      <c r="BF519" s="2072">
        <f t="shared" si="79"/>
        <v>0</v>
      </c>
      <c r="BG519" s="2072">
        <f t="shared" si="70"/>
        <v>0</v>
      </c>
      <c r="BH519" s="2072">
        <f t="shared" si="71"/>
        <v>0</v>
      </c>
      <c r="BI519" s="2072">
        <f t="shared" si="72"/>
        <v>0</v>
      </c>
      <c r="BJ519" s="2072">
        <f t="shared" si="73"/>
        <v>0</v>
      </c>
      <c r="BL519" s="2072">
        <f t="shared" si="74"/>
        <v>0</v>
      </c>
      <c r="BM519" s="2072">
        <f t="shared" si="75"/>
        <v>0</v>
      </c>
      <c r="BN519" s="2072">
        <f t="shared" si="76"/>
        <v>0</v>
      </c>
      <c r="BO519" s="2072">
        <f t="shared" si="77"/>
        <v>0</v>
      </c>
      <c r="BP519" s="2072">
        <f t="shared" si="78"/>
        <v>0</v>
      </c>
    </row>
    <row r="520" spans="2:68" s="2022" customFormat="1" ht="15" customHeight="1" x14ac:dyDescent="0.15">
      <c r="B520" s="3350"/>
      <c r="C520" s="3353"/>
      <c r="D520" s="2073"/>
      <c r="E520" s="3356"/>
      <c r="F520" s="3320"/>
      <c r="G520" s="3323"/>
      <c r="H520" s="3323"/>
      <c r="I520" s="3323"/>
      <c r="J520" s="3323"/>
      <c r="K520" s="3323"/>
      <c r="L520" s="3311">
        <f>SUM(F520:K522)</f>
        <v>0</v>
      </c>
      <c r="M520" s="2074"/>
      <c r="N520" s="2083"/>
      <c r="O520" s="2075"/>
      <c r="P520" s="2084"/>
      <c r="Q520" s="2085"/>
      <c r="R520" s="2077"/>
      <c r="S520" s="3314">
        <f>ROUNDDOWN(+BL517+BL518+BL519+BL520+BL521+BL522,2)</f>
        <v>0</v>
      </c>
      <c r="T520" s="2078"/>
      <c r="U520" s="2083"/>
      <c r="V520" s="2075"/>
      <c r="W520" s="2084"/>
      <c r="X520" s="2085"/>
      <c r="Y520" s="2077"/>
      <c r="Z520" s="3314">
        <f>ROUNDDOWN(+BM517+BM518+BM519+BM520+BM521+BM522,2)</f>
        <v>0</v>
      </c>
      <c r="AA520" s="2078"/>
      <c r="AB520" s="2083"/>
      <c r="AC520" s="2075"/>
      <c r="AD520" s="2084"/>
      <c r="AE520" s="2085"/>
      <c r="AF520" s="2077"/>
      <c r="AG520" s="3314">
        <f>ROUNDDOWN(+BN517+BN518+BN519+BN520+BN521+BN522,2)</f>
        <v>0</v>
      </c>
      <c r="AH520" s="2078"/>
      <c r="AI520" s="2083"/>
      <c r="AJ520" s="2075"/>
      <c r="AK520" s="2084"/>
      <c r="AL520" s="2085"/>
      <c r="AM520" s="2077"/>
      <c r="AN520" s="3314">
        <f>ROUNDDOWN(+BO517+BO518+BO519+BO520+BO521+BO522,2)</f>
        <v>0</v>
      </c>
      <c r="AO520" s="2080"/>
      <c r="AP520" s="2083"/>
      <c r="AQ520" s="2075"/>
      <c r="AR520" s="2086"/>
      <c r="AS520" s="2085"/>
      <c r="AT520" s="2077"/>
      <c r="AU520" s="3317">
        <f>ROUNDDOWN(+BP517+BP518+BP519+BP520+BP521+BP522,2)</f>
        <v>0</v>
      </c>
      <c r="AV520" s="3302">
        <f>+AU520+AN520+AG520+Z520+S520</f>
        <v>0</v>
      </c>
      <c r="AW520" s="3331"/>
      <c r="AX520" s="3333"/>
      <c r="AY520" s="3335"/>
      <c r="AZ520" s="3335"/>
      <c r="BA520" s="3335"/>
      <c r="BB520" s="3329"/>
      <c r="BC520" s="2071"/>
      <c r="BD520" s="2043"/>
      <c r="BF520" s="2072">
        <f t="shared" si="79"/>
        <v>0</v>
      </c>
      <c r="BG520" s="2072">
        <f t="shared" si="70"/>
        <v>0</v>
      </c>
      <c r="BH520" s="2072">
        <f t="shared" si="71"/>
        <v>0</v>
      </c>
      <c r="BI520" s="2072">
        <f t="shared" si="72"/>
        <v>0</v>
      </c>
      <c r="BJ520" s="2072">
        <f t="shared" si="73"/>
        <v>0</v>
      </c>
      <c r="BL520" s="2072">
        <f t="shared" si="74"/>
        <v>0</v>
      </c>
      <c r="BM520" s="2072">
        <f t="shared" si="75"/>
        <v>0</v>
      </c>
      <c r="BN520" s="2072">
        <f t="shared" si="76"/>
        <v>0</v>
      </c>
      <c r="BO520" s="2072">
        <f t="shared" si="77"/>
        <v>0</v>
      </c>
      <c r="BP520" s="2072">
        <f t="shared" si="78"/>
        <v>0</v>
      </c>
    </row>
    <row r="521" spans="2:68" s="2022" customFormat="1" ht="15" customHeight="1" x14ac:dyDescent="0.15">
      <c r="B521" s="3350"/>
      <c r="C521" s="3353"/>
      <c r="D521" s="2073"/>
      <c r="E521" s="3356"/>
      <c r="F521" s="3321"/>
      <c r="G521" s="3324"/>
      <c r="H521" s="3324"/>
      <c r="I521" s="3324"/>
      <c r="J521" s="3324"/>
      <c r="K521" s="3324"/>
      <c r="L521" s="3312"/>
      <c r="M521" s="2074"/>
      <c r="N521" s="2083"/>
      <c r="O521" s="2075"/>
      <c r="P521" s="2084"/>
      <c r="Q521" s="2085"/>
      <c r="R521" s="2077"/>
      <c r="S521" s="3315"/>
      <c r="T521" s="2078"/>
      <c r="U521" s="2083"/>
      <c r="V521" s="2075"/>
      <c r="W521" s="2084"/>
      <c r="X521" s="2085"/>
      <c r="Y521" s="2077"/>
      <c r="Z521" s="3315"/>
      <c r="AA521" s="2078"/>
      <c r="AB521" s="2083"/>
      <c r="AC521" s="2075"/>
      <c r="AD521" s="2084"/>
      <c r="AE521" s="2085"/>
      <c r="AF521" s="2077"/>
      <c r="AG521" s="3315"/>
      <c r="AH521" s="2078"/>
      <c r="AI521" s="2083"/>
      <c r="AJ521" s="2075"/>
      <c r="AK521" s="2084"/>
      <c r="AL521" s="2085"/>
      <c r="AM521" s="2077"/>
      <c r="AN521" s="3315"/>
      <c r="AO521" s="2087"/>
      <c r="AP521" s="2083"/>
      <c r="AQ521" s="2075"/>
      <c r="AR521" s="2086"/>
      <c r="AS521" s="2085"/>
      <c r="AT521" s="2077"/>
      <c r="AU521" s="3318"/>
      <c r="AV521" s="3303"/>
      <c r="AW521" s="3305">
        <f>IF(L520=0,0,ROUNDDOWN(+AV520/+L520,2))</f>
        <v>0</v>
      </c>
      <c r="AX521" s="3307" t="str">
        <f>IF(S520=0,"-",ROUNDDOWN(+S520/+AV520,2))</f>
        <v>-</v>
      </c>
      <c r="AY521" s="3309" t="str">
        <f>IF(Z520=0,"-",ROUNDDOWN(+Z520/+AV520,2))</f>
        <v>-</v>
      </c>
      <c r="AZ521" s="3309" t="str">
        <f>IF(AG520=0,"-",ROUNDDOWN(+AG520/+AV520,2))</f>
        <v>-</v>
      </c>
      <c r="BA521" s="3309" t="str">
        <f>IF(AN520=0,"-",ROUNDDOWN(+AN520/+AV520,2))</f>
        <v>-</v>
      </c>
      <c r="BB521" s="3300" t="str">
        <f>IF(AU520=0,"-",ROUNDDOWN(+AU520/+AV520,2))</f>
        <v>-</v>
      </c>
      <c r="BC521" s="2082"/>
      <c r="BD521" s="2043"/>
      <c r="BF521" s="2072">
        <f t="shared" si="79"/>
        <v>0</v>
      </c>
      <c r="BG521" s="2072">
        <f t="shared" si="70"/>
        <v>0</v>
      </c>
      <c r="BH521" s="2072">
        <f t="shared" si="71"/>
        <v>0</v>
      </c>
      <c r="BI521" s="2072">
        <f t="shared" si="72"/>
        <v>0</v>
      </c>
      <c r="BJ521" s="2072">
        <f t="shared" si="73"/>
        <v>0</v>
      </c>
      <c r="BL521" s="2072">
        <f t="shared" si="74"/>
        <v>0</v>
      </c>
      <c r="BM521" s="2072">
        <f t="shared" si="75"/>
        <v>0</v>
      </c>
      <c r="BN521" s="2072">
        <f t="shared" si="76"/>
        <v>0</v>
      </c>
      <c r="BO521" s="2072">
        <f t="shared" si="77"/>
        <v>0</v>
      </c>
      <c r="BP521" s="2072">
        <f t="shared" si="78"/>
        <v>0</v>
      </c>
    </row>
    <row r="522" spans="2:68" s="2022" customFormat="1" ht="15" customHeight="1" thickBot="1" x14ac:dyDescent="0.2">
      <c r="B522" s="3351"/>
      <c r="C522" s="3354"/>
      <c r="D522" s="2119"/>
      <c r="E522" s="3357"/>
      <c r="F522" s="3322"/>
      <c r="G522" s="3325"/>
      <c r="H522" s="3325"/>
      <c r="I522" s="3325"/>
      <c r="J522" s="3325"/>
      <c r="K522" s="3325"/>
      <c r="L522" s="3313"/>
      <c r="M522" s="2120"/>
      <c r="N522" s="2121"/>
      <c r="O522" s="2122"/>
      <c r="P522" s="2123"/>
      <c r="Q522" s="2124"/>
      <c r="R522" s="2125"/>
      <c r="S522" s="3316"/>
      <c r="T522" s="2126"/>
      <c r="U522" s="2121"/>
      <c r="V522" s="2122"/>
      <c r="W522" s="2123"/>
      <c r="X522" s="2124"/>
      <c r="Y522" s="2125"/>
      <c r="Z522" s="3316"/>
      <c r="AA522" s="2126"/>
      <c r="AB522" s="2121"/>
      <c r="AC522" s="2122"/>
      <c r="AD522" s="2123"/>
      <c r="AE522" s="2124"/>
      <c r="AF522" s="2125"/>
      <c r="AG522" s="3316"/>
      <c r="AH522" s="2126"/>
      <c r="AI522" s="2121"/>
      <c r="AJ522" s="2122"/>
      <c r="AK522" s="2123"/>
      <c r="AL522" s="2124"/>
      <c r="AM522" s="2125"/>
      <c r="AN522" s="3316"/>
      <c r="AO522" s="2127"/>
      <c r="AP522" s="2121"/>
      <c r="AQ522" s="2122"/>
      <c r="AR522" s="2128"/>
      <c r="AS522" s="2124"/>
      <c r="AT522" s="2125"/>
      <c r="AU522" s="3319"/>
      <c r="AV522" s="3304"/>
      <c r="AW522" s="3306"/>
      <c r="AX522" s="3308"/>
      <c r="AY522" s="3310"/>
      <c r="AZ522" s="3310"/>
      <c r="BA522" s="3310"/>
      <c r="BB522" s="3301"/>
      <c r="BC522" s="2082"/>
      <c r="BD522" s="2043"/>
      <c r="BF522" s="2072">
        <f t="shared" si="79"/>
        <v>0</v>
      </c>
      <c r="BG522" s="2072">
        <f t="shared" si="70"/>
        <v>0</v>
      </c>
      <c r="BH522" s="2072">
        <f t="shared" si="71"/>
        <v>0</v>
      </c>
      <c r="BI522" s="2072">
        <f t="shared" si="72"/>
        <v>0</v>
      </c>
      <c r="BJ522" s="2072">
        <f t="shared" si="73"/>
        <v>0</v>
      </c>
      <c r="BL522" s="2072">
        <f t="shared" si="74"/>
        <v>0</v>
      </c>
      <c r="BM522" s="2072">
        <f t="shared" si="75"/>
        <v>0</v>
      </c>
      <c r="BN522" s="2072">
        <f t="shared" si="76"/>
        <v>0</v>
      </c>
      <c r="BO522" s="2072">
        <f t="shared" si="77"/>
        <v>0</v>
      </c>
      <c r="BP522" s="2072">
        <f t="shared" si="78"/>
        <v>0</v>
      </c>
    </row>
    <row r="523" spans="2:68" s="2022" customFormat="1" ht="15" customHeight="1" thickTop="1" x14ac:dyDescent="0.15">
      <c r="B523" s="3376">
        <f>B517+1</f>
        <v>86</v>
      </c>
      <c r="C523" s="3378"/>
      <c r="D523" s="2062"/>
      <c r="E523" s="3355"/>
      <c r="F523" s="3379"/>
      <c r="G523" s="3380"/>
      <c r="H523" s="3380"/>
      <c r="I523" s="3380"/>
      <c r="J523" s="3380"/>
      <c r="K523" s="3380"/>
      <c r="L523" s="3373">
        <f>SUM(F523:K525)</f>
        <v>0</v>
      </c>
      <c r="M523" s="2063"/>
      <c r="N523" s="2064"/>
      <c r="O523" s="2064"/>
      <c r="P523" s="2065"/>
      <c r="Q523" s="2066"/>
      <c r="R523" s="2066"/>
      <c r="S523" s="3374">
        <f>ROUNDDOWN(+BF523+BF524+BF525+BF526+BF527+BF528,2)</f>
        <v>0</v>
      </c>
      <c r="T523" s="2067"/>
      <c r="U523" s="2068"/>
      <c r="V523" s="2068"/>
      <c r="W523" s="2065"/>
      <c r="X523" s="2066"/>
      <c r="Y523" s="2066"/>
      <c r="Z523" s="3374">
        <f>ROUNDDOWN(+BG523+BG524+BG525+BG526+BG527+BG528,2)</f>
        <v>0</v>
      </c>
      <c r="AA523" s="2067"/>
      <c r="AB523" s="2068"/>
      <c r="AC523" s="2068"/>
      <c r="AD523" s="2065"/>
      <c r="AE523" s="2066"/>
      <c r="AF523" s="2066"/>
      <c r="AG523" s="3374">
        <f>ROUNDDOWN(+BH523+BH524+BH525+BH526+BH527+BH528,2)</f>
        <v>0</v>
      </c>
      <c r="AH523" s="2067"/>
      <c r="AI523" s="2068"/>
      <c r="AJ523" s="2068"/>
      <c r="AK523" s="2065"/>
      <c r="AL523" s="2066"/>
      <c r="AM523" s="2066"/>
      <c r="AN523" s="3374">
        <f>ROUNDDOWN(+BI523+BI524+BI525+BI526+BI527+BI528,2)</f>
        <v>0</v>
      </c>
      <c r="AO523" s="2069"/>
      <c r="AP523" s="2068"/>
      <c r="AQ523" s="2068"/>
      <c r="AR523" s="2070"/>
      <c r="AS523" s="2066"/>
      <c r="AT523" s="2066"/>
      <c r="AU523" s="3375">
        <f>ROUNDDOWN(+BJ523+BJ524+BJ525+BJ526+BJ527+BJ528,2)</f>
        <v>0</v>
      </c>
      <c r="AV523" s="3370">
        <f>+AU523+AN523+AG523+Z523+S523</f>
        <v>0</v>
      </c>
      <c r="AW523" s="3339">
        <f>IF(L523=0,0,ROUNDDOWN(+AV523/+L523,2))</f>
        <v>0</v>
      </c>
      <c r="AX523" s="3371" t="str">
        <f>IF(S523=0,"-",ROUNDDOWN(+S523/+AV523,2))</f>
        <v>-</v>
      </c>
      <c r="AY523" s="3372" t="str">
        <f>IF(Z523=0,"-",ROUNDDOWN(+Z523/+AV523,2))</f>
        <v>-</v>
      </c>
      <c r="AZ523" s="3372" t="str">
        <f>IF(AG523=0,"-",ROUNDDOWN(+AG523/+AV523,2))</f>
        <v>-</v>
      </c>
      <c r="BA523" s="3372" t="str">
        <f>IF(AN523=0,"-",ROUNDDOWN(+AN523/+AV523,2))</f>
        <v>-</v>
      </c>
      <c r="BB523" s="3369" t="str">
        <f>IF(AU523=0,"-",ROUNDDOWN(+AU523/+AV523,2))</f>
        <v>-</v>
      </c>
      <c r="BC523" s="2071"/>
      <c r="BD523" s="2043"/>
      <c r="BF523" s="2072">
        <f t="shared" si="79"/>
        <v>0</v>
      </c>
      <c r="BG523" s="2072">
        <f t="shared" si="70"/>
        <v>0</v>
      </c>
      <c r="BH523" s="2072">
        <f t="shared" si="71"/>
        <v>0</v>
      </c>
      <c r="BI523" s="2072">
        <f t="shared" si="72"/>
        <v>0</v>
      </c>
      <c r="BJ523" s="2072">
        <f t="shared" si="73"/>
        <v>0</v>
      </c>
      <c r="BL523" s="2072">
        <f t="shared" si="74"/>
        <v>0</v>
      </c>
      <c r="BM523" s="2072">
        <f t="shared" si="75"/>
        <v>0</v>
      </c>
      <c r="BN523" s="2072">
        <f t="shared" si="76"/>
        <v>0</v>
      </c>
      <c r="BO523" s="2072">
        <f t="shared" si="77"/>
        <v>0</v>
      </c>
      <c r="BP523" s="2072">
        <f t="shared" si="78"/>
        <v>0</v>
      </c>
    </row>
    <row r="524" spans="2:68" s="2022" customFormat="1" ht="15" customHeight="1" x14ac:dyDescent="0.15">
      <c r="B524" s="3350"/>
      <c r="C524" s="3353"/>
      <c r="D524" s="2073"/>
      <c r="E524" s="3356"/>
      <c r="F524" s="3359"/>
      <c r="G524" s="3361"/>
      <c r="H524" s="3361"/>
      <c r="I524" s="3361"/>
      <c r="J524" s="3361"/>
      <c r="K524" s="3361"/>
      <c r="L524" s="3312"/>
      <c r="M524" s="2074"/>
      <c r="N524" s="2075"/>
      <c r="O524" s="2075"/>
      <c r="P524" s="2076"/>
      <c r="Q524" s="2077"/>
      <c r="R524" s="2077"/>
      <c r="S524" s="3315"/>
      <c r="T524" s="2078"/>
      <c r="U524" s="2075"/>
      <c r="V524" s="2075"/>
      <c r="W524" s="2076"/>
      <c r="X524" s="2077"/>
      <c r="Y524" s="2077"/>
      <c r="Z524" s="3315"/>
      <c r="AA524" s="2079"/>
      <c r="AB524" s="2075"/>
      <c r="AC524" s="2075"/>
      <c r="AD524" s="2076"/>
      <c r="AE524" s="2077"/>
      <c r="AF524" s="2077"/>
      <c r="AG524" s="3315"/>
      <c r="AH524" s="2079"/>
      <c r="AI524" s="2075"/>
      <c r="AJ524" s="2075"/>
      <c r="AK524" s="2076"/>
      <c r="AL524" s="2077"/>
      <c r="AM524" s="2077"/>
      <c r="AN524" s="3315"/>
      <c r="AO524" s="2080"/>
      <c r="AP524" s="2075"/>
      <c r="AQ524" s="2075"/>
      <c r="AR524" s="2081"/>
      <c r="AS524" s="2077"/>
      <c r="AT524" s="2077"/>
      <c r="AU524" s="3345"/>
      <c r="AV524" s="3338"/>
      <c r="AW524" s="3303"/>
      <c r="AX524" s="3333"/>
      <c r="AY524" s="3335"/>
      <c r="AZ524" s="3335"/>
      <c r="BA524" s="3335"/>
      <c r="BB524" s="3329"/>
      <c r="BC524" s="2082"/>
      <c r="BD524" s="2043"/>
      <c r="BF524" s="2072">
        <f t="shared" si="79"/>
        <v>0</v>
      </c>
      <c r="BG524" s="2072">
        <f t="shared" si="70"/>
        <v>0</v>
      </c>
      <c r="BH524" s="2072">
        <f t="shared" si="71"/>
        <v>0</v>
      </c>
      <c r="BI524" s="2072">
        <f t="shared" si="72"/>
        <v>0</v>
      </c>
      <c r="BJ524" s="2072">
        <f t="shared" si="73"/>
        <v>0</v>
      </c>
      <c r="BL524" s="2072">
        <f t="shared" si="74"/>
        <v>0</v>
      </c>
      <c r="BM524" s="2072">
        <f t="shared" si="75"/>
        <v>0</v>
      </c>
      <c r="BN524" s="2072">
        <f t="shared" si="76"/>
        <v>0</v>
      </c>
      <c r="BO524" s="2072">
        <f t="shared" si="77"/>
        <v>0</v>
      </c>
      <c r="BP524" s="2072">
        <f t="shared" si="78"/>
        <v>0</v>
      </c>
    </row>
    <row r="525" spans="2:68" s="2022" customFormat="1" ht="15" customHeight="1" x14ac:dyDescent="0.15">
      <c r="B525" s="3350"/>
      <c r="C525" s="3353"/>
      <c r="D525" s="2073"/>
      <c r="E525" s="3356"/>
      <c r="F525" s="3359"/>
      <c r="G525" s="3361"/>
      <c r="H525" s="3361"/>
      <c r="I525" s="3361"/>
      <c r="J525" s="3361"/>
      <c r="K525" s="3361"/>
      <c r="L525" s="3312"/>
      <c r="M525" s="2074"/>
      <c r="N525" s="2083"/>
      <c r="O525" s="2075"/>
      <c r="P525" s="2084"/>
      <c r="Q525" s="2085"/>
      <c r="R525" s="2077"/>
      <c r="S525" s="3315"/>
      <c r="T525" s="2078"/>
      <c r="U525" s="2083"/>
      <c r="V525" s="2075"/>
      <c r="W525" s="2084"/>
      <c r="X525" s="2085"/>
      <c r="Y525" s="2077"/>
      <c r="Z525" s="3315"/>
      <c r="AA525" s="2078"/>
      <c r="AB525" s="2083"/>
      <c r="AC525" s="2075"/>
      <c r="AD525" s="2084"/>
      <c r="AE525" s="2085"/>
      <c r="AF525" s="2077"/>
      <c r="AG525" s="3315"/>
      <c r="AH525" s="2078"/>
      <c r="AI525" s="2083"/>
      <c r="AJ525" s="2075"/>
      <c r="AK525" s="2084"/>
      <c r="AL525" s="2085"/>
      <c r="AM525" s="2077"/>
      <c r="AN525" s="3315"/>
      <c r="AO525" s="2080"/>
      <c r="AP525" s="2083"/>
      <c r="AQ525" s="2075"/>
      <c r="AR525" s="2086"/>
      <c r="AS525" s="2085"/>
      <c r="AT525" s="2077"/>
      <c r="AU525" s="3345"/>
      <c r="AV525" s="3338"/>
      <c r="AW525" s="3330">
        <f>IF(AW523-$BA$5/100&lt;0,0,AW523-$BA$5/100)</f>
        <v>0</v>
      </c>
      <c r="AX525" s="3332" t="str">
        <f>IF(AX523="-","-",IF(AX523-$BA$5/100&lt;0,0,IF(AX523=1,1,AX523-$BA$5/100)))</f>
        <v>-</v>
      </c>
      <c r="AY525" s="3334" t="str">
        <f>IF(AY523="-","-",IF(AY523-$BA$5/100&lt;0,0,IF(AY523=1,1,AY523-$BA$5/100)))</f>
        <v>-</v>
      </c>
      <c r="AZ525" s="3334" t="str">
        <f>IF(AZ523="-","-",IF(AZ523-$BA$5/100&lt;0,0,IF(AZ523=1,1,AZ523-$BA$5/100)))</f>
        <v>-</v>
      </c>
      <c r="BA525" s="3334" t="str">
        <f>IF(BA523="-","-",IF(BA523-$BA$5/100&lt;0,0,IF(BA523=1,1,BA523-$BA$5/100)))</f>
        <v>-</v>
      </c>
      <c r="BB525" s="3336" t="str">
        <f>IF(BB523="-","-",IF(BB523-$BA$5/100&lt;0,0,IF(BB523=1,1,BB523-$BA$5/100)))</f>
        <v>-</v>
      </c>
      <c r="BC525" s="2082"/>
      <c r="BD525" s="2043"/>
      <c r="BF525" s="2072">
        <f t="shared" si="79"/>
        <v>0</v>
      </c>
      <c r="BG525" s="2072">
        <f t="shared" ref="BG525:BG588" si="80">ROUNDDOWN(+U525*+V525,3)</f>
        <v>0</v>
      </c>
      <c r="BH525" s="2072">
        <f t="shared" ref="BH525:BH588" si="81">ROUNDDOWN(+AB525*+AC525,3)</f>
        <v>0</v>
      </c>
      <c r="BI525" s="2072">
        <f t="shared" ref="BI525:BI588" si="82">ROUNDDOWN(+AI525*+AJ525,3)</f>
        <v>0</v>
      </c>
      <c r="BJ525" s="2072">
        <f t="shared" ref="BJ525:BJ588" si="83">ROUNDDOWN(+AP525*+AQ525,3)</f>
        <v>0</v>
      </c>
      <c r="BL525" s="2072">
        <f t="shared" ref="BL525:BL588" si="84">ROUNDDOWN(+Q525*R525,3)</f>
        <v>0</v>
      </c>
      <c r="BM525" s="2072">
        <f t="shared" ref="BM525:BM588" si="85">ROUNDDOWN(+X525*+Y525,3)</f>
        <v>0</v>
      </c>
      <c r="BN525" s="2072">
        <f t="shared" ref="BN525:BN588" si="86">ROUNDDOWN(+AE525*+AF525,3)</f>
        <v>0</v>
      </c>
      <c r="BO525" s="2072">
        <f t="shared" ref="BO525:BO588" si="87">ROUNDDOWN(+AL525*+AM525,3)</f>
        <v>0</v>
      </c>
      <c r="BP525" s="2072">
        <f t="shared" ref="BP525:BP588" si="88">ROUNDDOWN(+AS525*+AT525,3)</f>
        <v>0</v>
      </c>
    </row>
    <row r="526" spans="2:68" s="2022" customFormat="1" ht="15" customHeight="1" x14ac:dyDescent="0.15">
      <c r="B526" s="3350"/>
      <c r="C526" s="3353"/>
      <c r="D526" s="2073"/>
      <c r="E526" s="3356"/>
      <c r="F526" s="3320"/>
      <c r="G526" s="3323"/>
      <c r="H526" s="3323"/>
      <c r="I526" s="3323"/>
      <c r="J526" s="3323"/>
      <c r="K526" s="3323"/>
      <c r="L526" s="3311">
        <f>SUM(F526:K528)</f>
        <v>0</v>
      </c>
      <c r="M526" s="2074"/>
      <c r="N526" s="2083"/>
      <c r="O526" s="2075"/>
      <c r="P526" s="2084"/>
      <c r="Q526" s="2085"/>
      <c r="R526" s="2077"/>
      <c r="S526" s="3314">
        <f>ROUNDDOWN(+BL523+BL524+BL525+BL526+BL527+BL528,2)</f>
        <v>0</v>
      </c>
      <c r="T526" s="2078"/>
      <c r="U526" s="2083"/>
      <c r="V526" s="2075"/>
      <c r="W526" s="2084"/>
      <c r="X526" s="2085"/>
      <c r="Y526" s="2077"/>
      <c r="Z526" s="3314">
        <f>ROUNDDOWN(+BM523+BM524+BM525+BM526+BM527+BM528,2)</f>
        <v>0</v>
      </c>
      <c r="AA526" s="2078"/>
      <c r="AB526" s="2083"/>
      <c r="AC526" s="2075"/>
      <c r="AD526" s="2084"/>
      <c r="AE526" s="2085"/>
      <c r="AF526" s="2077"/>
      <c r="AG526" s="3314">
        <f>ROUNDDOWN(+BN523+BN524+BN525+BN526+BN527+BN528,2)</f>
        <v>0</v>
      </c>
      <c r="AH526" s="2078"/>
      <c r="AI526" s="2083"/>
      <c r="AJ526" s="2075"/>
      <c r="AK526" s="2084"/>
      <c r="AL526" s="2085"/>
      <c r="AM526" s="2077"/>
      <c r="AN526" s="3314">
        <f>ROUNDDOWN(+BO523+BO524+BO525+BO526+BO527+BO528,2)</f>
        <v>0</v>
      </c>
      <c r="AO526" s="2080"/>
      <c r="AP526" s="2083"/>
      <c r="AQ526" s="2075"/>
      <c r="AR526" s="2086"/>
      <c r="AS526" s="2085"/>
      <c r="AT526" s="2077"/>
      <c r="AU526" s="3317">
        <f>ROUNDDOWN(+BP523+BP524+BP525+BP526+BP527+BP528,2)</f>
        <v>0</v>
      </c>
      <c r="AV526" s="3302">
        <f>+AU526+AN526+AG526+Z526+S526</f>
        <v>0</v>
      </c>
      <c r="AW526" s="3331"/>
      <c r="AX526" s="3333"/>
      <c r="AY526" s="3335"/>
      <c r="AZ526" s="3335"/>
      <c r="BA526" s="3335"/>
      <c r="BB526" s="3329"/>
      <c r="BC526" s="2071"/>
      <c r="BD526" s="2043"/>
      <c r="BF526" s="2072">
        <f t="shared" ref="BF526:BF589" si="89">ROUNDDOWN(+N526*O526,3)</f>
        <v>0</v>
      </c>
      <c r="BG526" s="2072">
        <f t="shared" si="80"/>
        <v>0</v>
      </c>
      <c r="BH526" s="2072">
        <f t="shared" si="81"/>
        <v>0</v>
      </c>
      <c r="BI526" s="2072">
        <f t="shared" si="82"/>
        <v>0</v>
      </c>
      <c r="BJ526" s="2072">
        <f t="shared" si="83"/>
        <v>0</v>
      </c>
      <c r="BL526" s="2072">
        <f t="shared" si="84"/>
        <v>0</v>
      </c>
      <c r="BM526" s="2072">
        <f t="shared" si="85"/>
        <v>0</v>
      </c>
      <c r="BN526" s="2072">
        <f t="shared" si="86"/>
        <v>0</v>
      </c>
      <c r="BO526" s="2072">
        <f t="shared" si="87"/>
        <v>0</v>
      </c>
      <c r="BP526" s="2072">
        <f t="shared" si="88"/>
        <v>0</v>
      </c>
    </row>
    <row r="527" spans="2:68" s="2022" customFormat="1" ht="15" customHeight="1" x14ac:dyDescent="0.15">
      <c r="B527" s="3350"/>
      <c r="C527" s="3353"/>
      <c r="D527" s="2073"/>
      <c r="E527" s="3356"/>
      <c r="F527" s="3321"/>
      <c r="G527" s="3324"/>
      <c r="H527" s="3324"/>
      <c r="I527" s="3324"/>
      <c r="J527" s="3324"/>
      <c r="K527" s="3324"/>
      <c r="L527" s="3312"/>
      <c r="M527" s="2074"/>
      <c r="N527" s="2083"/>
      <c r="O527" s="2075"/>
      <c r="P527" s="2084"/>
      <c r="Q527" s="2085"/>
      <c r="R527" s="2077"/>
      <c r="S527" s="3315"/>
      <c r="T527" s="2078"/>
      <c r="U527" s="2083"/>
      <c r="V527" s="2075"/>
      <c r="W527" s="2084"/>
      <c r="X527" s="2085"/>
      <c r="Y527" s="2077"/>
      <c r="Z527" s="3315"/>
      <c r="AA527" s="2078"/>
      <c r="AB527" s="2083"/>
      <c r="AC527" s="2075"/>
      <c r="AD527" s="2084"/>
      <c r="AE527" s="2085"/>
      <c r="AF527" s="2077"/>
      <c r="AG527" s="3315"/>
      <c r="AH527" s="2078"/>
      <c r="AI527" s="2083"/>
      <c r="AJ527" s="2075"/>
      <c r="AK527" s="2084"/>
      <c r="AL527" s="2085"/>
      <c r="AM527" s="2077"/>
      <c r="AN527" s="3315"/>
      <c r="AO527" s="2087"/>
      <c r="AP527" s="2083"/>
      <c r="AQ527" s="2075"/>
      <c r="AR527" s="2086"/>
      <c r="AS527" s="2085"/>
      <c r="AT527" s="2077"/>
      <c r="AU527" s="3318"/>
      <c r="AV527" s="3303"/>
      <c r="AW527" s="3305">
        <f>IF(L526=0,0,ROUNDDOWN(+AV526/+L526,2))</f>
        <v>0</v>
      </c>
      <c r="AX527" s="3307" t="str">
        <f>IF(S526=0,"-",ROUNDDOWN(+S526/+AV526,2))</f>
        <v>-</v>
      </c>
      <c r="AY527" s="3309" t="str">
        <f>IF(Z526=0,"-",ROUNDDOWN(+Z526/+AV526,2))</f>
        <v>-</v>
      </c>
      <c r="AZ527" s="3309" t="str">
        <f>IF(AG526=0,"-",ROUNDDOWN(+AG526/+AV526,2))</f>
        <v>-</v>
      </c>
      <c r="BA527" s="3309" t="str">
        <f>IF(AN526=0,"-",ROUNDDOWN(+AN526/+AV526,2))</f>
        <v>-</v>
      </c>
      <c r="BB527" s="3300" t="str">
        <f>IF(AU526=0,"-",ROUNDDOWN(+AU526/+AV526,2))</f>
        <v>-</v>
      </c>
      <c r="BC527" s="2082"/>
      <c r="BD527" s="2043"/>
      <c r="BF527" s="2072">
        <f t="shared" si="89"/>
        <v>0</v>
      </c>
      <c r="BG527" s="2072">
        <f t="shared" si="80"/>
        <v>0</v>
      </c>
      <c r="BH527" s="2072">
        <f t="shared" si="81"/>
        <v>0</v>
      </c>
      <c r="BI527" s="2072">
        <f t="shared" si="82"/>
        <v>0</v>
      </c>
      <c r="BJ527" s="2072">
        <f t="shared" si="83"/>
        <v>0</v>
      </c>
      <c r="BL527" s="2072">
        <f t="shared" si="84"/>
        <v>0</v>
      </c>
      <c r="BM527" s="2072">
        <f t="shared" si="85"/>
        <v>0</v>
      </c>
      <c r="BN527" s="2072">
        <f t="shared" si="86"/>
        <v>0</v>
      </c>
      <c r="BO527" s="2072">
        <f t="shared" si="87"/>
        <v>0</v>
      </c>
      <c r="BP527" s="2072">
        <f t="shared" si="88"/>
        <v>0</v>
      </c>
    </row>
    <row r="528" spans="2:68" s="2022" customFormat="1" ht="15" customHeight="1" thickBot="1" x14ac:dyDescent="0.2">
      <c r="B528" s="3377"/>
      <c r="C528" s="3367"/>
      <c r="D528" s="2073"/>
      <c r="E528" s="3368"/>
      <c r="F528" s="3321"/>
      <c r="G528" s="3324"/>
      <c r="H528" s="3324"/>
      <c r="I528" s="3324"/>
      <c r="J528" s="3324"/>
      <c r="K528" s="3324"/>
      <c r="L528" s="3312"/>
      <c r="M528" s="2088"/>
      <c r="N528" s="2089"/>
      <c r="O528" s="2090"/>
      <c r="P528" s="2091"/>
      <c r="Q528" s="2092"/>
      <c r="R528" s="2093"/>
      <c r="S528" s="3315"/>
      <c r="T528" s="2094"/>
      <c r="U528" s="2089"/>
      <c r="V528" s="2090"/>
      <c r="W528" s="2091"/>
      <c r="X528" s="2092"/>
      <c r="Y528" s="2093"/>
      <c r="Z528" s="3315"/>
      <c r="AA528" s="2094"/>
      <c r="AB528" s="2089"/>
      <c r="AC528" s="2090"/>
      <c r="AD528" s="2091"/>
      <c r="AE528" s="2092"/>
      <c r="AF528" s="2093"/>
      <c r="AG528" s="3315"/>
      <c r="AH528" s="2094"/>
      <c r="AI528" s="2089"/>
      <c r="AJ528" s="2090"/>
      <c r="AK528" s="2091"/>
      <c r="AL528" s="2092"/>
      <c r="AM528" s="2093"/>
      <c r="AN528" s="3315"/>
      <c r="AO528" s="2095"/>
      <c r="AP528" s="2089"/>
      <c r="AQ528" s="2090"/>
      <c r="AR528" s="2096"/>
      <c r="AS528" s="2092"/>
      <c r="AT528" s="2093"/>
      <c r="AU528" s="3318"/>
      <c r="AV528" s="3303"/>
      <c r="AW528" s="3363"/>
      <c r="AX528" s="3364"/>
      <c r="AY528" s="3365"/>
      <c r="AZ528" s="3365"/>
      <c r="BA528" s="3365"/>
      <c r="BB528" s="3348"/>
      <c r="BC528" s="2082"/>
      <c r="BD528" s="2043"/>
      <c r="BF528" s="2072">
        <f t="shared" si="89"/>
        <v>0</v>
      </c>
      <c r="BG528" s="2072">
        <f t="shared" si="80"/>
        <v>0</v>
      </c>
      <c r="BH528" s="2072">
        <f t="shared" si="81"/>
        <v>0</v>
      </c>
      <c r="BI528" s="2072">
        <f t="shared" si="82"/>
        <v>0</v>
      </c>
      <c r="BJ528" s="2072">
        <f t="shared" si="83"/>
        <v>0</v>
      </c>
      <c r="BL528" s="2072">
        <f t="shared" si="84"/>
        <v>0</v>
      </c>
      <c r="BM528" s="2072">
        <f t="shared" si="85"/>
        <v>0</v>
      </c>
      <c r="BN528" s="2072">
        <f t="shared" si="86"/>
        <v>0</v>
      </c>
      <c r="BO528" s="2072">
        <f t="shared" si="87"/>
        <v>0</v>
      </c>
      <c r="BP528" s="2072">
        <f t="shared" si="88"/>
        <v>0</v>
      </c>
    </row>
    <row r="529" spans="2:68" s="2022" customFormat="1" ht="15" customHeight="1" thickTop="1" x14ac:dyDescent="0.15">
      <c r="B529" s="3349">
        <f>B523+1</f>
        <v>87</v>
      </c>
      <c r="C529" s="3352"/>
      <c r="D529" s="2097"/>
      <c r="E529" s="3355"/>
      <c r="F529" s="3358"/>
      <c r="G529" s="3360"/>
      <c r="H529" s="3360"/>
      <c r="I529" s="3360"/>
      <c r="J529" s="3360"/>
      <c r="K529" s="3360"/>
      <c r="L529" s="3342">
        <f>SUM(F529:K531)</f>
        <v>0</v>
      </c>
      <c r="M529" s="2098"/>
      <c r="N529" s="2099"/>
      <c r="O529" s="2100"/>
      <c r="P529" s="2101"/>
      <c r="Q529" s="2102"/>
      <c r="R529" s="2103"/>
      <c r="S529" s="3343">
        <f>ROUNDDOWN(+BF529+BF530+BF531+BF532+BF533+BF534,2)</f>
        <v>0</v>
      </c>
      <c r="T529" s="2104"/>
      <c r="U529" s="2099"/>
      <c r="V529" s="2100"/>
      <c r="W529" s="2101"/>
      <c r="X529" s="2102"/>
      <c r="Y529" s="2103"/>
      <c r="Z529" s="3343">
        <f>ROUNDDOWN(+BG529+BG530+BG531+BG532+BG533+BG534,2)</f>
        <v>0</v>
      </c>
      <c r="AA529" s="2104"/>
      <c r="AB529" s="2099"/>
      <c r="AC529" s="2100"/>
      <c r="AD529" s="2101"/>
      <c r="AE529" s="2102"/>
      <c r="AF529" s="2103"/>
      <c r="AG529" s="3343">
        <f>ROUNDDOWN(+BH529+BH530+BH531+BH532+BH533+BH534,2)</f>
        <v>0</v>
      </c>
      <c r="AH529" s="2104"/>
      <c r="AI529" s="2099"/>
      <c r="AJ529" s="2100"/>
      <c r="AK529" s="2101"/>
      <c r="AL529" s="2102"/>
      <c r="AM529" s="2103"/>
      <c r="AN529" s="3343">
        <f>ROUNDDOWN(+BI529+BI530+BI531+BI532+BI533+BI534,2)</f>
        <v>0</v>
      </c>
      <c r="AO529" s="2105"/>
      <c r="AP529" s="2099"/>
      <c r="AQ529" s="2100"/>
      <c r="AR529" s="2106"/>
      <c r="AS529" s="2102"/>
      <c r="AT529" s="2103"/>
      <c r="AU529" s="3344">
        <f>ROUNDDOWN(+BJ529+BJ530+BJ531+BJ532+BJ533+BJ534,2)</f>
        <v>0</v>
      </c>
      <c r="AV529" s="3337">
        <f>+AU529+AN529+AG529+Z529+S529</f>
        <v>0</v>
      </c>
      <c r="AW529" s="3339">
        <f>IF(L529=0,0,ROUNDDOWN(+AV529/+L529,2))</f>
        <v>0</v>
      </c>
      <c r="AX529" s="3340" t="str">
        <f>IF(S529=0,"-",ROUNDDOWN(+S529/+AV529,2))</f>
        <v>-</v>
      </c>
      <c r="AY529" s="3341" t="str">
        <f>IF(Z529=0,"-",ROUNDDOWN(+Z529/+AV529,2))</f>
        <v>-</v>
      </c>
      <c r="AZ529" s="3341" t="str">
        <f>IF(AG529=0,"-",ROUNDDOWN(+AG529/+AV529,2))</f>
        <v>-</v>
      </c>
      <c r="BA529" s="3341" t="str">
        <f>IF(AN529=0,"-",ROUNDDOWN(+AN529/+AV529,2))</f>
        <v>-</v>
      </c>
      <c r="BB529" s="3328" t="str">
        <f>IF(AU529=0,"-",ROUNDDOWN(+AU529/+AV529,2))</f>
        <v>-</v>
      </c>
      <c r="BC529" s="2071"/>
      <c r="BD529" s="2043"/>
      <c r="BF529" s="2072">
        <f t="shared" si="89"/>
        <v>0</v>
      </c>
      <c r="BG529" s="2072">
        <f t="shared" si="80"/>
        <v>0</v>
      </c>
      <c r="BH529" s="2072">
        <f t="shared" si="81"/>
        <v>0</v>
      </c>
      <c r="BI529" s="2072">
        <f t="shared" si="82"/>
        <v>0</v>
      </c>
      <c r="BJ529" s="2072">
        <f t="shared" si="83"/>
        <v>0</v>
      </c>
      <c r="BL529" s="2072">
        <f t="shared" si="84"/>
        <v>0</v>
      </c>
      <c r="BM529" s="2072">
        <f t="shared" si="85"/>
        <v>0</v>
      </c>
      <c r="BN529" s="2072">
        <f t="shared" si="86"/>
        <v>0</v>
      </c>
      <c r="BO529" s="2072">
        <f t="shared" si="87"/>
        <v>0</v>
      </c>
      <c r="BP529" s="2072">
        <f t="shared" si="88"/>
        <v>0</v>
      </c>
    </row>
    <row r="530" spans="2:68" s="2022" customFormat="1" ht="15" customHeight="1" x14ac:dyDescent="0.15">
      <c r="B530" s="3350"/>
      <c r="C530" s="3353"/>
      <c r="D530" s="2073"/>
      <c r="E530" s="3356"/>
      <c r="F530" s="3359"/>
      <c r="G530" s="3361"/>
      <c r="H530" s="3361"/>
      <c r="I530" s="3361"/>
      <c r="J530" s="3361"/>
      <c r="K530" s="3361"/>
      <c r="L530" s="3312"/>
      <c r="M530" s="2074"/>
      <c r="N530" s="2075"/>
      <c r="O530" s="2075"/>
      <c r="P530" s="2076"/>
      <c r="Q530" s="2077"/>
      <c r="R530" s="2077"/>
      <c r="S530" s="3315"/>
      <c r="T530" s="2078"/>
      <c r="U530" s="2075"/>
      <c r="V530" s="2075"/>
      <c r="W530" s="2076"/>
      <c r="X530" s="2077"/>
      <c r="Y530" s="2077"/>
      <c r="Z530" s="3315"/>
      <c r="AA530" s="2079"/>
      <c r="AB530" s="2075"/>
      <c r="AC530" s="2075"/>
      <c r="AD530" s="2076"/>
      <c r="AE530" s="2077"/>
      <c r="AF530" s="2077"/>
      <c r="AG530" s="3315"/>
      <c r="AH530" s="2079"/>
      <c r="AI530" s="2075"/>
      <c r="AJ530" s="2075"/>
      <c r="AK530" s="2076"/>
      <c r="AL530" s="2077"/>
      <c r="AM530" s="2077"/>
      <c r="AN530" s="3315"/>
      <c r="AO530" s="2080"/>
      <c r="AP530" s="2075"/>
      <c r="AQ530" s="2075"/>
      <c r="AR530" s="2081"/>
      <c r="AS530" s="2077"/>
      <c r="AT530" s="2077"/>
      <c r="AU530" s="3345"/>
      <c r="AV530" s="3338"/>
      <c r="AW530" s="3303"/>
      <c r="AX530" s="3333"/>
      <c r="AY530" s="3335"/>
      <c r="AZ530" s="3335"/>
      <c r="BA530" s="3335"/>
      <c r="BB530" s="3329"/>
      <c r="BC530" s="2082"/>
      <c r="BD530" s="2043"/>
      <c r="BF530" s="2072">
        <f t="shared" si="89"/>
        <v>0</v>
      </c>
      <c r="BG530" s="2072">
        <f t="shared" si="80"/>
        <v>0</v>
      </c>
      <c r="BH530" s="2072">
        <f t="shared" si="81"/>
        <v>0</v>
      </c>
      <c r="BI530" s="2072">
        <f t="shared" si="82"/>
        <v>0</v>
      </c>
      <c r="BJ530" s="2072">
        <f t="shared" si="83"/>
        <v>0</v>
      </c>
      <c r="BL530" s="2072">
        <f t="shared" si="84"/>
        <v>0</v>
      </c>
      <c r="BM530" s="2072">
        <f t="shared" si="85"/>
        <v>0</v>
      </c>
      <c r="BN530" s="2072">
        <f t="shared" si="86"/>
        <v>0</v>
      </c>
      <c r="BO530" s="2072">
        <f t="shared" si="87"/>
        <v>0</v>
      </c>
      <c r="BP530" s="2072">
        <f t="shared" si="88"/>
        <v>0</v>
      </c>
    </row>
    <row r="531" spans="2:68" s="2022" customFormat="1" ht="15" customHeight="1" x14ac:dyDescent="0.15">
      <c r="B531" s="3350"/>
      <c r="C531" s="3353"/>
      <c r="D531" s="2073"/>
      <c r="E531" s="3356"/>
      <c r="F531" s="3359"/>
      <c r="G531" s="3361"/>
      <c r="H531" s="3361"/>
      <c r="I531" s="3361"/>
      <c r="J531" s="3361"/>
      <c r="K531" s="3361"/>
      <c r="L531" s="3312"/>
      <c r="M531" s="2074"/>
      <c r="N531" s="2083"/>
      <c r="O531" s="2075"/>
      <c r="P531" s="2084"/>
      <c r="Q531" s="2085"/>
      <c r="R531" s="2077"/>
      <c r="S531" s="3315"/>
      <c r="T531" s="2078"/>
      <c r="U531" s="2083"/>
      <c r="V531" s="2075"/>
      <c r="W531" s="2084"/>
      <c r="X531" s="2085"/>
      <c r="Y531" s="2077"/>
      <c r="Z531" s="3315"/>
      <c r="AA531" s="2078"/>
      <c r="AB531" s="2083"/>
      <c r="AC531" s="2075"/>
      <c r="AD531" s="2084"/>
      <c r="AE531" s="2085"/>
      <c r="AF531" s="2077"/>
      <c r="AG531" s="3315"/>
      <c r="AH531" s="2078"/>
      <c r="AI531" s="2083"/>
      <c r="AJ531" s="2075"/>
      <c r="AK531" s="2084"/>
      <c r="AL531" s="2085"/>
      <c r="AM531" s="2077"/>
      <c r="AN531" s="3315"/>
      <c r="AO531" s="2080"/>
      <c r="AP531" s="2083"/>
      <c r="AQ531" s="2075"/>
      <c r="AR531" s="2086"/>
      <c r="AS531" s="2085"/>
      <c r="AT531" s="2077"/>
      <c r="AU531" s="3345"/>
      <c r="AV531" s="3338"/>
      <c r="AW531" s="3330">
        <f>IF(AW529-$BA$5/100&lt;0,0,AW529-$BA$5/100)</f>
        <v>0</v>
      </c>
      <c r="AX531" s="3332" t="str">
        <f>IF(AX529="-","-",IF(AX529-$BA$5/100&lt;0,0,IF(AX529=1,1,AX529-$BA$5/100)))</f>
        <v>-</v>
      </c>
      <c r="AY531" s="3334" t="str">
        <f>IF(AY529="-","-",IF(AY529-$BA$5/100&lt;0,0,IF(AY529=1,1,AY529-$BA$5/100)))</f>
        <v>-</v>
      </c>
      <c r="AZ531" s="3334" t="str">
        <f>IF(AZ529="-","-",IF(AZ529-$BA$5/100&lt;0,0,IF(AZ529=1,1,AZ529-$BA$5/100)))</f>
        <v>-</v>
      </c>
      <c r="BA531" s="3334" t="str">
        <f>IF(BA529="-","-",IF(BA529-$BA$5/100&lt;0,0,IF(BA529=1,1,BA529-$BA$5/100)))</f>
        <v>-</v>
      </c>
      <c r="BB531" s="3336" t="str">
        <f>IF(BB529="-","-",IF(BB529-$BA$5/100&lt;0,0,IF(BB529=1,1,BB529-$BA$5/100)))</f>
        <v>-</v>
      </c>
      <c r="BC531" s="2082"/>
      <c r="BD531" s="2043"/>
      <c r="BF531" s="2072">
        <f t="shared" si="89"/>
        <v>0</v>
      </c>
      <c r="BG531" s="2072">
        <f t="shared" si="80"/>
        <v>0</v>
      </c>
      <c r="BH531" s="2072">
        <f t="shared" si="81"/>
        <v>0</v>
      </c>
      <c r="BI531" s="2072">
        <f t="shared" si="82"/>
        <v>0</v>
      </c>
      <c r="BJ531" s="2072">
        <f t="shared" si="83"/>
        <v>0</v>
      </c>
      <c r="BL531" s="2072">
        <f t="shared" si="84"/>
        <v>0</v>
      </c>
      <c r="BM531" s="2072">
        <f t="shared" si="85"/>
        <v>0</v>
      </c>
      <c r="BN531" s="2072">
        <f t="shared" si="86"/>
        <v>0</v>
      </c>
      <c r="BO531" s="2072">
        <f t="shared" si="87"/>
        <v>0</v>
      </c>
      <c r="BP531" s="2072">
        <f t="shared" si="88"/>
        <v>0</v>
      </c>
    </row>
    <row r="532" spans="2:68" s="2022" customFormat="1" ht="15" customHeight="1" x14ac:dyDescent="0.15">
      <c r="B532" s="3350"/>
      <c r="C532" s="3353"/>
      <c r="D532" s="2073"/>
      <c r="E532" s="3356"/>
      <c r="F532" s="3320"/>
      <c r="G532" s="3323"/>
      <c r="H532" s="3323"/>
      <c r="I532" s="3323"/>
      <c r="J532" s="3323"/>
      <c r="K532" s="3323"/>
      <c r="L532" s="3311">
        <f>SUM(F532:K534)</f>
        <v>0</v>
      </c>
      <c r="M532" s="2074"/>
      <c r="N532" s="2083"/>
      <c r="O532" s="2075"/>
      <c r="P532" s="2084"/>
      <c r="Q532" s="2085"/>
      <c r="R532" s="2077"/>
      <c r="S532" s="3314">
        <f>ROUNDDOWN(+BL529+BL530+BL531+BL532+BL533+BL534,2)</f>
        <v>0</v>
      </c>
      <c r="T532" s="2078"/>
      <c r="U532" s="2083"/>
      <c r="V532" s="2075"/>
      <c r="W532" s="2084"/>
      <c r="X532" s="2085"/>
      <c r="Y532" s="2077"/>
      <c r="Z532" s="3314">
        <f>ROUNDDOWN(+BM529+BM530+BM531+BM532+BM533+BM534,2)</f>
        <v>0</v>
      </c>
      <c r="AA532" s="2078"/>
      <c r="AB532" s="2083"/>
      <c r="AC532" s="2075"/>
      <c r="AD532" s="2084"/>
      <c r="AE532" s="2085"/>
      <c r="AF532" s="2077"/>
      <c r="AG532" s="3314">
        <f>ROUNDDOWN(+BN529+BN530+BN531+BN532+BN533+BN534,2)</f>
        <v>0</v>
      </c>
      <c r="AH532" s="2078"/>
      <c r="AI532" s="2083"/>
      <c r="AJ532" s="2075"/>
      <c r="AK532" s="2084"/>
      <c r="AL532" s="2085"/>
      <c r="AM532" s="2077"/>
      <c r="AN532" s="3314">
        <f>ROUNDDOWN(+BO529+BO530+BO531+BO532+BO533+BO534,2)</f>
        <v>0</v>
      </c>
      <c r="AO532" s="2080"/>
      <c r="AP532" s="2083"/>
      <c r="AQ532" s="2075"/>
      <c r="AR532" s="2086"/>
      <c r="AS532" s="2085"/>
      <c r="AT532" s="2077"/>
      <c r="AU532" s="3317">
        <f>ROUNDDOWN(+BP529+BP530+BP531+BP532+BP533+BP534,2)</f>
        <v>0</v>
      </c>
      <c r="AV532" s="3302">
        <f>+AU532+AN532+AG532+Z532+S532</f>
        <v>0</v>
      </c>
      <c r="AW532" s="3331"/>
      <c r="AX532" s="3333"/>
      <c r="AY532" s="3335"/>
      <c r="AZ532" s="3335"/>
      <c r="BA532" s="3335"/>
      <c r="BB532" s="3329"/>
      <c r="BC532" s="2071"/>
      <c r="BD532" s="2043"/>
      <c r="BF532" s="2072">
        <f t="shared" si="89"/>
        <v>0</v>
      </c>
      <c r="BG532" s="2072">
        <f t="shared" si="80"/>
        <v>0</v>
      </c>
      <c r="BH532" s="2072">
        <f t="shared" si="81"/>
        <v>0</v>
      </c>
      <c r="BI532" s="2072">
        <f t="shared" si="82"/>
        <v>0</v>
      </c>
      <c r="BJ532" s="2072">
        <f t="shared" si="83"/>
        <v>0</v>
      </c>
      <c r="BL532" s="2072">
        <f t="shared" si="84"/>
        <v>0</v>
      </c>
      <c r="BM532" s="2072">
        <f t="shared" si="85"/>
        <v>0</v>
      </c>
      <c r="BN532" s="2072">
        <f t="shared" si="86"/>
        <v>0</v>
      </c>
      <c r="BO532" s="2072">
        <f t="shared" si="87"/>
        <v>0</v>
      </c>
      <c r="BP532" s="2072">
        <f t="shared" si="88"/>
        <v>0</v>
      </c>
    </row>
    <row r="533" spans="2:68" s="2022" customFormat="1" ht="15" customHeight="1" x14ac:dyDescent="0.15">
      <c r="B533" s="3350"/>
      <c r="C533" s="3353"/>
      <c r="D533" s="2073"/>
      <c r="E533" s="3356"/>
      <c r="F533" s="3321"/>
      <c r="G533" s="3324"/>
      <c r="H533" s="3324"/>
      <c r="I533" s="3324"/>
      <c r="J533" s="3324"/>
      <c r="K533" s="3324"/>
      <c r="L533" s="3312"/>
      <c r="M533" s="2074"/>
      <c r="N533" s="2083"/>
      <c r="O533" s="2075"/>
      <c r="P533" s="2084"/>
      <c r="Q533" s="2085"/>
      <c r="R533" s="2077"/>
      <c r="S533" s="3315"/>
      <c r="T533" s="2078"/>
      <c r="U533" s="2083"/>
      <c r="V533" s="2075"/>
      <c r="W533" s="2084"/>
      <c r="X533" s="2085"/>
      <c r="Y533" s="2077"/>
      <c r="Z533" s="3315"/>
      <c r="AA533" s="2078"/>
      <c r="AB533" s="2083"/>
      <c r="AC533" s="2075"/>
      <c r="AD533" s="2084"/>
      <c r="AE533" s="2085"/>
      <c r="AF533" s="2077"/>
      <c r="AG533" s="3315"/>
      <c r="AH533" s="2078"/>
      <c r="AI533" s="2083"/>
      <c r="AJ533" s="2075"/>
      <c r="AK533" s="2084"/>
      <c r="AL533" s="2085"/>
      <c r="AM533" s="2077"/>
      <c r="AN533" s="3315"/>
      <c r="AO533" s="2087"/>
      <c r="AP533" s="2083"/>
      <c r="AQ533" s="2075"/>
      <c r="AR533" s="2086"/>
      <c r="AS533" s="2085"/>
      <c r="AT533" s="2077"/>
      <c r="AU533" s="3318"/>
      <c r="AV533" s="3303"/>
      <c r="AW533" s="3305">
        <f>IF(L532=0,0,ROUNDDOWN(+AV532/+L532,2))</f>
        <v>0</v>
      </c>
      <c r="AX533" s="3307" t="str">
        <f>IF(S532=0,"-",ROUNDDOWN(+S532/+AV532,2))</f>
        <v>-</v>
      </c>
      <c r="AY533" s="3309" t="str">
        <f>IF(Z532=0,"-",ROUNDDOWN(+Z532/+AV532,2))</f>
        <v>-</v>
      </c>
      <c r="AZ533" s="3309" t="str">
        <f>IF(AG532=0,"-",ROUNDDOWN(+AG532/+AV532,2))</f>
        <v>-</v>
      </c>
      <c r="BA533" s="3309" t="str">
        <f>IF(AN532=0,"-",ROUNDDOWN(+AN532/+AV532,2))</f>
        <v>-</v>
      </c>
      <c r="BB533" s="3300" t="str">
        <f>IF(AU532=0,"-",ROUNDDOWN(+AU532/+AV532,2))</f>
        <v>-</v>
      </c>
      <c r="BC533" s="2082"/>
      <c r="BD533" s="2043"/>
      <c r="BF533" s="2072">
        <f t="shared" si="89"/>
        <v>0</v>
      </c>
      <c r="BG533" s="2072">
        <f t="shared" si="80"/>
        <v>0</v>
      </c>
      <c r="BH533" s="2072">
        <f t="shared" si="81"/>
        <v>0</v>
      </c>
      <c r="BI533" s="2072">
        <f t="shared" si="82"/>
        <v>0</v>
      </c>
      <c r="BJ533" s="2072">
        <f t="shared" si="83"/>
        <v>0</v>
      </c>
      <c r="BL533" s="2072">
        <f t="shared" si="84"/>
        <v>0</v>
      </c>
      <c r="BM533" s="2072">
        <f t="shared" si="85"/>
        <v>0</v>
      </c>
      <c r="BN533" s="2072">
        <f t="shared" si="86"/>
        <v>0</v>
      </c>
      <c r="BO533" s="2072">
        <f t="shared" si="87"/>
        <v>0</v>
      </c>
      <c r="BP533" s="2072">
        <f t="shared" si="88"/>
        <v>0</v>
      </c>
    </row>
    <row r="534" spans="2:68" s="2022" customFormat="1" ht="15" customHeight="1" thickBot="1" x14ac:dyDescent="0.2">
      <c r="B534" s="3350"/>
      <c r="C534" s="3367"/>
      <c r="D534" s="2107"/>
      <c r="E534" s="3368"/>
      <c r="F534" s="3321"/>
      <c r="G534" s="3324"/>
      <c r="H534" s="3324"/>
      <c r="I534" s="3324"/>
      <c r="J534" s="3324"/>
      <c r="K534" s="3324"/>
      <c r="L534" s="3366"/>
      <c r="M534" s="2108"/>
      <c r="N534" s="2109"/>
      <c r="O534" s="2110"/>
      <c r="P534" s="2111"/>
      <c r="Q534" s="2112"/>
      <c r="R534" s="2113"/>
      <c r="S534" s="3326"/>
      <c r="T534" s="2114"/>
      <c r="U534" s="2109"/>
      <c r="V534" s="2110"/>
      <c r="W534" s="2111"/>
      <c r="X534" s="2112"/>
      <c r="Y534" s="2113"/>
      <c r="Z534" s="3326"/>
      <c r="AA534" s="2114"/>
      <c r="AB534" s="2109"/>
      <c r="AC534" s="2110"/>
      <c r="AD534" s="2111"/>
      <c r="AE534" s="2112"/>
      <c r="AF534" s="2113"/>
      <c r="AG534" s="3326"/>
      <c r="AH534" s="2114"/>
      <c r="AI534" s="2109"/>
      <c r="AJ534" s="2110"/>
      <c r="AK534" s="2111"/>
      <c r="AL534" s="2112"/>
      <c r="AM534" s="2113"/>
      <c r="AN534" s="3326"/>
      <c r="AO534" s="2115"/>
      <c r="AP534" s="2109"/>
      <c r="AQ534" s="2110"/>
      <c r="AR534" s="2116"/>
      <c r="AS534" s="2112"/>
      <c r="AT534" s="2113"/>
      <c r="AU534" s="3327"/>
      <c r="AV534" s="3362"/>
      <c r="AW534" s="3363"/>
      <c r="AX534" s="3364"/>
      <c r="AY534" s="3365"/>
      <c r="AZ534" s="3365"/>
      <c r="BA534" s="3365"/>
      <c r="BB534" s="3348"/>
      <c r="BC534" s="2082"/>
      <c r="BD534" s="2043"/>
      <c r="BF534" s="2072">
        <f t="shared" si="89"/>
        <v>0</v>
      </c>
      <c r="BG534" s="2072">
        <f t="shared" si="80"/>
        <v>0</v>
      </c>
      <c r="BH534" s="2072">
        <f t="shared" si="81"/>
        <v>0</v>
      </c>
      <c r="BI534" s="2072">
        <f t="shared" si="82"/>
        <v>0</v>
      </c>
      <c r="BJ534" s="2072">
        <f t="shared" si="83"/>
        <v>0</v>
      </c>
      <c r="BL534" s="2072">
        <f t="shared" si="84"/>
        <v>0</v>
      </c>
      <c r="BM534" s="2072">
        <f t="shared" si="85"/>
        <v>0</v>
      </c>
      <c r="BN534" s="2072">
        <f t="shared" si="86"/>
        <v>0</v>
      </c>
      <c r="BO534" s="2072">
        <f t="shared" si="87"/>
        <v>0</v>
      </c>
      <c r="BP534" s="2072">
        <f t="shared" si="88"/>
        <v>0</v>
      </c>
    </row>
    <row r="535" spans="2:68" s="2022" customFormat="1" ht="15" customHeight="1" thickTop="1" x14ac:dyDescent="0.15">
      <c r="B535" s="3349">
        <f>B529+1</f>
        <v>88</v>
      </c>
      <c r="C535" s="3352"/>
      <c r="D535" s="2097"/>
      <c r="E535" s="3355"/>
      <c r="F535" s="3358"/>
      <c r="G535" s="3360"/>
      <c r="H535" s="3360"/>
      <c r="I535" s="3360"/>
      <c r="J535" s="3360"/>
      <c r="K535" s="3360"/>
      <c r="L535" s="3342">
        <f>SUM(F535:K537)</f>
        <v>0</v>
      </c>
      <c r="M535" s="2098"/>
      <c r="N535" s="2099"/>
      <c r="O535" s="2100"/>
      <c r="P535" s="2101"/>
      <c r="Q535" s="2102"/>
      <c r="R535" s="2103"/>
      <c r="S535" s="3343">
        <f>ROUNDDOWN(+BF535+BF536+BF537+BF538+BF539+BF540,2)</f>
        <v>0</v>
      </c>
      <c r="T535" s="2104"/>
      <c r="U535" s="2099"/>
      <c r="V535" s="2100"/>
      <c r="W535" s="2101"/>
      <c r="X535" s="2102"/>
      <c r="Y535" s="2103"/>
      <c r="Z535" s="3343">
        <f>ROUNDDOWN(+BG535+BG536+BG537+BG538+BG539+BG540,2)</f>
        <v>0</v>
      </c>
      <c r="AA535" s="2104"/>
      <c r="AB535" s="2099"/>
      <c r="AC535" s="2100"/>
      <c r="AD535" s="2101"/>
      <c r="AE535" s="2102"/>
      <c r="AF535" s="2103"/>
      <c r="AG535" s="3343">
        <f>ROUNDDOWN(+BH535+BH536+BH537+BH538+BH539+BH540,2)</f>
        <v>0</v>
      </c>
      <c r="AH535" s="2104"/>
      <c r="AI535" s="2099"/>
      <c r="AJ535" s="2100"/>
      <c r="AK535" s="2101"/>
      <c r="AL535" s="2102"/>
      <c r="AM535" s="2103"/>
      <c r="AN535" s="3343">
        <f>ROUNDDOWN(+BI535+BI536+BI537+BI538+BI539+BI540,2)</f>
        <v>0</v>
      </c>
      <c r="AO535" s="2105"/>
      <c r="AP535" s="2099"/>
      <c r="AQ535" s="2100"/>
      <c r="AR535" s="2106"/>
      <c r="AS535" s="2102"/>
      <c r="AT535" s="2103"/>
      <c r="AU535" s="3344">
        <f>ROUNDDOWN(+BJ535+BJ536+BJ537+BJ538+BJ539+BJ540,2)</f>
        <v>0</v>
      </c>
      <c r="AV535" s="3337">
        <f>+AU535+AN535+AG535+Z535+S535</f>
        <v>0</v>
      </c>
      <c r="AW535" s="3339">
        <f>IF(L535=0,0,ROUNDDOWN(+AV535/+L535,2))</f>
        <v>0</v>
      </c>
      <c r="AX535" s="3340" t="str">
        <f>IF(S535=0,"-",ROUNDDOWN(+S535/+AV535,2))</f>
        <v>-</v>
      </c>
      <c r="AY535" s="3341" t="str">
        <f>IF(Z535=0,"-",ROUNDDOWN(+Z535/+AV535,2))</f>
        <v>-</v>
      </c>
      <c r="AZ535" s="3341" t="str">
        <f>IF(AG535=0,"-",ROUNDDOWN(+AG535/+AV535,2))</f>
        <v>-</v>
      </c>
      <c r="BA535" s="3341" t="str">
        <f>IF(AN535=0,"-",ROUNDDOWN(+AN535/+AV535,2))</f>
        <v>-</v>
      </c>
      <c r="BB535" s="3328" t="str">
        <f>IF(AU535=0,"-",ROUNDDOWN(+AU535/+AV535,2))</f>
        <v>-</v>
      </c>
      <c r="BC535" s="2071"/>
      <c r="BD535" s="2043"/>
      <c r="BF535" s="2072">
        <f t="shared" si="89"/>
        <v>0</v>
      </c>
      <c r="BG535" s="2072">
        <f t="shared" si="80"/>
        <v>0</v>
      </c>
      <c r="BH535" s="2072">
        <f t="shared" si="81"/>
        <v>0</v>
      </c>
      <c r="BI535" s="2072">
        <f t="shared" si="82"/>
        <v>0</v>
      </c>
      <c r="BJ535" s="2072">
        <f t="shared" si="83"/>
        <v>0</v>
      </c>
      <c r="BL535" s="2072">
        <f t="shared" si="84"/>
        <v>0</v>
      </c>
      <c r="BM535" s="2072">
        <f t="shared" si="85"/>
        <v>0</v>
      </c>
      <c r="BN535" s="2072">
        <f t="shared" si="86"/>
        <v>0</v>
      </c>
      <c r="BO535" s="2072">
        <f t="shared" si="87"/>
        <v>0</v>
      </c>
      <c r="BP535" s="2072">
        <f t="shared" si="88"/>
        <v>0</v>
      </c>
    </row>
    <row r="536" spans="2:68" s="2022" customFormat="1" ht="15" customHeight="1" x14ac:dyDescent="0.15">
      <c r="B536" s="3350"/>
      <c r="C536" s="3353"/>
      <c r="D536" s="2073"/>
      <c r="E536" s="3356"/>
      <c r="F536" s="3359"/>
      <c r="G536" s="3361"/>
      <c r="H536" s="3361"/>
      <c r="I536" s="3361"/>
      <c r="J536" s="3361"/>
      <c r="K536" s="3361"/>
      <c r="L536" s="3312"/>
      <c r="M536" s="2074"/>
      <c r="N536" s="2075"/>
      <c r="O536" s="2075"/>
      <c r="P536" s="2076"/>
      <c r="Q536" s="2077"/>
      <c r="R536" s="2077"/>
      <c r="S536" s="3315"/>
      <c r="T536" s="2078"/>
      <c r="U536" s="2075"/>
      <c r="V536" s="2075"/>
      <c r="W536" s="2076"/>
      <c r="X536" s="2077"/>
      <c r="Y536" s="2077"/>
      <c r="Z536" s="3315"/>
      <c r="AA536" s="2079"/>
      <c r="AB536" s="2075"/>
      <c r="AC536" s="2075"/>
      <c r="AD536" s="2076"/>
      <c r="AE536" s="2077"/>
      <c r="AF536" s="2077"/>
      <c r="AG536" s="3315"/>
      <c r="AH536" s="2079"/>
      <c r="AI536" s="2075"/>
      <c r="AJ536" s="2075"/>
      <c r="AK536" s="2076"/>
      <c r="AL536" s="2077"/>
      <c r="AM536" s="2077"/>
      <c r="AN536" s="3315"/>
      <c r="AO536" s="2080"/>
      <c r="AP536" s="2075"/>
      <c r="AQ536" s="2075"/>
      <c r="AR536" s="2081"/>
      <c r="AS536" s="2077"/>
      <c r="AT536" s="2077"/>
      <c r="AU536" s="3345"/>
      <c r="AV536" s="3338"/>
      <c r="AW536" s="3303"/>
      <c r="AX536" s="3333"/>
      <c r="AY536" s="3335"/>
      <c r="AZ536" s="3335"/>
      <c r="BA536" s="3335"/>
      <c r="BB536" s="3329"/>
      <c r="BC536" s="2082"/>
      <c r="BD536" s="2043"/>
      <c r="BF536" s="2072">
        <f t="shared" si="89"/>
        <v>0</v>
      </c>
      <c r="BG536" s="2072">
        <f t="shared" si="80"/>
        <v>0</v>
      </c>
      <c r="BH536" s="2072">
        <f t="shared" si="81"/>
        <v>0</v>
      </c>
      <c r="BI536" s="2072">
        <f t="shared" si="82"/>
        <v>0</v>
      </c>
      <c r="BJ536" s="2072">
        <f t="shared" si="83"/>
        <v>0</v>
      </c>
      <c r="BL536" s="2072">
        <f t="shared" si="84"/>
        <v>0</v>
      </c>
      <c r="BM536" s="2072">
        <f t="shared" si="85"/>
        <v>0</v>
      </c>
      <c r="BN536" s="2072">
        <f t="shared" si="86"/>
        <v>0</v>
      </c>
      <c r="BO536" s="2072">
        <f t="shared" si="87"/>
        <v>0</v>
      </c>
      <c r="BP536" s="2072">
        <f t="shared" si="88"/>
        <v>0</v>
      </c>
    </row>
    <row r="537" spans="2:68" s="2022" customFormat="1" ht="15" customHeight="1" x14ac:dyDescent="0.15">
      <c r="B537" s="3350"/>
      <c r="C537" s="3353"/>
      <c r="D537" s="2073"/>
      <c r="E537" s="3356"/>
      <c r="F537" s="3359"/>
      <c r="G537" s="3361"/>
      <c r="H537" s="3361"/>
      <c r="I537" s="3361"/>
      <c r="J537" s="3361"/>
      <c r="K537" s="3361"/>
      <c r="L537" s="3312"/>
      <c r="M537" s="2074"/>
      <c r="N537" s="2083"/>
      <c r="O537" s="2075"/>
      <c r="P537" s="2084"/>
      <c r="Q537" s="2085"/>
      <c r="R537" s="2077"/>
      <c r="S537" s="3315"/>
      <c r="T537" s="2078"/>
      <c r="U537" s="2083"/>
      <c r="V537" s="2075"/>
      <c r="W537" s="2084"/>
      <c r="X537" s="2085"/>
      <c r="Y537" s="2077"/>
      <c r="Z537" s="3315"/>
      <c r="AA537" s="2078"/>
      <c r="AB537" s="2083"/>
      <c r="AC537" s="2075"/>
      <c r="AD537" s="2084"/>
      <c r="AE537" s="2085"/>
      <c r="AF537" s="2077"/>
      <c r="AG537" s="3315"/>
      <c r="AH537" s="2078"/>
      <c r="AI537" s="2083"/>
      <c r="AJ537" s="2075"/>
      <c r="AK537" s="2084"/>
      <c r="AL537" s="2085"/>
      <c r="AM537" s="2077"/>
      <c r="AN537" s="3315"/>
      <c r="AO537" s="2080"/>
      <c r="AP537" s="2083"/>
      <c r="AQ537" s="2075"/>
      <c r="AR537" s="2086"/>
      <c r="AS537" s="2085"/>
      <c r="AT537" s="2077"/>
      <c r="AU537" s="3345"/>
      <c r="AV537" s="3338"/>
      <c r="AW537" s="3330">
        <f>IF(AW535-$BA$5/100&lt;0,0,AW535-$BA$5/100)</f>
        <v>0</v>
      </c>
      <c r="AX537" s="3332" t="str">
        <f>IF(AX535="-","-",IF(AX535-$BA$5/100&lt;0,0,IF(AX535=1,1,AX535-$BA$5/100)))</f>
        <v>-</v>
      </c>
      <c r="AY537" s="3334" t="str">
        <f>IF(AY535="-","-",IF(AY535-$BA$5/100&lt;0,0,IF(AY535=1,1,AY535-$BA$5/100)))</f>
        <v>-</v>
      </c>
      <c r="AZ537" s="3334" t="str">
        <f>IF(AZ535="-","-",IF(AZ535-$BA$5/100&lt;0,0,IF(AZ535=1,1,AZ535-$BA$5/100)))</f>
        <v>-</v>
      </c>
      <c r="BA537" s="3334" t="str">
        <f>IF(BA535="-","-",IF(BA535-$BA$5/100&lt;0,0,IF(BA535=1,1,BA535-$BA$5/100)))</f>
        <v>-</v>
      </c>
      <c r="BB537" s="3336" t="str">
        <f>IF(BB535="-","-",IF(BB535-$BA$5/100&lt;0,0,IF(BB535=1,1,BB535-$BA$5/100)))</f>
        <v>-</v>
      </c>
      <c r="BC537" s="2082"/>
      <c r="BD537" s="2043"/>
      <c r="BF537" s="2072">
        <f t="shared" si="89"/>
        <v>0</v>
      </c>
      <c r="BG537" s="2072">
        <f t="shared" si="80"/>
        <v>0</v>
      </c>
      <c r="BH537" s="2072">
        <f t="shared" si="81"/>
        <v>0</v>
      </c>
      <c r="BI537" s="2072">
        <f t="shared" si="82"/>
        <v>0</v>
      </c>
      <c r="BJ537" s="2072">
        <f t="shared" si="83"/>
        <v>0</v>
      </c>
      <c r="BL537" s="2072">
        <f t="shared" si="84"/>
        <v>0</v>
      </c>
      <c r="BM537" s="2072">
        <f t="shared" si="85"/>
        <v>0</v>
      </c>
      <c r="BN537" s="2072">
        <f t="shared" si="86"/>
        <v>0</v>
      </c>
      <c r="BO537" s="2072">
        <f t="shared" si="87"/>
        <v>0</v>
      </c>
      <c r="BP537" s="2072">
        <f t="shared" si="88"/>
        <v>0</v>
      </c>
    </row>
    <row r="538" spans="2:68" s="2022" customFormat="1" ht="15" customHeight="1" x14ac:dyDescent="0.15">
      <c r="B538" s="3350"/>
      <c r="C538" s="3353"/>
      <c r="D538" s="2073"/>
      <c r="E538" s="3356"/>
      <c r="F538" s="3320"/>
      <c r="G538" s="3323"/>
      <c r="H538" s="3323"/>
      <c r="I538" s="3323"/>
      <c r="J538" s="3323"/>
      <c r="K538" s="3323"/>
      <c r="L538" s="3311">
        <f>SUM(F538:K540)</f>
        <v>0</v>
      </c>
      <c r="M538" s="2074"/>
      <c r="N538" s="2083"/>
      <c r="O538" s="2075"/>
      <c r="P538" s="2084"/>
      <c r="Q538" s="2085"/>
      <c r="R538" s="2077"/>
      <c r="S538" s="3314">
        <f>ROUNDDOWN(+BL535+BL536+BL537+BL538+BL539+BL540,2)</f>
        <v>0</v>
      </c>
      <c r="T538" s="2078"/>
      <c r="U538" s="2083"/>
      <c r="V538" s="2075"/>
      <c r="W538" s="2084"/>
      <c r="X538" s="2085"/>
      <c r="Y538" s="2077"/>
      <c r="Z538" s="3314">
        <f>ROUNDDOWN(+BM535+BM536+BM537+BM538+BM539+BM540,2)</f>
        <v>0</v>
      </c>
      <c r="AA538" s="2078"/>
      <c r="AB538" s="2083"/>
      <c r="AC538" s="2075"/>
      <c r="AD538" s="2084"/>
      <c r="AE538" s="2085"/>
      <c r="AF538" s="2077"/>
      <c r="AG538" s="3314">
        <f>ROUNDDOWN(+BN535+BN536+BN537+BN538+BN539+BN540,2)</f>
        <v>0</v>
      </c>
      <c r="AH538" s="2078"/>
      <c r="AI538" s="2083"/>
      <c r="AJ538" s="2075"/>
      <c r="AK538" s="2084"/>
      <c r="AL538" s="2085"/>
      <c r="AM538" s="2077"/>
      <c r="AN538" s="3314">
        <f>ROUNDDOWN(+BO535+BO536+BO537+BO538+BO539+BO540,2)</f>
        <v>0</v>
      </c>
      <c r="AO538" s="2080"/>
      <c r="AP538" s="2083"/>
      <c r="AQ538" s="2075"/>
      <c r="AR538" s="2086"/>
      <c r="AS538" s="2085"/>
      <c r="AT538" s="2077"/>
      <c r="AU538" s="3317">
        <f>ROUNDDOWN(+BP535+BP536+BP537+BP538+BP539+BP540,2)</f>
        <v>0</v>
      </c>
      <c r="AV538" s="3302">
        <f>+AU538+AN538+AG538+Z538+S538</f>
        <v>0</v>
      </c>
      <c r="AW538" s="3331"/>
      <c r="AX538" s="3333"/>
      <c r="AY538" s="3335"/>
      <c r="AZ538" s="3335"/>
      <c r="BA538" s="3335"/>
      <c r="BB538" s="3329"/>
      <c r="BC538" s="2071"/>
      <c r="BD538" s="2043"/>
      <c r="BF538" s="2072">
        <f t="shared" si="89"/>
        <v>0</v>
      </c>
      <c r="BG538" s="2072">
        <f t="shared" si="80"/>
        <v>0</v>
      </c>
      <c r="BH538" s="2072">
        <f t="shared" si="81"/>
        <v>0</v>
      </c>
      <c r="BI538" s="2072">
        <f t="shared" si="82"/>
        <v>0</v>
      </c>
      <c r="BJ538" s="2072">
        <f t="shared" si="83"/>
        <v>0</v>
      </c>
      <c r="BL538" s="2072">
        <f t="shared" si="84"/>
        <v>0</v>
      </c>
      <c r="BM538" s="2072">
        <f t="shared" si="85"/>
        <v>0</v>
      </c>
      <c r="BN538" s="2072">
        <f t="shared" si="86"/>
        <v>0</v>
      </c>
      <c r="BO538" s="2072">
        <f t="shared" si="87"/>
        <v>0</v>
      </c>
      <c r="BP538" s="2072">
        <f t="shared" si="88"/>
        <v>0</v>
      </c>
    </row>
    <row r="539" spans="2:68" s="2022" customFormat="1" ht="15" customHeight="1" x14ac:dyDescent="0.15">
      <c r="B539" s="3350"/>
      <c r="C539" s="3353"/>
      <c r="D539" s="2073"/>
      <c r="E539" s="3356"/>
      <c r="F539" s="3321"/>
      <c r="G539" s="3324"/>
      <c r="H539" s="3324"/>
      <c r="I539" s="3324"/>
      <c r="J539" s="3324"/>
      <c r="K539" s="3324"/>
      <c r="L539" s="3312"/>
      <c r="M539" s="2074"/>
      <c r="N539" s="2083"/>
      <c r="O539" s="2075"/>
      <c r="P539" s="2084"/>
      <c r="Q539" s="2085"/>
      <c r="R539" s="2077"/>
      <c r="S539" s="3315"/>
      <c r="T539" s="2078"/>
      <c r="U539" s="2083"/>
      <c r="V539" s="2075"/>
      <c r="W539" s="2084"/>
      <c r="X539" s="2085"/>
      <c r="Y539" s="2077"/>
      <c r="Z539" s="3315"/>
      <c r="AA539" s="2078"/>
      <c r="AB539" s="2083"/>
      <c r="AC539" s="2075"/>
      <c r="AD539" s="2084"/>
      <c r="AE539" s="2085"/>
      <c r="AF539" s="2077"/>
      <c r="AG539" s="3315"/>
      <c r="AH539" s="2078"/>
      <c r="AI539" s="2083"/>
      <c r="AJ539" s="2075"/>
      <c r="AK539" s="2084"/>
      <c r="AL539" s="2085"/>
      <c r="AM539" s="2077"/>
      <c r="AN539" s="3315"/>
      <c r="AO539" s="2087"/>
      <c r="AP539" s="2083"/>
      <c r="AQ539" s="2075"/>
      <c r="AR539" s="2086"/>
      <c r="AS539" s="2085"/>
      <c r="AT539" s="2077"/>
      <c r="AU539" s="3318"/>
      <c r="AV539" s="3303"/>
      <c r="AW539" s="3305">
        <f>IF(L538=0,0,ROUNDDOWN(+AV538/+L538,2))</f>
        <v>0</v>
      </c>
      <c r="AX539" s="3307" t="str">
        <f>IF(S538=0,"-",ROUNDDOWN(+S538/+AV538,2))</f>
        <v>-</v>
      </c>
      <c r="AY539" s="3309" t="str">
        <f>IF(Z538=0,"-",ROUNDDOWN(+Z538/+AV538,2))</f>
        <v>-</v>
      </c>
      <c r="AZ539" s="3309" t="str">
        <f>IF(AG538=0,"-",ROUNDDOWN(+AG538/+AV538,2))</f>
        <v>-</v>
      </c>
      <c r="BA539" s="3309" t="str">
        <f>IF(AN538=0,"-",ROUNDDOWN(+AN538/+AV538,2))</f>
        <v>-</v>
      </c>
      <c r="BB539" s="3300" t="str">
        <f>IF(AU538=0,"-",ROUNDDOWN(+AU538/+AV538,2))</f>
        <v>-</v>
      </c>
      <c r="BC539" s="2082"/>
      <c r="BD539" s="2043"/>
      <c r="BF539" s="2072">
        <f t="shared" si="89"/>
        <v>0</v>
      </c>
      <c r="BG539" s="2072">
        <f t="shared" si="80"/>
        <v>0</v>
      </c>
      <c r="BH539" s="2072">
        <f t="shared" si="81"/>
        <v>0</v>
      </c>
      <c r="BI539" s="2072">
        <f t="shared" si="82"/>
        <v>0</v>
      </c>
      <c r="BJ539" s="2072">
        <f t="shared" si="83"/>
        <v>0</v>
      </c>
      <c r="BL539" s="2072">
        <f t="shared" si="84"/>
        <v>0</v>
      </c>
      <c r="BM539" s="2072">
        <f t="shared" si="85"/>
        <v>0</v>
      </c>
      <c r="BN539" s="2072">
        <f t="shared" si="86"/>
        <v>0</v>
      </c>
      <c r="BO539" s="2072">
        <f t="shared" si="87"/>
        <v>0</v>
      </c>
      <c r="BP539" s="2072">
        <f t="shared" si="88"/>
        <v>0</v>
      </c>
    </row>
    <row r="540" spans="2:68" s="2022" customFormat="1" ht="15" customHeight="1" thickBot="1" x14ac:dyDescent="0.2">
      <c r="B540" s="3350"/>
      <c r="C540" s="3367"/>
      <c r="D540" s="2107"/>
      <c r="E540" s="3368"/>
      <c r="F540" s="3321"/>
      <c r="G540" s="3324"/>
      <c r="H540" s="3324"/>
      <c r="I540" s="3324"/>
      <c r="J540" s="3324"/>
      <c r="K540" s="3324"/>
      <c r="L540" s="3366"/>
      <c r="M540" s="2108"/>
      <c r="N540" s="2109"/>
      <c r="O540" s="2110"/>
      <c r="P540" s="2111"/>
      <c r="Q540" s="2112"/>
      <c r="R540" s="2113"/>
      <c r="S540" s="3326"/>
      <c r="T540" s="2114"/>
      <c r="U540" s="2109"/>
      <c r="V540" s="2110"/>
      <c r="W540" s="2111"/>
      <c r="X540" s="2112"/>
      <c r="Y540" s="2113"/>
      <c r="Z540" s="3326"/>
      <c r="AA540" s="2114"/>
      <c r="AB540" s="2109"/>
      <c r="AC540" s="2110"/>
      <c r="AD540" s="2111"/>
      <c r="AE540" s="2112"/>
      <c r="AF540" s="2113"/>
      <c r="AG540" s="3326"/>
      <c r="AH540" s="2114"/>
      <c r="AI540" s="2109"/>
      <c r="AJ540" s="2110"/>
      <c r="AK540" s="2111"/>
      <c r="AL540" s="2112"/>
      <c r="AM540" s="2113"/>
      <c r="AN540" s="3326"/>
      <c r="AO540" s="2115"/>
      <c r="AP540" s="2109"/>
      <c r="AQ540" s="2110"/>
      <c r="AR540" s="2116"/>
      <c r="AS540" s="2112"/>
      <c r="AT540" s="2113"/>
      <c r="AU540" s="3327"/>
      <c r="AV540" s="3362"/>
      <c r="AW540" s="3363"/>
      <c r="AX540" s="3364"/>
      <c r="AY540" s="3365"/>
      <c r="AZ540" s="3365"/>
      <c r="BA540" s="3365"/>
      <c r="BB540" s="3348"/>
      <c r="BC540" s="2082"/>
      <c r="BD540" s="2043"/>
      <c r="BF540" s="2072">
        <f t="shared" si="89"/>
        <v>0</v>
      </c>
      <c r="BG540" s="2072">
        <f t="shared" si="80"/>
        <v>0</v>
      </c>
      <c r="BH540" s="2072">
        <f t="shared" si="81"/>
        <v>0</v>
      </c>
      <c r="BI540" s="2072">
        <f t="shared" si="82"/>
        <v>0</v>
      </c>
      <c r="BJ540" s="2072">
        <f t="shared" si="83"/>
        <v>0</v>
      </c>
      <c r="BL540" s="2072">
        <f t="shared" si="84"/>
        <v>0</v>
      </c>
      <c r="BM540" s="2072">
        <f t="shared" si="85"/>
        <v>0</v>
      </c>
      <c r="BN540" s="2072">
        <f t="shared" si="86"/>
        <v>0</v>
      </c>
      <c r="BO540" s="2072">
        <f t="shared" si="87"/>
        <v>0</v>
      </c>
      <c r="BP540" s="2072">
        <f t="shared" si="88"/>
        <v>0</v>
      </c>
    </row>
    <row r="541" spans="2:68" s="2022" customFormat="1" ht="15" customHeight="1" thickTop="1" x14ac:dyDescent="0.15">
      <c r="B541" s="3349">
        <f>B535+1</f>
        <v>89</v>
      </c>
      <c r="C541" s="3352"/>
      <c r="D541" s="2097"/>
      <c r="E541" s="3355"/>
      <c r="F541" s="3358"/>
      <c r="G541" s="3360"/>
      <c r="H541" s="3360"/>
      <c r="I541" s="3360"/>
      <c r="J541" s="3360"/>
      <c r="K541" s="3360"/>
      <c r="L541" s="3342">
        <f>SUM(F541:K543)</f>
        <v>0</v>
      </c>
      <c r="M541" s="2098"/>
      <c r="N541" s="2099"/>
      <c r="O541" s="2100"/>
      <c r="P541" s="2101"/>
      <c r="Q541" s="2102"/>
      <c r="R541" s="2103"/>
      <c r="S541" s="3343">
        <f>ROUNDDOWN(+BF541+BF542+BF543+BF544+BF545+BF546,2)</f>
        <v>0</v>
      </c>
      <c r="T541" s="2104"/>
      <c r="U541" s="2099"/>
      <c r="V541" s="2100"/>
      <c r="W541" s="2101"/>
      <c r="X541" s="2102"/>
      <c r="Y541" s="2103"/>
      <c r="Z541" s="3343">
        <f>ROUNDDOWN(+BG541+BG542+BG543+BG544+BG545+BG546,2)</f>
        <v>0</v>
      </c>
      <c r="AA541" s="2104"/>
      <c r="AB541" s="2099"/>
      <c r="AC541" s="2100"/>
      <c r="AD541" s="2101"/>
      <c r="AE541" s="2102"/>
      <c r="AF541" s="2103"/>
      <c r="AG541" s="3346">
        <f>ROUNDDOWN(+BH541+BH542+BH543+BH544+BH545+BH546,2)</f>
        <v>0</v>
      </c>
      <c r="AH541" s="2104"/>
      <c r="AI541" s="2099"/>
      <c r="AJ541" s="2100"/>
      <c r="AK541" s="2101"/>
      <c r="AL541" s="2102"/>
      <c r="AM541" s="2103"/>
      <c r="AN541" s="3343">
        <f>ROUNDDOWN(+BI541+BI542+BI543+BI544+BI545+BI546,2)</f>
        <v>0</v>
      </c>
      <c r="AO541" s="2105"/>
      <c r="AP541" s="2099"/>
      <c r="AQ541" s="2100"/>
      <c r="AR541" s="2106"/>
      <c r="AS541" s="2102"/>
      <c r="AT541" s="2103"/>
      <c r="AU541" s="3344">
        <f>ROUNDDOWN(+BJ541+BJ542+BJ543+BJ544+BJ545+BJ546,2)</f>
        <v>0</v>
      </c>
      <c r="AV541" s="3337">
        <f>+AU541+AN541+AG541+Z541+S541</f>
        <v>0</v>
      </c>
      <c r="AW541" s="3339">
        <f>IF(L541=0,0,ROUNDDOWN(+AV541/+L541,2))</f>
        <v>0</v>
      </c>
      <c r="AX541" s="3340" t="str">
        <f>IF(S541=0,"-",ROUNDDOWN(+S541/+AV541,2))</f>
        <v>-</v>
      </c>
      <c r="AY541" s="3341" t="str">
        <f>IF(Z541=0,"-",ROUNDDOWN(+Z541/+AV541,2))</f>
        <v>-</v>
      </c>
      <c r="AZ541" s="3341" t="str">
        <f>IF(AG541=0,"-",ROUNDDOWN(+AG541/+AV541,2))</f>
        <v>-</v>
      </c>
      <c r="BA541" s="3341" t="str">
        <f>IF(AN541=0,"-",ROUNDDOWN(+AN541/+AV541,2))</f>
        <v>-</v>
      </c>
      <c r="BB541" s="3328" t="str">
        <f>IF(AU541=0,"-",ROUNDDOWN(+AU541/+AV541,2))</f>
        <v>-</v>
      </c>
      <c r="BC541" s="2071"/>
      <c r="BD541" s="2043"/>
      <c r="BF541" s="2072">
        <f t="shared" si="89"/>
        <v>0</v>
      </c>
      <c r="BG541" s="2072">
        <f t="shared" si="80"/>
        <v>0</v>
      </c>
      <c r="BH541" s="2072">
        <f t="shared" si="81"/>
        <v>0</v>
      </c>
      <c r="BI541" s="2072">
        <f t="shared" si="82"/>
        <v>0</v>
      </c>
      <c r="BJ541" s="2072">
        <f t="shared" si="83"/>
        <v>0</v>
      </c>
      <c r="BL541" s="2072">
        <f t="shared" si="84"/>
        <v>0</v>
      </c>
      <c r="BM541" s="2072">
        <f t="shared" si="85"/>
        <v>0</v>
      </c>
      <c r="BN541" s="2072">
        <f t="shared" si="86"/>
        <v>0</v>
      </c>
      <c r="BO541" s="2072">
        <f t="shared" si="87"/>
        <v>0</v>
      </c>
      <c r="BP541" s="2072">
        <f t="shared" si="88"/>
        <v>0</v>
      </c>
    </row>
    <row r="542" spans="2:68" s="2022" customFormat="1" ht="15" customHeight="1" x14ac:dyDescent="0.15">
      <c r="B542" s="3350"/>
      <c r="C542" s="3353"/>
      <c r="D542" s="2073"/>
      <c r="E542" s="3356"/>
      <c r="F542" s="3359"/>
      <c r="G542" s="3361"/>
      <c r="H542" s="3361"/>
      <c r="I542" s="3361"/>
      <c r="J542" s="3361"/>
      <c r="K542" s="3361"/>
      <c r="L542" s="3312"/>
      <c r="M542" s="2074"/>
      <c r="N542" s="2075"/>
      <c r="O542" s="2075"/>
      <c r="P542" s="2076"/>
      <c r="Q542" s="2077"/>
      <c r="R542" s="2077"/>
      <c r="S542" s="3315"/>
      <c r="T542" s="2078"/>
      <c r="U542" s="2075"/>
      <c r="V542" s="2075"/>
      <c r="W542" s="2076"/>
      <c r="X542" s="2077"/>
      <c r="Y542" s="2077"/>
      <c r="Z542" s="3315"/>
      <c r="AA542" s="2079"/>
      <c r="AB542" s="2075"/>
      <c r="AC542" s="2075"/>
      <c r="AD542" s="2076"/>
      <c r="AE542" s="2077"/>
      <c r="AF542" s="2077"/>
      <c r="AG542" s="3347"/>
      <c r="AH542" s="2079"/>
      <c r="AI542" s="2075"/>
      <c r="AJ542" s="2075"/>
      <c r="AK542" s="2076"/>
      <c r="AL542" s="2077"/>
      <c r="AM542" s="2077"/>
      <c r="AN542" s="3315"/>
      <c r="AO542" s="2080"/>
      <c r="AP542" s="2075"/>
      <c r="AQ542" s="2075"/>
      <c r="AR542" s="2081"/>
      <c r="AS542" s="2077"/>
      <c r="AT542" s="2077"/>
      <c r="AU542" s="3345"/>
      <c r="AV542" s="3338"/>
      <c r="AW542" s="3303"/>
      <c r="AX542" s="3333"/>
      <c r="AY542" s="3335"/>
      <c r="AZ542" s="3335"/>
      <c r="BA542" s="3335"/>
      <c r="BB542" s="3329"/>
      <c r="BC542" s="2082"/>
      <c r="BD542" s="2043"/>
      <c r="BF542" s="2072">
        <f t="shared" si="89"/>
        <v>0</v>
      </c>
      <c r="BG542" s="2072">
        <f t="shared" si="80"/>
        <v>0</v>
      </c>
      <c r="BH542" s="2072">
        <f t="shared" si="81"/>
        <v>0</v>
      </c>
      <c r="BI542" s="2072">
        <f t="shared" si="82"/>
        <v>0</v>
      </c>
      <c r="BJ542" s="2072">
        <f t="shared" si="83"/>
        <v>0</v>
      </c>
      <c r="BL542" s="2072">
        <f t="shared" si="84"/>
        <v>0</v>
      </c>
      <c r="BM542" s="2072">
        <f t="shared" si="85"/>
        <v>0</v>
      </c>
      <c r="BN542" s="2072">
        <f t="shared" si="86"/>
        <v>0</v>
      </c>
      <c r="BO542" s="2072">
        <f t="shared" si="87"/>
        <v>0</v>
      </c>
      <c r="BP542" s="2072">
        <f t="shared" si="88"/>
        <v>0</v>
      </c>
    </row>
    <row r="543" spans="2:68" s="2022" customFormat="1" ht="15" customHeight="1" x14ac:dyDescent="0.15">
      <c r="B543" s="3350"/>
      <c r="C543" s="3353"/>
      <c r="D543" s="2073"/>
      <c r="E543" s="3356"/>
      <c r="F543" s="3359"/>
      <c r="G543" s="3361"/>
      <c r="H543" s="3361"/>
      <c r="I543" s="3361"/>
      <c r="J543" s="3361"/>
      <c r="K543" s="3361"/>
      <c r="L543" s="3312"/>
      <c r="M543" s="2074"/>
      <c r="N543" s="2083"/>
      <c r="O543" s="2075"/>
      <c r="P543" s="2084"/>
      <c r="Q543" s="2085"/>
      <c r="R543" s="2077"/>
      <c r="S543" s="3315"/>
      <c r="T543" s="2078"/>
      <c r="U543" s="2083"/>
      <c r="V543" s="2075"/>
      <c r="W543" s="2084"/>
      <c r="X543" s="2085"/>
      <c r="Y543" s="2077"/>
      <c r="Z543" s="3315"/>
      <c r="AA543" s="2078"/>
      <c r="AB543" s="2083"/>
      <c r="AC543" s="2075"/>
      <c r="AD543" s="2084"/>
      <c r="AE543" s="2085"/>
      <c r="AF543" s="2077"/>
      <c r="AG543" s="3315"/>
      <c r="AH543" s="2078"/>
      <c r="AI543" s="2083"/>
      <c r="AJ543" s="2075"/>
      <c r="AK543" s="2084"/>
      <c r="AL543" s="2085"/>
      <c r="AM543" s="2077"/>
      <c r="AN543" s="3315"/>
      <c r="AO543" s="2080"/>
      <c r="AP543" s="2083"/>
      <c r="AQ543" s="2075"/>
      <c r="AR543" s="2086"/>
      <c r="AS543" s="2085"/>
      <c r="AT543" s="2077"/>
      <c r="AU543" s="3345"/>
      <c r="AV543" s="3338"/>
      <c r="AW543" s="3330">
        <f>IF(AW541-$BA$5/100&lt;0,0,AW541-$BA$5/100)</f>
        <v>0</v>
      </c>
      <c r="AX543" s="3332" t="str">
        <f>IF(AX541="-","-",IF(AX541-$BA$5/100&lt;0,0,IF(AX541=1,1,AX541-$BA$5/100)))</f>
        <v>-</v>
      </c>
      <c r="AY543" s="3334" t="str">
        <f>IF(AY541="-","-",IF(AY541-$BA$5/100&lt;0,0,IF(AY541=1,1,AY541-$BA$5/100)))</f>
        <v>-</v>
      </c>
      <c r="AZ543" s="3334" t="str">
        <f>IF(AZ541="-","-",IF(AZ541-$BA$5/100&lt;0,0,IF(AZ541=1,1,AZ541-$BA$5/100)))</f>
        <v>-</v>
      </c>
      <c r="BA543" s="3334" t="str">
        <f>IF(BA541="-","-",IF(BA541-$BA$5/100&lt;0,0,IF(BA541=1,1,BA541-$BA$5/100)))</f>
        <v>-</v>
      </c>
      <c r="BB543" s="3336" t="str">
        <f>IF(BB541="-","-",IF(BB541-$BA$5/100&lt;0,0,IF(BB541=1,1,BB541-$BA$5/100)))</f>
        <v>-</v>
      </c>
      <c r="BC543" s="2082"/>
      <c r="BD543" s="2043"/>
      <c r="BF543" s="2072">
        <f t="shared" si="89"/>
        <v>0</v>
      </c>
      <c r="BG543" s="2072">
        <f t="shared" si="80"/>
        <v>0</v>
      </c>
      <c r="BH543" s="2072">
        <f t="shared" si="81"/>
        <v>0</v>
      </c>
      <c r="BI543" s="2072">
        <f t="shared" si="82"/>
        <v>0</v>
      </c>
      <c r="BJ543" s="2072">
        <f t="shared" si="83"/>
        <v>0</v>
      </c>
      <c r="BL543" s="2072">
        <f t="shared" si="84"/>
        <v>0</v>
      </c>
      <c r="BM543" s="2072">
        <f t="shared" si="85"/>
        <v>0</v>
      </c>
      <c r="BN543" s="2072">
        <f t="shared" si="86"/>
        <v>0</v>
      </c>
      <c r="BO543" s="2072">
        <f t="shared" si="87"/>
        <v>0</v>
      </c>
      <c r="BP543" s="2072">
        <f t="shared" si="88"/>
        <v>0</v>
      </c>
    </row>
    <row r="544" spans="2:68" s="2022" customFormat="1" ht="15" customHeight="1" x14ac:dyDescent="0.15">
      <c r="B544" s="3350"/>
      <c r="C544" s="3353"/>
      <c r="D544" s="2073"/>
      <c r="E544" s="3356"/>
      <c r="F544" s="3320"/>
      <c r="G544" s="3323"/>
      <c r="H544" s="3323"/>
      <c r="I544" s="3323"/>
      <c r="J544" s="3323"/>
      <c r="K544" s="3323"/>
      <c r="L544" s="3311">
        <f>SUM(F544:K546)</f>
        <v>0</v>
      </c>
      <c r="M544" s="2074"/>
      <c r="N544" s="2083"/>
      <c r="O544" s="2075"/>
      <c r="P544" s="2084"/>
      <c r="Q544" s="2085"/>
      <c r="R544" s="2077"/>
      <c r="S544" s="3314">
        <f>ROUNDDOWN(+BL541+BL542+BL543+BL544+BL545+BL546,2)</f>
        <v>0</v>
      </c>
      <c r="T544" s="2078"/>
      <c r="U544" s="2083"/>
      <c r="V544" s="2075"/>
      <c r="W544" s="2084"/>
      <c r="X544" s="2085"/>
      <c r="Y544" s="2077"/>
      <c r="Z544" s="3314">
        <f>ROUNDDOWN(+BM541+BM542+BM543+BM544+BM545+BM546,2)</f>
        <v>0</v>
      </c>
      <c r="AA544" s="2078"/>
      <c r="AB544" s="2083"/>
      <c r="AC544" s="2075"/>
      <c r="AD544" s="2084"/>
      <c r="AE544" s="2085"/>
      <c r="AF544" s="2077"/>
      <c r="AG544" s="3314">
        <f>ROUNDDOWN(+BN541+BN542+BN543+BN544+BN545+BN546,2)</f>
        <v>0</v>
      </c>
      <c r="AH544" s="2078"/>
      <c r="AI544" s="2083"/>
      <c r="AJ544" s="2075"/>
      <c r="AK544" s="2084"/>
      <c r="AL544" s="2085"/>
      <c r="AM544" s="2077"/>
      <c r="AN544" s="3314">
        <f>ROUNDDOWN(+BO541+BO542+BO543+BO544+BO545+BO546,2)</f>
        <v>0</v>
      </c>
      <c r="AO544" s="2080"/>
      <c r="AP544" s="2083"/>
      <c r="AQ544" s="2075"/>
      <c r="AR544" s="2086"/>
      <c r="AS544" s="2085"/>
      <c r="AT544" s="2077"/>
      <c r="AU544" s="3317">
        <f>ROUNDDOWN(+BP541+BP542+BP543+BP544+BP545+BP546,2)</f>
        <v>0</v>
      </c>
      <c r="AV544" s="3302">
        <f>+AU544+AN544+AG544+Z544+S544</f>
        <v>0</v>
      </c>
      <c r="AW544" s="3331"/>
      <c r="AX544" s="3333"/>
      <c r="AY544" s="3335"/>
      <c r="AZ544" s="3335"/>
      <c r="BA544" s="3335"/>
      <c r="BB544" s="3329"/>
      <c r="BC544" s="2071"/>
      <c r="BD544" s="2043"/>
      <c r="BF544" s="2072">
        <f t="shared" si="89"/>
        <v>0</v>
      </c>
      <c r="BG544" s="2072">
        <f t="shared" si="80"/>
        <v>0</v>
      </c>
      <c r="BH544" s="2072">
        <f t="shared" si="81"/>
        <v>0</v>
      </c>
      <c r="BI544" s="2072">
        <f t="shared" si="82"/>
        <v>0</v>
      </c>
      <c r="BJ544" s="2072">
        <f t="shared" si="83"/>
        <v>0</v>
      </c>
      <c r="BL544" s="2072">
        <f t="shared" si="84"/>
        <v>0</v>
      </c>
      <c r="BM544" s="2072">
        <f t="shared" si="85"/>
        <v>0</v>
      </c>
      <c r="BN544" s="2072">
        <f t="shared" si="86"/>
        <v>0</v>
      </c>
      <c r="BO544" s="2072">
        <f t="shared" si="87"/>
        <v>0</v>
      </c>
      <c r="BP544" s="2072">
        <f t="shared" si="88"/>
        <v>0</v>
      </c>
    </row>
    <row r="545" spans="2:68" s="2022" customFormat="1" ht="15" customHeight="1" x14ac:dyDescent="0.15">
      <c r="B545" s="3350"/>
      <c r="C545" s="3353"/>
      <c r="D545" s="2073"/>
      <c r="E545" s="3356"/>
      <c r="F545" s="3321"/>
      <c r="G545" s="3324"/>
      <c r="H545" s="3324"/>
      <c r="I545" s="3324"/>
      <c r="J545" s="3324"/>
      <c r="K545" s="3324"/>
      <c r="L545" s="3312"/>
      <c r="M545" s="2074"/>
      <c r="N545" s="2083"/>
      <c r="O545" s="2075"/>
      <c r="P545" s="2084"/>
      <c r="Q545" s="2085"/>
      <c r="R545" s="2077"/>
      <c r="S545" s="3315"/>
      <c r="T545" s="2078"/>
      <c r="U545" s="2083"/>
      <c r="V545" s="2075"/>
      <c r="W545" s="2084"/>
      <c r="X545" s="2085"/>
      <c r="Y545" s="2077"/>
      <c r="Z545" s="3315"/>
      <c r="AA545" s="2078"/>
      <c r="AB545" s="2083"/>
      <c r="AC545" s="2075"/>
      <c r="AD545" s="2084"/>
      <c r="AE545" s="2085"/>
      <c r="AF545" s="2077"/>
      <c r="AG545" s="3315"/>
      <c r="AH545" s="2078"/>
      <c r="AI545" s="2083"/>
      <c r="AJ545" s="2075"/>
      <c r="AK545" s="2084"/>
      <c r="AL545" s="2085"/>
      <c r="AM545" s="2077"/>
      <c r="AN545" s="3315"/>
      <c r="AO545" s="2087"/>
      <c r="AP545" s="2083"/>
      <c r="AQ545" s="2075"/>
      <c r="AR545" s="2086"/>
      <c r="AS545" s="2085"/>
      <c r="AT545" s="2077"/>
      <c r="AU545" s="3318"/>
      <c r="AV545" s="3303"/>
      <c r="AW545" s="3305">
        <f>IF(L544=0,0,ROUNDDOWN(+AV544/+L544,2))</f>
        <v>0</v>
      </c>
      <c r="AX545" s="3307" t="str">
        <f>IF(S544=0,"-",ROUNDDOWN(+S544/+AV544,2))</f>
        <v>-</v>
      </c>
      <c r="AY545" s="3309" t="str">
        <f>IF(Z544=0,"-",ROUNDDOWN(+Z544/+AV544,2))</f>
        <v>-</v>
      </c>
      <c r="AZ545" s="3309" t="str">
        <f>IF(AG544=0,"-",ROUNDDOWN(+AG544/+AV544,2))</f>
        <v>-</v>
      </c>
      <c r="BA545" s="3309" t="str">
        <f>IF(AN544=0,"-",ROUNDDOWN(+AN544/+AV544,2))</f>
        <v>-</v>
      </c>
      <c r="BB545" s="3300" t="str">
        <f>IF(AU544=0,"-",ROUNDDOWN(+AU544/+AV544,2))</f>
        <v>-</v>
      </c>
      <c r="BC545" s="2082"/>
      <c r="BD545" s="2043"/>
      <c r="BF545" s="2072">
        <f t="shared" si="89"/>
        <v>0</v>
      </c>
      <c r="BG545" s="2072">
        <f t="shared" si="80"/>
        <v>0</v>
      </c>
      <c r="BH545" s="2072">
        <f t="shared" si="81"/>
        <v>0</v>
      </c>
      <c r="BI545" s="2072">
        <f t="shared" si="82"/>
        <v>0</v>
      </c>
      <c r="BJ545" s="2072">
        <f t="shared" si="83"/>
        <v>0</v>
      </c>
      <c r="BL545" s="2072">
        <f t="shared" si="84"/>
        <v>0</v>
      </c>
      <c r="BM545" s="2072">
        <f t="shared" si="85"/>
        <v>0</v>
      </c>
      <c r="BN545" s="2072">
        <f t="shared" si="86"/>
        <v>0</v>
      </c>
      <c r="BO545" s="2072">
        <f t="shared" si="87"/>
        <v>0</v>
      </c>
      <c r="BP545" s="2072">
        <f t="shared" si="88"/>
        <v>0</v>
      </c>
    </row>
    <row r="546" spans="2:68" s="2022" customFormat="1" ht="15" customHeight="1" thickBot="1" x14ac:dyDescent="0.2">
      <c r="B546" s="3350"/>
      <c r="C546" s="3367"/>
      <c r="D546" s="2107"/>
      <c r="E546" s="3368"/>
      <c r="F546" s="3321"/>
      <c r="G546" s="3324"/>
      <c r="H546" s="3324"/>
      <c r="I546" s="3324"/>
      <c r="J546" s="3324"/>
      <c r="K546" s="3324"/>
      <c r="L546" s="3366"/>
      <c r="M546" s="2108"/>
      <c r="N546" s="2109"/>
      <c r="O546" s="2110"/>
      <c r="P546" s="2111"/>
      <c r="Q546" s="2112"/>
      <c r="R546" s="2113"/>
      <c r="S546" s="3326"/>
      <c r="T546" s="2114"/>
      <c r="U546" s="2109"/>
      <c r="V546" s="2110"/>
      <c r="W546" s="2111"/>
      <c r="X546" s="2112"/>
      <c r="Y546" s="2113"/>
      <c r="Z546" s="3326"/>
      <c r="AA546" s="2114"/>
      <c r="AB546" s="2109"/>
      <c r="AC546" s="2110"/>
      <c r="AD546" s="2111"/>
      <c r="AE546" s="2112"/>
      <c r="AF546" s="2113"/>
      <c r="AG546" s="3326"/>
      <c r="AH546" s="2114"/>
      <c r="AI546" s="2109"/>
      <c r="AJ546" s="2110"/>
      <c r="AK546" s="2111"/>
      <c r="AL546" s="2112"/>
      <c r="AM546" s="2113"/>
      <c r="AN546" s="3326"/>
      <c r="AO546" s="2115"/>
      <c r="AP546" s="2109"/>
      <c r="AQ546" s="2110"/>
      <c r="AR546" s="2116"/>
      <c r="AS546" s="2112"/>
      <c r="AT546" s="2113"/>
      <c r="AU546" s="3327"/>
      <c r="AV546" s="3362"/>
      <c r="AW546" s="3363"/>
      <c r="AX546" s="3364"/>
      <c r="AY546" s="3365"/>
      <c r="AZ546" s="3365"/>
      <c r="BA546" s="3365"/>
      <c r="BB546" s="3348"/>
      <c r="BC546" s="2082"/>
      <c r="BD546" s="2043"/>
      <c r="BF546" s="2072">
        <f t="shared" si="89"/>
        <v>0</v>
      </c>
      <c r="BG546" s="2072">
        <f t="shared" si="80"/>
        <v>0</v>
      </c>
      <c r="BH546" s="2072">
        <f t="shared" si="81"/>
        <v>0</v>
      </c>
      <c r="BI546" s="2072">
        <f t="shared" si="82"/>
        <v>0</v>
      </c>
      <c r="BJ546" s="2072">
        <f t="shared" si="83"/>
        <v>0</v>
      </c>
      <c r="BL546" s="2072">
        <f t="shared" si="84"/>
        <v>0</v>
      </c>
      <c r="BM546" s="2072">
        <f t="shared" si="85"/>
        <v>0</v>
      </c>
      <c r="BN546" s="2072">
        <f t="shared" si="86"/>
        <v>0</v>
      </c>
      <c r="BO546" s="2072">
        <f t="shared" si="87"/>
        <v>0</v>
      </c>
      <c r="BP546" s="2072">
        <f t="shared" si="88"/>
        <v>0</v>
      </c>
    </row>
    <row r="547" spans="2:68" s="2022" customFormat="1" ht="15" customHeight="1" thickTop="1" x14ac:dyDescent="0.15">
      <c r="B547" s="3349">
        <f>B541+1</f>
        <v>90</v>
      </c>
      <c r="C547" s="3352"/>
      <c r="D547" s="2097"/>
      <c r="E547" s="3355"/>
      <c r="F547" s="3358"/>
      <c r="G547" s="3360"/>
      <c r="H547" s="3360"/>
      <c r="I547" s="3360"/>
      <c r="J547" s="3360"/>
      <c r="K547" s="3360"/>
      <c r="L547" s="3342">
        <f>SUM(F547:K549)</f>
        <v>0</v>
      </c>
      <c r="M547" s="2098"/>
      <c r="N547" s="2099"/>
      <c r="O547" s="2100"/>
      <c r="P547" s="2101"/>
      <c r="Q547" s="2102"/>
      <c r="R547" s="2103"/>
      <c r="S547" s="3343">
        <f>ROUNDDOWN(+BF547+BF548+BF549+BF550+BF551+BF552,2)</f>
        <v>0</v>
      </c>
      <c r="T547" s="2117"/>
      <c r="U547" s="2099"/>
      <c r="V547" s="2100"/>
      <c r="W547" s="2118"/>
      <c r="X547" s="2102"/>
      <c r="Y547" s="2103"/>
      <c r="Z547" s="3343">
        <f>ROUNDDOWN(+BG547+BG548+BG549+BG550+BG551+BG552,2)</f>
        <v>0</v>
      </c>
      <c r="AA547" s="2104"/>
      <c r="AB547" s="2099"/>
      <c r="AC547" s="2100"/>
      <c r="AD547" s="2101"/>
      <c r="AE547" s="2102"/>
      <c r="AF547" s="2103"/>
      <c r="AG547" s="3343">
        <f>ROUNDDOWN(+BH547+BH548+BH549+BH550+BH551+BH552,2)</f>
        <v>0</v>
      </c>
      <c r="AH547" s="2104"/>
      <c r="AI547" s="2099"/>
      <c r="AJ547" s="2100"/>
      <c r="AK547" s="2101"/>
      <c r="AL547" s="2102"/>
      <c r="AM547" s="2103"/>
      <c r="AN547" s="3343">
        <f>ROUNDDOWN(+BI547+BI548+BI549+BI550+BI551+BI552,2)</f>
        <v>0</v>
      </c>
      <c r="AO547" s="2105"/>
      <c r="AP547" s="2099"/>
      <c r="AQ547" s="2100"/>
      <c r="AR547" s="2106"/>
      <c r="AS547" s="2102"/>
      <c r="AT547" s="2103"/>
      <c r="AU547" s="3344">
        <f>ROUNDDOWN(+BJ547+BJ548+BJ549+BJ550+BJ551+BJ552,2)</f>
        <v>0</v>
      </c>
      <c r="AV547" s="3337">
        <f>+AU547+AN547+AG547+Z547+S547</f>
        <v>0</v>
      </c>
      <c r="AW547" s="3339">
        <f>IF(L547=0,0,ROUNDDOWN(+AV547/+L547,2))</f>
        <v>0</v>
      </c>
      <c r="AX547" s="3340" t="str">
        <f>IF(S547=0,"-",ROUNDDOWN(+S547/+AV547,2))</f>
        <v>-</v>
      </c>
      <c r="AY547" s="3341" t="str">
        <f>IF(Z547=0,"-",ROUNDDOWN(+Z547/+AV547,2))</f>
        <v>-</v>
      </c>
      <c r="AZ547" s="3341" t="str">
        <f>IF(AG547=0,"-",ROUNDDOWN(+AG547/+AV547,2))</f>
        <v>-</v>
      </c>
      <c r="BA547" s="3341" t="str">
        <f>IF(AN547=0,"-",ROUNDDOWN(+AN547/+AV547,2))</f>
        <v>-</v>
      </c>
      <c r="BB547" s="3328" t="str">
        <f>IF(AU547=0,"-",ROUNDDOWN(+AU547/+AV547,2))</f>
        <v>-</v>
      </c>
      <c r="BC547" s="2071"/>
      <c r="BD547" s="2043"/>
      <c r="BF547" s="2072">
        <f t="shared" si="89"/>
        <v>0</v>
      </c>
      <c r="BG547" s="2072">
        <f t="shared" si="80"/>
        <v>0</v>
      </c>
      <c r="BH547" s="2072">
        <f t="shared" si="81"/>
        <v>0</v>
      </c>
      <c r="BI547" s="2072">
        <f t="shared" si="82"/>
        <v>0</v>
      </c>
      <c r="BJ547" s="2072">
        <f t="shared" si="83"/>
        <v>0</v>
      </c>
      <c r="BL547" s="2072">
        <f t="shared" si="84"/>
        <v>0</v>
      </c>
      <c r="BM547" s="2072">
        <f t="shared" si="85"/>
        <v>0</v>
      </c>
      <c r="BN547" s="2072">
        <f t="shared" si="86"/>
        <v>0</v>
      </c>
      <c r="BO547" s="2072">
        <f t="shared" si="87"/>
        <v>0</v>
      </c>
      <c r="BP547" s="2072">
        <f t="shared" si="88"/>
        <v>0</v>
      </c>
    </row>
    <row r="548" spans="2:68" s="2022" customFormat="1" ht="15" customHeight="1" x14ac:dyDescent="0.15">
      <c r="B548" s="3350"/>
      <c r="C548" s="3353"/>
      <c r="D548" s="2073"/>
      <c r="E548" s="3356"/>
      <c r="F548" s="3359"/>
      <c r="G548" s="3361"/>
      <c r="H548" s="3361"/>
      <c r="I548" s="3361"/>
      <c r="J548" s="3361"/>
      <c r="K548" s="3361"/>
      <c r="L548" s="3312"/>
      <c r="M548" s="2074"/>
      <c r="N548" s="2075"/>
      <c r="O548" s="2075"/>
      <c r="P548" s="2076"/>
      <c r="Q548" s="2077"/>
      <c r="R548" s="2077"/>
      <c r="S548" s="3315"/>
      <c r="T548" s="2079"/>
      <c r="U548" s="2075"/>
      <c r="V548" s="2075"/>
      <c r="W548" s="2076"/>
      <c r="X548" s="2077"/>
      <c r="Y548" s="2077"/>
      <c r="Z548" s="3315"/>
      <c r="AA548" s="2079"/>
      <c r="AB548" s="2075"/>
      <c r="AC548" s="2075"/>
      <c r="AD548" s="2076"/>
      <c r="AE548" s="2077"/>
      <c r="AF548" s="2077"/>
      <c r="AG548" s="3315"/>
      <c r="AH548" s="2079"/>
      <c r="AI548" s="2075"/>
      <c r="AJ548" s="2075"/>
      <c r="AK548" s="2076"/>
      <c r="AL548" s="2077"/>
      <c r="AM548" s="2077"/>
      <c r="AN548" s="3315"/>
      <c r="AO548" s="2080"/>
      <c r="AP548" s="2075"/>
      <c r="AQ548" s="2075"/>
      <c r="AR548" s="2081"/>
      <c r="AS548" s="2077"/>
      <c r="AT548" s="2077"/>
      <c r="AU548" s="3345"/>
      <c r="AV548" s="3338"/>
      <c r="AW548" s="3303"/>
      <c r="AX548" s="3333"/>
      <c r="AY548" s="3335"/>
      <c r="AZ548" s="3335"/>
      <c r="BA548" s="3335"/>
      <c r="BB548" s="3329"/>
      <c r="BC548" s="2082"/>
      <c r="BD548" s="2043"/>
      <c r="BF548" s="2072">
        <f t="shared" si="89"/>
        <v>0</v>
      </c>
      <c r="BG548" s="2072">
        <f t="shared" si="80"/>
        <v>0</v>
      </c>
      <c r="BH548" s="2072">
        <f t="shared" si="81"/>
        <v>0</v>
      </c>
      <c r="BI548" s="2072">
        <f t="shared" si="82"/>
        <v>0</v>
      </c>
      <c r="BJ548" s="2072">
        <f t="shared" si="83"/>
        <v>0</v>
      </c>
      <c r="BL548" s="2072">
        <f t="shared" si="84"/>
        <v>0</v>
      </c>
      <c r="BM548" s="2072">
        <f t="shared" si="85"/>
        <v>0</v>
      </c>
      <c r="BN548" s="2072">
        <f t="shared" si="86"/>
        <v>0</v>
      </c>
      <c r="BO548" s="2072">
        <f t="shared" si="87"/>
        <v>0</v>
      </c>
      <c r="BP548" s="2072">
        <f t="shared" si="88"/>
        <v>0</v>
      </c>
    </row>
    <row r="549" spans="2:68" s="2022" customFormat="1" ht="15" customHeight="1" x14ac:dyDescent="0.15">
      <c r="B549" s="3350"/>
      <c r="C549" s="3353"/>
      <c r="D549" s="2073"/>
      <c r="E549" s="3356"/>
      <c r="F549" s="3359"/>
      <c r="G549" s="3361"/>
      <c r="H549" s="3361"/>
      <c r="I549" s="3361"/>
      <c r="J549" s="3361"/>
      <c r="K549" s="3361"/>
      <c r="L549" s="3312"/>
      <c r="M549" s="2074"/>
      <c r="N549" s="2083"/>
      <c r="O549" s="2075"/>
      <c r="P549" s="2084"/>
      <c r="Q549" s="2085"/>
      <c r="R549" s="2077"/>
      <c r="S549" s="3315"/>
      <c r="T549" s="2078"/>
      <c r="U549" s="2083"/>
      <c r="V549" s="2075"/>
      <c r="W549" s="2084"/>
      <c r="X549" s="2085"/>
      <c r="Y549" s="2077"/>
      <c r="Z549" s="3315"/>
      <c r="AA549" s="2078"/>
      <c r="AB549" s="2083"/>
      <c r="AC549" s="2075"/>
      <c r="AD549" s="2084"/>
      <c r="AE549" s="2085"/>
      <c r="AF549" s="2077"/>
      <c r="AG549" s="3315"/>
      <c r="AH549" s="2078"/>
      <c r="AI549" s="2083"/>
      <c r="AJ549" s="2075"/>
      <c r="AK549" s="2084"/>
      <c r="AL549" s="2085"/>
      <c r="AM549" s="2077"/>
      <c r="AN549" s="3315"/>
      <c r="AO549" s="2080"/>
      <c r="AP549" s="2083"/>
      <c r="AQ549" s="2075"/>
      <c r="AR549" s="2086"/>
      <c r="AS549" s="2085"/>
      <c r="AT549" s="2077"/>
      <c r="AU549" s="3345"/>
      <c r="AV549" s="3338"/>
      <c r="AW549" s="3330">
        <f>IF(AW547-$BA$5/100&lt;0,0,AW547-$BA$5/100)</f>
        <v>0</v>
      </c>
      <c r="AX549" s="3332" t="str">
        <f>IF(AX547="-","-",IF(AX547-$BA$5/100&lt;0,0,IF(AX547=1,1,AX547-$BA$5/100)))</f>
        <v>-</v>
      </c>
      <c r="AY549" s="3334" t="str">
        <f>IF(AY547="-","-",IF(AY547-$BA$5/100&lt;0,0,IF(AY547=1,1,AY547-$BA$5/100)))</f>
        <v>-</v>
      </c>
      <c r="AZ549" s="3334" t="str">
        <f>IF(AZ547="-","-",IF(AZ547-$BA$5/100&lt;0,0,IF(AZ547=1,1,AZ547-$BA$5/100)))</f>
        <v>-</v>
      </c>
      <c r="BA549" s="3334" t="str">
        <f>IF(BA547="-","-",IF(BA547-$BA$5/100&lt;0,0,IF(BA547=1,1,BA547-$BA$5/100)))</f>
        <v>-</v>
      </c>
      <c r="BB549" s="3336" t="str">
        <f>IF(BB547="-","-",IF(BB547-$BA$5/100&lt;0,0,IF(BB547=1,1,BB547-$BA$5/100)))</f>
        <v>-</v>
      </c>
      <c r="BC549" s="2082"/>
      <c r="BD549" s="2043"/>
      <c r="BF549" s="2072">
        <f t="shared" si="89"/>
        <v>0</v>
      </c>
      <c r="BG549" s="2072">
        <f t="shared" si="80"/>
        <v>0</v>
      </c>
      <c r="BH549" s="2072">
        <f t="shared" si="81"/>
        <v>0</v>
      </c>
      <c r="BI549" s="2072">
        <f t="shared" si="82"/>
        <v>0</v>
      </c>
      <c r="BJ549" s="2072">
        <f t="shared" si="83"/>
        <v>0</v>
      </c>
      <c r="BL549" s="2072">
        <f t="shared" si="84"/>
        <v>0</v>
      </c>
      <c r="BM549" s="2072">
        <f t="shared" si="85"/>
        <v>0</v>
      </c>
      <c r="BN549" s="2072">
        <f t="shared" si="86"/>
        <v>0</v>
      </c>
      <c r="BO549" s="2072">
        <f t="shared" si="87"/>
        <v>0</v>
      </c>
      <c r="BP549" s="2072">
        <f t="shared" si="88"/>
        <v>0</v>
      </c>
    </row>
    <row r="550" spans="2:68" s="2022" customFormat="1" ht="15" customHeight="1" x14ac:dyDescent="0.15">
      <c r="B550" s="3350"/>
      <c r="C550" s="3353"/>
      <c r="D550" s="2073"/>
      <c r="E550" s="3356"/>
      <c r="F550" s="3320"/>
      <c r="G550" s="3323"/>
      <c r="H550" s="3323"/>
      <c r="I550" s="3323"/>
      <c r="J550" s="3323"/>
      <c r="K550" s="3323"/>
      <c r="L550" s="3311">
        <f>SUM(F550:K552)</f>
        <v>0</v>
      </c>
      <c r="M550" s="2074"/>
      <c r="N550" s="2083"/>
      <c r="O550" s="2075"/>
      <c r="P550" s="2084"/>
      <c r="Q550" s="2085"/>
      <c r="R550" s="2077"/>
      <c r="S550" s="3314">
        <f>ROUNDDOWN(+BL547+BL548+BL549+BL550+BL551+BL552,2)</f>
        <v>0</v>
      </c>
      <c r="T550" s="2078"/>
      <c r="U550" s="2083"/>
      <c r="V550" s="2075"/>
      <c r="W550" s="2084"/>
      <c r="X550" s="2085"/>
      <c r="Y550" s="2077"/>
      <c r="Z550" s="3314">
        <f>ROUNDDOWN(+BM547+BM548+BM549+BM550+BM551+BM552,2)</f>
        <v>0</v>
      </c>
      <c r="AA550" s="2078"/>
      <c r="AB550" s="2083"/>
      <c r="AC550" s="2075"/>
      <c r="AD550" s="2084"/>
      <c r="AE550" s="2085"/>
      <c r="AF550" s="2077"/>
      <c r="AG550" s="3314">
        <f>ROUNDDOWN(+BN547+BN548+BN549+BN550+BN551+BN552,2)</f>
        <v>0</v>
      </c>
      <c r="AH550" s="2078"/>
      <c r="AI550" s="2083"/>
      <c r="AJ550" s="2075"/>
      <c r="AK550" s="2084"/>
      <c r="AL550" s="2085"/>
      <c r="AM550" s="2077"/>
      <c r="AN550" s="3314">
        <f>ROUNDDOWN(+BO547+BO548+BO549+BO550+BO551+BO552,2)</f>
        <v>0</v>
      </c>
      <c r="AO550" s="2080"/>
      <c r="AP550" s="2083"/>
      <c r="AQ550" s="2075"/>
      <c r="AR550" s="2086"/>
      <c r="AS550" s="2085"/>
      <c r="AT550" s="2077"/>
      <c r="AU550" s="3317">
        <f>ROUNDDOWN(+BP547+BP548+BP549+BP550+BP551+BP552,2)</f>
        <v>0</v>
      </c>
      <c r="AV550" s="3302">
        <f>+AU550+AN550+AG550+Z550+S550</f>
        <v>0</v>
      </c>
      <c r="AW550" s="3331"/>
      <c r="AX550" s="3333"/>
      <c r="AY550" s="3335"/>
      <c r="AZ550" s="3335"/>
      <c r="BA550" s="3335"/>
      <c r="BB550" s="3329"/>
      <c r="BC550" s="2071"/>
      <c r="BD550" s="2043"/>
      <c r="BF550" s="2072">
        <f t="shared" si="89"/>
        <v>0</v>
      </c>
      <c r="BG550" s="2072">
        <f t="shared" si="80"/>
        <v>0</v>
      </c>
      <c r="BH550" s="2072">
        <f t="shared" si="81"/>
        <v>0</v>
      </c>
      <c r="BI550" s="2072">
        <f t="shared" si="82"/>
        <v>0</v>
      </c>
      <c r="BJ550" s="2072">
        <f t="shared" si="83"/>
        <v>0</v>
      </c>
      <c r="BL550" s="2072">
        <f t="shared" si="84"/>
        <v>0</v>
      </c>
      <c r="BM550" s="2072">
        <f t="shared" si="85"/>
        <v>0</v>
      </c>
      <c r="BN550" s="2072">
        <f t="shared" si="86"/>
        <v>0</v>
      </c>
      <c r="BO550" s="2072">
        <f t="shared" si="87"/>
        <v>0</v>
      </c>
      <c r="BP550" s="2072">
        <f t="shared" si="88"/>
        <v>0</v>
      </c>
    </row>
    <row r="551" spans="2:68" s="2022" customFormat="1" ht="15" customHeight="1" x14ac:dyDescent="0.15">
      <c r="B551" s="3350"/>
      <c r="C551" s="3353"/>
      <c r="D551" s="2073"/>
      <c r="E551" s="3356"/>
      <c r="F551" s="3321"/>
      <c r="G551" s="3324"/>
      <c r="H551" s="3324"/>
      <c r="I551" s="3324"/>
      <c r="J551" s="3324"/>
      <c r="K551" s="3324"/>
      <c r="L551" s="3312"/>
      <c r="M551" s="2074"/>
      <c r="N551" s="2083"/>
      <c r="O551" s="2075"/>
      <c r="P551" s="2084"/>
      <c r="Q551" s="2085"/>
      <c r="R551" s="2077"/>
      <c r="S551" s="3315"/>
      <c r="T551" s="2078"/>
      <c r="U551" s="2083"/>
      <c r="V551" s="2075"/>
      <c r="W551" s="2084"/>
      <c r="X551" s="2085"/>
      <c r="Y551" s="2077"/>
      <c r="Z551" s="3315"/>
      <c r="AA551" s="2078"/>
      <c r="AB551" s="2083"/>
      <c r="AC551" s="2075"/>
      <c r="AD551" s="2084"/>
      <c r="AE551" s="2085"/>
      <c r="AF551" s="2077"/>
      <c r="AG551" s="3315"/>
      <c r="AH551" s="2078"/>
      <c r="AI551" s="2083"/>
      <c r="AJ551" s="2075"/>
      <c r="AK551" s="2084"/>
      <c r="AL551" s="2085"/>
      <c r="AM551" s="2077"/>
      <c r="AN551" s="3315"/>
      <c r="AO551" s="2087"/>
      <c r="AP551" s="2083"/>
      <c r="AQ551" s="2075"/>
      <c r="AR551" s="2086"/>
      <c r="AS551" s="2085"/>
      <c r="AT551" s="2077"/>
      <c r="AU551" s="3318"/>
      <c r="AV551" s="3303"/>
      <c r="AW551" s="3305">
        <f>IF(L550=0,0,ROUNDDOWN(+AV550/+L550,2))</f>
        <v>0</v>
      </c>
      <c r="AX551" s="3307" t="str">
        <f>IF(S550=0,"-",ROUNDDOWN(+S550/+AV550,2))</f>
        <v>-</v>
      </c>
      <c r="AY551" s="3309" t="str">
        <f>IF(Z550=0,"-",ROUNDDOWN(+Z550/+AV550,2))</f>
        <v>-</v>
      </c>
      <c r="AZ551" s="3309" t="str">
        <f>IF(AG550=0,"-",ROUNDDOWN(+AG550/+AV550,2))</f>
        <v>-</v>
      </c>
      <c r="BA551" s="3309" t="str">
        <f>IF(AN550=0,"-",ROUNDDOWN(+AN550/+AV550,2))</f>
        <v>-</v>
      </c>
      <c r="BB551" s="3300" t="str">
        <f>IF(AU550=0,"-",ROUNDDOWN(+AU550/+AV550,2))</f>
        <v>-</v>
      </c>
      <c r="BC551" s="2082"/>
      <c r="BD551" s="2043"/>
      <c r="BF551" s="2072">
        <f t="shared" si="89"/>
        <v>0</v>
      </c>
      <c r="BG551" s="2072">
        <f t="shared" si="80"/>
        <v>0</v>
      </c>
      <c r="BH551" s="2072">
        <f t="shared" si="81"/>
        <v>0</v>
      </c>
      <c r="BI551" s="2072">
        <f t="shared" si="82"/>
        <v>0</v>
      </c>
      <c r="BJ551" s="2072">
        <f t="shared" si="83"/>
        <v>0</v>
      </c>
      <c r="BL551" s="2072">
        <f t="shared" si="84"/>
        <v>0</v>
      </c>
      <c r="BM551" s="2072">
        <f t="shared" si="85"/>
        <v>0</v>
      </c>
      <c r="BN551" s="2072">
        <f t="shared" si="86"/>
        <v>0</v>
      </c>
      <c r="BO551" s="2072">
        <f t="shared" si="87"/>
        <v>0</v>
      </c>
      <c r="BP551" s="2072">
        <f t="shared" si="88"/>
        <v>0</v>
      </c>
    </row>
    <row r="552" spans="2:68" s="2022" customFormat="1" ht="15" customHeight="1" thickBot="1" x14ac:dyDescent="0.2">
      <c r="B552" s="3351"/>
      <c r="C552" s="3354"/>
      <c r="D552" s="2119"/>
      <c r="E552" s="3357"/>
      <c r="F552" s="3322"/>
      <c r="G552" s="3325"/>
      <c r="H552" s="3325"/>
      <c r="I552" s="3325"/>
      <c r="J552" s="3325"/>
      <c r="K552" s="3325"/>
      <c r="L552" s="3313"/>
      <c r="M552" s="2120"/>
      <c r="N552" s="2121"/>
      <c r="O552" s="2122"/>
      <c r="P552" s="2123"/>
      <c r="Q552" s="2124"/>
      <c r="R552" s="2125"/>
      <c r="S552" s="3316"/>
      <c r="T552" s="2126"/>
      <c r="U552" s="2121"/>
      <c r="V552" s="2122"/>
      <c r="W552" s="2123"/>
      <c r="X552" s="2124"/>
      <c r="Y552" s="2125"/>
      <c r="Z552" s="3316"/>
      <c r="AA552" s="2126"/>
      <c r="AB552" s="2121"/>
      <c r="AC552" s="2122"/>
      <c r="AD552" s="2123"/>
      <c r="AE552" s="2124"/>
      <c r="AF552" s="2125"/>
      <c r="AG552" s="3316"/>
      <c r="AH552" s="2126"/>
      <c r="AI552" s="2121"/>
      <c r="AJ552" s="2122"/>
      <c r="AK552" s="2123"/>
      <c r="AL552" s="2124"/>
      <c r="AM552" s="2125"/>
      <c r="AN552" s="3316"/>
      <c r="AO552" s="2127"/>
      <c r="AP552" s="2121"/>
      <c r="AQ552" s="2122"/>
      <c r="AR552" s="2128"/>
      <c r="AS552" s="2124"/>
      <c r="AT552" s="2125"/>
      <c r="AU552" s="3319"/>
      <c r="AV552" s="3304"/>
      <c r="AW552" s="3306"/>
      <c r="AX552" s="3308"/>
      <c r="AY552" s="3310"/>
      <c r="AZ552" s="3310"/>
      <c r="BA552" s="3310"/>
      <c r="BB552" s="3301"/>
      <c r="BC552" s="2082"/>
      <c r="BD552" s="2043"/>
      <c r="BF552" s="2072">
        <f t="shared" si="89"/>
        <v>0</v>
      </c>
      <c r="BG552" s="2072">
        <f t="shared" si="80"/>
        <v>0</v>
      </c>
      <c r="BH552" s="2072">
        <f t="shared" si="81"/>
        <v>0</v>
      </c>
      <c r="BI552" s="2072">
        <f t="shared" si="82"/>
        <v>0</v>
      </c>
      <c r="BJ552" s="2072">
        <f t="shared" si="83"/>
        <v>0</v>
      </c>
      <c r="BL552" s="2072">
        <f t="shared" si="84"/>
        <v>0</v>
      </c>
      <c r="BM552" s="2072">
        <f t="shared" si="85"/>
        <v>0</v>
      </c>
      <c r="BN552" s="2072">
        <f t="shared" si="86"/>
        <v>0</v>
      </c>
      <c r="BO552" s="2072">
        <f t="shared" si="87"/>
        <v>0</v>
      </c>
      <c r="BP552" s="2072">
        <f t="shared" si="88"/>
        <v>0</v>
      </c>
    </row>
    <row r="553" spans="2:68" s="2022" customFormat="1" ht="15" customHeight="1" thickTop="1" x14ac:dyDescent="0.15">
      <c r="B553" s="3376">
        <f>B547+1</f>
        <v>91</v>
      </c>
      <c r="C553" s="3378"/>
      <c r="D553" s="2062"/>
      <c r="E553" s="3355"/>
      <c r="F553" s="3379"/>
      <c r="G553" s="3380"/>
      <c r="H553" s="3380"/>
      <c r="I553" s="3380"/>
      <c r="J553" s="3380"/>
      <c r="K553" s="3380"/>
      <c r="L553" s="3373">
        <f>SUM(F553:K555)</f>
        <v>0</v>
      </c>
      <c r="M553" s="2063"/>
      <c r="N553" s="2064"/>
      <c r="O553" s="2064"/>
      <c r="P553" s="2065"/>
      <c r="Q553" s="2066"/>
      <c r="R553" s="2066"/>
      <c r="S553" s="3374">
        <f>ROUNDDOWN(+BF553+BF554+BF555+BF556+BF557+BF558,2)</f>
        <v>0</v>
      </c>
      <c r="T553" s="2067"/>
      <c r="U553" s="2068"/>
      <c r="V553" s="2068"/>
      <c r="W553" s="2065"/>
      <c r="X553" s="2066"/>
      <c r="Y553" s="2066"/>
      <c r="Z553" s="3374">
        <f>ROUNDDOWN(+BG553+BG554+BG555+BG556+BG557+BG558,2)</f>
        <v>0</v>
      </c>
      <c r="AA553" s="2067"/>
      <c r="AB553" s="2068"/>
      <c r="AC553" s="2068"/>
      <c r="AD553" s="2065"/>
      <c r="AE553" s="2066"/>
      <c r="AF553" s="2066"/>
      <c r="AG553" s="3374">
        <f>ROUNDDOWN(+BH553+BH554+BH555+BH556+BH557+BH558,2)</f>
        <v>0</v>
      </c>
      <c r="AH553" s="2067"/>
      <c r="AI553" s="2068"/>
      <c r="AJ553" s="2068"/>
      <c r="AK553" s="2065"/>
      <c r="AL553" s="2066"/>
      <c r="AM553" s="2066"/>
      <c r="AN553" s="3374">
        <f>ROUNDDOWN(+BI553+BI554+BI555+BI556+BI557+BI558,2)</f>
        <v>0</v>
      </c>
      <c r="AO553" s="2069"/>
      <c r="AP553" s="2068"/>
      <c r="AQ553" s="2068"/>
      <c r="AR553" s="2070"/>
      <c r="AS553" s="2066"/>
      <c r="AT553" s="2066"/>
      <c r="AU553" s="3375">
        <f>ROUNDDOWN(+BJ553+BJ554+BJ555+BJ556+BJ557+BJ558,2)</f>
        <v>0</v>
      </c>
      <c r="AV553" s="3370">
        <f>+AU553+AN553+AG553+Z553+S553</f>
        <v>0</v>
      </c>
      <c r="AW553" s="3339">
        <f>IF(L553=0,0,ROUNDDOWN(+AV553/+L553,2))</f>
        <v>0</v>
      </c>
      <c r="AX553" s="3371" t="str">
        <f>IF(S553=0,"-",ROUNDDOWN(+S553/+AV553,2))</f>
        <v>-</v>
      </c>
      <c r="AY553" s="3372" t="str">
        <f>IF(Z553=0,"-",ROUNDDOWN(+Z553/+AV553,2))</f>
        <v>-</v>
      </c>
      <c r="AZ553" s="3372" t="str">
        <f>IF(AG553=0,"-",ROUNDDOWN(+AG553/+AV553,2))</f>
        <v>-</v>
      </c>
      <c r="BA553" s="3372" t="str">
        <f>IF(AN553=0,"-",ROUNDDOWN(+AN553/+AV553,2))</f>
        <v>-</v>
      </c>
      <c r="BB553" s="3369" t="str">
        <f>IF(AU553=0,"-",ROUNDDOWN(+AU553/+AV553,2))</f>
        <v>-</v>
      </c>
      <c r="BC553" s="2071"/>
      <c r="BD553" s="2043"/>
      <c r="BF553" s="2072">
        <f t="shared" si="89"/>
        <v>0</v>
      </c>
      <c r="BG553" s="2072">
        <f t="shared" si="80"/>
        <v>0</v>
      </c>
      <c r="BH553" s="2072">
        <f t="shared" si="81"/>
        <v>0</v>
      </c>
      <c r="BI553" s="2072">
        <f t="shared" si="82"/>
        <v>0</v>
      </c>
      <c r="BJ553" s="2072">
        <f t="shared" si="83"/>
        <v>0</v>
      </c>
      <c r="BL553" s="2072">
        <f t="shared" si="84"/>
        <v>0</v>
      </c>
      <c r="BM553" s="2072">
        <f t="shared" si="85"/>
        <v>0</v>
      </c>
      <c r="BN553" s="2072">
        <f t="shared" si="86"/>
        <v>0</v>
      </c>
      <c r="BO553" s="2072">
        <f t="shared" si="87"/>
        <v>0</v>
      </c>
      <c r="BP553" s="2072">
        <f t="shared" si="88"/>
        <v>0</v>
      </c>
    </row>
    <row r="554" spans="2:68" s="2022" customFormat="1" ht="15" customHeight="1" x14ac:dyDescent="0.15">
      <c r="B554" s="3350"/>
      <c r="C554" s="3353"/>
      <c r="D554" s="2073"/>
      <c r="E554" s="3356"/>
      <c r="F554" s="3359"/>
      <c r="G554" s="3361"/>
      <c r="H554" s="3361"/>
      <c r="I554" s="3361"/>
      <c r="J554" s="3361"/>
      <c r="K554" s="3361"/>
      <c r="L554" s="3312"/>
      <c r="M554" s="2074"/>
      <c r="N554" s="2075"/>
      <c r="O554" s="2075"/>
      <c r="P554" s="2076"/>
      <c r="Q554" s="2077"/>
      <c r="R554" s="2077"/>
      <c r="S554" s="3315"/>
      <c r="T554" s="2078"/>
      <c r="U554" s="2075"/>
      <c r="V554" s="2075"/>
      <c r="W554" s="2076"/>
      <c r="X554" s="2077"/>
      <c r="Y554" s="2077"/>
      <c r="Z554" s="3315"/>
      <c r="AA554" s="2079"/>
      <c r="AB554" s="2075"/>
      <c r="AC554" s="2075"/>
      <c r="AD554" s="2076"/>
      <c r="AE554" s="2077"/>
      <c r="AF554" s="2077"/>
      <c r="AG554" s="3315"/>
      <c r="AH554" s="2079"/>
      <c r="AI554" s="2075"/>
      <c r="AJ554" s="2075"/>
      <c r="AK554" s="2076"/>
      <c r="AL554" s="2077"/>
      <c r="AM554" s="2077"/>
      <c r="AN554" s="3315"/>
      <c r="AO554" s="2080"/>
      <c r="AP554" s="2075"/>
      <c r="AQ554" s="2075"/>
      <c r="AR554" s="2081"/>
      <c r="AS554" s="2077"/>
      <c r="AT554" s="2077"/>
      <c r="AU554" s="3345"/>
      <c r="AV554" s="3338"/>
      <c r="AW554" s="3303"/>
      <c r="AX554" s="3333"/>
      <c r="AY554" s="3335"/>
      <c r="AZ554" s="3335"/>
      <c r="BA554" s="3335"/>
      <c r="BB554" s="3329"/>
      <c r="BC554" s="2082"/>
      <c r="BD554" s="2043"/>
      <c r="BF554" s="2072">
        <f t="shared" si="89"/>
        <v>0</v>
      </c>
      <c r="BG554" s="2072">
        <f t="shared" si="80"/>
        <v>0</v>
      </c>
      <c r="BH554" s="2072">
        <f t="shared" si="81"/>
        <v>0</v>
      </c>
      <c r="BI554" s="2072">
        <f t="shared" si="82"/>
        <v>0</v>
      </c>
      <c r="BJ554" s="2072">
        <f t="shared" si="83"/>
        <v>0</v>
      </c>
      <c r="BL554" s="2072">
        <f t="shared" si="84"/>
        <v>0</v>
      </c>
      <c r="BM554" s="2072">
        <f t="shared" si="85"/>
        <v>0</v>
      </c>
      <c r="BN554" s="2072">
        <f t="shared" si="86"/>
        <v>0</v>
      </c>
      <c r="BO554" s="2072">
        <f t="shared" si="87"/>
        <v>0</v>
      </c>
      <c r="BP554" s="2072">
        <f t="shared" si="88"/>
        <v>0</v>
      </c>
    </row>
    <row r="555" spans="2:68" s="2022" customFormat="1" ht="15" customHeight="1" x14ac:dyDescent="0.15">
      <c r="B555" s="3350"/>
      <c r="C555" s="3353"/>
      <c r="D555" s="2073"/>
      <c r="E555" s="3356"/>
      <c r="F555" s="3359"/>
      <c r="G555" s="3361"/>
      <c r="H555" s="3361"/>
      <c r="I555" s="3361"/>
      <c r="J555" s="3361"/>
      <c r="K555" s="3361"/>
      <c r="L555" s="3312"/>
      <c r="M555" s="2074"/>
      <c r="N555" s="2083"/>
      <c r="O555" s="2075"/>
      <c r="P555" s="2084"/>
      <c r="Q555" s="2085"/>
      <c r="R555" s="2077"/>
      <c r="S555" s="3315"/>
      <c r="T555" s="2078"/>
      <c r="U555" s="2083"/>
      <c r="V555" s="2075"/>
      <c r="W555" s="2084"/>
      <c r="X555" s="2085"/>
      <c r="Y555" s="2077"/>
      <c r="Z555" s="3315"/>
      <c r="AA555" s="2078"/>
      <c r="AB555" s="2083"/>
      <c r="AC555" s="2075"/>
      <c r="AD555" s="2084"/>
      <c r="AE555" s="2085"/>
      <c r="AF555" s="2077"/>
      <c r="AG555" s="3315"/>
      <c r="AH555" s="2078"/>
      <c r="AI555" s="2083"/>
      <c r="AJ555" s="2075"/>
      <c r="AK555" s="2084"/>
      <c r="AL555" s="2085"/>
      <c r="AM555" s="2077"/>
      <c r="AN555" s="3315"/>
      <c r="AO555" s="2080"/>
      <c r="AP555" s="2083"/>
      <c r="AQ555" s="2075"/>
      <c r="AR555" s="2086"/>
      <c r="AS555" s="2085"/>
      <c r="AT555" s="2077"/>
      <c r="AU555" s="3345"/>
      <c r="AV555" s="3338"/>
      <c r="AW555" s="3330">
        <f>IF(AW553-$BA$5/100&lt;0,0,AW553-$BA$5/100)</f>
        <v>0</v>
      </c>
      <c r="AX555" s="3332" t="str">
        <f>IF(AX553="-","-",IF(AX553-$BA$5/100&lt;0,0,IF(AX553=1,1,AX553-$BA$5/100)))</f>
        <v>-</v>
      </c>
      <c r="AY555" s="3334" t="str">
        <f>IF(AY553="-","-",IF(AY553-$BA$5/100&lt;0,0,IF(AY553=1,1,AY553-$BA$5/100)))</f>
        <v>-</v>
      </c>
      <c r="AZ555" s="3334" t="str">
        <f>IF(AZ553="-","-",IF(AZ553-$BA$5/100&lt;0,0,IF(AZ553=1,1,AZ553-$BA$5/100)))</f>
        <v>-</v>
      </c>
      <c r="BA555" s="3334" t="str">
        <f>IF(BA553="-","-",IF(BA553-$BA$5/100&lt;0,0,IF(BA553=1,1,BA553-$BA$5/100)))</f>
        <v>-</v>
      </c>
      <c r="BB555" s="3336" t="str">
        <f>IF(BB553="-","-",IF(BB553-$BA$5/100&lt;0,0,IF(BB553=1,1,BB553-$BA$5/100)))</f>
        <v>-</v>
      </c>
      <c r="BC555" s="2082"/>
      <c r="BD555" s="2043"/>
      <c r="BF555" s="2072">
        <f t="shared" si="89"/>
        <v>0</v>
      </c>
      <c r="BG555" s="2072">
        <f t="shared" si="80"/>
        <v>0</v>
      </c>
      <c r="BH555" s="2072">
        <f t="shared" si="81"/>
        <v>0</v>
      </c>
      <c r="BI555" s="2072">
        <f t="shared" si="82"/>
        <v>0</v>
      </c>
      <c r="BJ555" s="2072">
        <f t="shared" si="83"/>
        <v>0</v>
      </c>
      <c r="BL555" s="2072">
        <f t="shared" si="84"/>
        <v>0</v>
      </c>
      <c r="BM555" s="2072">
        <f t="shared" si="85"/>
        <v>0</v>
      </c>
      <c r="BN555" s="2072">
        <f t="shared" si="86"/>
        <v>0</v>
      </c>
      <c r="BO555" s="2072">
        <f t="shared" si="87"/>
        <v>0</v>
      </c>
      <c r="BP555" s="2072">
        <f t="shared" si="88"/>
        <v>0</v>
      </c>
    </row>
    <row r="556" spans="2:68" s="2022" customFormat="1" ht="15" customHeight="1" x14ac:dyDescent="0.15">
      <c r="B556" s="3350"/>
      <c r="C556" s="3353"/>
      <c r="D556" s="2073"/>
      <c r="E556" s="3356"/>
      <c r="F556" s="3320"/>
      <c r="G556" s="3323"/>
      <c r="H556" s="3323"/>
      <c r="I556" s="3323"/>
      <c r="J556" s="3323"/>
      <c r="K556" s="3323"/>
      <c r="L556" s="3311">
        <f>SUM(F556:K558)</f>
        <v>0</v>
      </c>
      <c r="M556" s="2074"/>
      <c r="N556" s="2083"/>
      <c r="O556" s="2075"/>
      <c r="P556" s="2084"/>
      <c r="Q556" s="2085"/>
      <c r="R556" s="2077"/>
      <c r="S556" s="3314">
        <f>ROUNDDOWN(+BL553+BL554+BL555+BL556+BL557+BL558,2)</f>
        <v>0</v>
      </c>
      <c r="T556" s="2078"/>
      <c r="U556" s="2083"/>
      <c r="V556" s="2075"/>
      <c r="W556" s="2084"/>
      <c r="X556" s="2085"/>
      <c r="Y556" s="2077"/>
      <c r="Z556" s="3314">
        <f>ROUNDDOWN(+BM553+BM554+BM555+BM556+BM557+BM558,2)</f>
        <v>0</v>
      </c>
      <c r="AA556" s="2078"/>
      <c r="AB556" s="2083"/>
      <c r="AC556" s="2075"/>
      <c r="AD556" s="2084"/>
      <c r="AE556" s="2085"/>
      <c r="AF556" s="2077"/>
      <c r="AG556" s="3314">
        <f>ROUNDDOWN(+BN553+BN554+BN555+BN556+BN557+BN558,2)</f>
        <v>0</v>
      </c>
      <c r="AH556" s="2078"/>
      <c r="AI556" s="2083"/>
      <c r="AJ556" s="2075"/>
      <c r="AK556" s="2084"/>
      <c r="AL556" s="2085"/>
      <c r="AM556" s="2077"/>
      <c r="AN556" s="3314">
        <f>ROUNDDOWN(+BO553+BO554+BO555+BO556+BO557+BO558,2)</f>
        <v>0</v>
      </c>
      <c r="AO556" s="2080"/>
      <c r="AP556" s="2083"/>
      <c r="AQ556" s="2075"/>
      <c r="AR556" s="2086"/>
      <c r="AS556" s="2085"/>
      <c r="AT556" s="2077"/>
      <c r="AU556" s="3317">
        <f>ROUNDDOWN(+BP553+BP554+BP555+BP556+BP557+BP558,2)</f>
        <v>0</v>
      </c>
      <c r="AV556" s="3302">
        <f>+AU556+AN556+AG556+Z556+S556</f>
        <v>0</v>
      </c>
      <c r="AW556" s="3331"/>
      <c r="AX556" s="3333"/>
      <c r="AY556" s="3335"/>
      <c r="AZ556" s="3335"/>
      <c r="BA556" s="3335"/>
      <c r="BB556" s="3329"/>
      <c r="BC556" s="2071"/>
      <c r="BD556" s="2043"/>
      <c r="BF556" s="2072">
        <f t="shared" si="89"/>
        <v>0</v>
      </c>
      <c r="BG556" s="2072">
        <f t="shared" si="80"/>
        <v>0</v>
      </c>
      <c r="BH556" s="2072">
        <f t="shared" si="81"/>
        <v>0</v>
      </c>
      <c r="BI556" s="2072">
        <f t="shared" si="82"/>
        <v>0</v>
      </c>
      <c r="BJ556" s="2072">
        <f t="shared" si="83"/>
        <v>0</v>
      </c>
      <c r="BL556" s="2072">
        <f t="shared" si="84"/>
        <v>0</v>
      </c>
      <c r="BM556" s="2072">
        <f t="shared" si="85"/>
        <v>0</v>
      </c>
      <c r="BN556" s="2072">
        <f t="shared" si="86"/>
        <v>0</v>
      </c>
      <c r="BO556" s="2072">
        <f t="shared" si="87"/>
        <v>0</v>
      </c>
      <c r="BP556" s="2072">
        <f t="shared" si="88"/>
        <v>0</v>
      </c>
    </row>
    <row r="557" spans="2:68" s="2022" customFormat="1" ht="15" customHeight="1" x14ac:dyDescent="0.15">
      <c r="B557" s="3350"/>
      <c r="C557" s="3353"/>
      <c r="D557" s="2073"/>
      <c r="E557" s="3356"/>
      <c r="F557" s="3321"/>
      <c r="G557" s="3324"/>
      <c r="H557" s="3324"/>
      <c r="I557" s="3324"/>
      <c r="J557" s="3324"/>
      <c r="K557" s="3324"/>
      <c r="L557" s="3312"/>
      <c r="M557" s="2074"/>
      <c r="N557" s="2083"/>
      <c r="O557" s="2075"/>
      <c r="P557" s="2084"/>
      <c r="Q557" s="2085"/>
      <c r="R557" s="2077"/>
      <c r="S557" s="3315"/>
      <c r="T557" s="2078"/>
      <c r="U557" s="2083"/>
      <c r="V557" s="2075"/>
      <c r="W557" s="2084"/>
      <c r="X557" s="2085"/>
      <c r="Y557" s="2077"/>
      <c r="Z557" s="3315"/>
      <c r="AA557" s="2078"/>
      <c r="AB557" s="2083"/>
      <c r="AC557" s="2075"/>
      <c r="AD557" s="2084"/>
      <c r="AE557" s="2085"/>
      <c r="AF557" s="2077"/>
      <c r="AG557" s="3315"/>
      <c r="AH557" s="2078"/>
      <c r="AI557" s="2083"/>
      <c r="AJ557" s="2075"/>
      <c r="AK557" s="2084"/>
      <c r="AL557" s="2085"/>
      <c r="AM557" s="2077"/>
      <c r="AN557" s="3315"/>
      <c r="AO557" s="2087"/>
      <c r="AP557" s="2083"/>
      <c r="AQ557" s="2075"/>
      <c r="AR557" s="2086"/>
      <c r="AS557" s="2085"/>
      <c r="AT557" s="2077"/>
      <c r="AU557" s="3318"/>
      <c r="AV557" s="3303"/>
      <c r="AW557" s="3305">
        <f>IF(L556=0,0,ROUNDDOWN(+AV556/+L556,2))</f>
        <v>0</v>
      </c>
      <c r="AX557" s="3307" t="str">
        <f>IF(S556=0,"-",ROUNDDOWN(+S556/+AV556,2))</f>
        <v>-</v>
      </c>
      <c r="AY557" s="3309" t="str">
        <f>IF(Z556=0,"-",ROUNDDOWN(+Z556/+AV556,2))</f>
        <v>-</v>
      </c>
      <c r="AZ557" s="3309" t="str">
        <f>IF(AG556=0,"-",ROUNDDOWN(+AG556/+AV556,2))</f>
        <v>-</v>
      </c>
      <c r="BA557" s="3309" t="str">
        <f>IF(AN556=0,"-",ROUNDDOWN(+AN556/+AV556,2))</f>
        <v>-</v>
      </c>
      <c r="BB557" s="3300" t="str">
        <f>IF(AU556=0,"-",ROUNDDOWN(+AU556/+AV556,2))</f>
        <v>-</v>
      </c>
      <c r="BC557" s="2082"/>
      <c r="BD557" s="2043"/>
      <c r="BF557" s="2072">
        <f t="shared" si="89"/>
        <v>0</v>
      </c>
      <c r="BG557" s="2072">
        <f t="shared" si="80"/>
        <v>0</v>
      </c>
      <c r="BH557" s="2072">
        <f t="shared" si="81"/>
        <v>0</v>
      </c>
      <c r="BI557" s="2072">
        <f t="shared" si="82"/>
        <v>0</v>
      </c>
      <c r="BJ557" s="2072">
        <f t="shared" si="83"/>
        <v>0</v>
      </c>
      <c r="BL557" s="2072">
        <f t="shared" si="84"/>
        <v>0</v>
      </c>
      <c r="BM557" s="2072">
        <f t="shared" si="85"/>
        <v>0</v>
      </c>
      <c r="BN557" s="2072">
        <f t="shared" si="86"/>
        <v>0</v>
      </c>
      <c r="BO557" s="2072">
        <f t="shared" si="87"/>
        <v>0</v>
      </c>
      <c r="BP557" s="2072">
        <f t="shared" si="88"/>
        <v>0</v>
      </c>
    </row>
    <row r="558" spans="2:68" s="2022" customFormat="1" ht="15" customHeight="1" thickBot="1" x14ac:dyDescent="0.2">
      <c r="B558" s="3377"/>
      <c r="C558" s="3367"/>
      <c r="D558" s="2073"/>
      <c r="E558" s="3368"/>
      <c r="F558" s="3321"/>
      <c r="G558" s="3324"/>
      <c r="H558" s="3324"/>
      <c r="I558" s="3324"/>
      <c r="J558" s="3324"/>
      <c r="K558" s="3324"/>
      <c r="L558" s="3312"/>
      <c r="M558" s="2088"/>
      <c r="N558" s="2089"/>
      <c r="O558" s="2090"/>
      <c r="P558" s="2091"/>
      <c r="Q558" s="2092"/>
      <c r="R558" s="2093"/>
      <c r="S558" s="3315"/>
      <c r="T558" s="2094"/>
      <c r="U558" s="2089"/>
      <c r="V558" s="2090"/>
      <c r="W558" s="2091"/>
      <c r="X558" s="2092"/>
      <c r="Y558" s="2093"/>
      <c r="Z558" s="3315"/>
      <c r="AA558" s="2094"/>
      <c r="AB558" s="2089"/>
      <c r="AC558" s="2090"/>
      <c r="AD558" s="2091"/>
      <c r="AE558" s="2092"/>
      <c r="AF558" s="2093"/>
      <c r="AG558" s="3315"/>
      <c r="AH558" s="2094"/>
      <c r="AI558" s="2089"/>
      <c r="AJ558" s="2090"/>
      <c r="AK558" s="2091"/>
      <c r="AL558" s="2092"/>
      <c r="AM558" s="2093"/>
      <c r="AN558" s="3315"/>
      <c r="AO558" s="2095"/>
      <c r="AP558" s="2089"/>
      <c r="AQ558" s="2090"/>
      <c r="AR558" s="2096"/>
      <c r="AS558" s="2092"/>
      <c r="AT558" s="2093"/>
      <c r="AU558" s="3318"/>
      <c r="AV558" s="3303"/>
      <c r="AW558" s="3363"/>
      <c r="AX558" s="3364"/>
      <c r="AY558" s="3365"/>
      <c r="AZ558" s="3365"/>
      <c r="BA558" s="3365"/>
      <c r="BB558" s="3348"/>
      <c r="BC558" s="2082"/>
      <c r="BD558" s="2043"/>
      <c r="BF558" s="2072">
        <f t="shared" si="89"/>
        <v>0</v>
      </c>
      <c r="BG558" s="2072">
        <f t="shared" si="80"/>
        <v>0</v>
      </c>
      <c r="BH558" s="2072">
        <f t="shared" si="81"/>
        <v>0</v>
      </c>
      <c r="BI558" s="2072">
        <f t="shared" si="82"/>
        <v>0</v>
      </c>
      <c r="BJ558" s="2072">
        <f t="shared" si="83"/>
        <v>0</v>
      </c>
      <c r="BL558" s="2072">
        <f t="shared" si="84"/>
        <v>0</v>
      </c>
      <c r="BM558" s="2072">
        <f t="shared" si="85"/>
        <v>0</v>
      </c>
      <c r="BN558" s="2072">
        <f t="shared" si="86"/>
        <v>0</v>
      </c>
      <c r="BO558" s="2072">
        <f t="shared" si="87"/>
        <v>0</v>
      </c>
      <c r="BP558" s="2072">
        <f t="shared" si="88"/>
        <v>0</v>
      </c>
    </row>
    <row r="559" spans="2:68" s="2022" customFormat="1" ht="15" customHeight="1" thickTop="1" x14ac:dyDescent="0.15">
      <c r="B559" s="3349">
        <f>B553+1</f>
        <v>92</v>
      </c>
      <c r="C559" s="3352"/>
      <c r="D559" s="2097"/>
      <c r="E559" s="3355"/>
      <c r="F559" s="3358"/>
      <c r="G559" s="3360"/>
      <c r="H559" s="3360"/>
      <c r="I559" s="3360"/>
      <c r="J559" s="3360"/>
      <c r="K559" s="3360"/>
      <c r="L559" s="3342">
        <f>SUM(F559:K561)</f>
        <v>0</v>
      </c>
      <c r="M559" s="2098"/>
      <c r="N559" s="2099"/>
      <c r="O559" s="2100"/>
      <c r="P559" s="2101"/>
      <c r="Q559" s="2102"/>
      <c r="R559" s="2103"/>
      <c r="S559" s="3343">
        <f>ROUNDDOWN(+BF559+BF560+BF561+BF562+BF563+BF564,2)</f>
        <v>0</v>
      </c>
      <c r="T559" s="2104"/>
      <c r="U559" s="2099"/>
      <c r="V559" s="2100"/>
      <c r="W559" s="2101"/>
      <c r="X559" s="2102"/>
      <c r="Y559" s="2103"/>
      <c r="Z559" s="3343">
        <f>ROUNDDOWN(+BG559+BG560+BG561+BG562+BG563+BG564,2)</f>
        <v>0</v>
      </c>
      <c r="AA559" s="2104"/>
      <c r="AB559" s="2099"/>
      <c r="AC559" s="2100"/>
      <c r="AD559" s="2101"/>
      <c r="AE559" s="2102"/>
      <c r="AF559" s="2103"/>
      <c r="AG559" s="3343">
        <f>ROUNDDOWN(+BH559+BH560+BH561+BH562+BH563+BH564,2)</f>
        <v>0</v>
      </c>
      <c r="AH559" s="2104"/>
      <c r="AI559" s="2099"/>
      <c r="AJ559" s="2100"/>
      <c r="AK559" s="2101"/>
      <c r="AL559" s="2102"/>
      <c r="AM559" s="2103"/>
      <c r="AN559" s="3343">
        <f>ROUNDDOWN(+BI559+BI560+BI561+BI562+BI563+BI564,2)</f>
        <v>0</v>
      </c>
      <c r="AO559" s="2105"/>
      <c r="AP559" s="2099"/>
      <c r="AQ559" s="2100"/>
      <c r="AR559" s="2106"/>
      <c r="AS559" s="2102"/>
      <c r="AT559" s="2103"/>
      <c r="AU559" s="3344">
        <f>ROUNDDOWN(+BJ559+BJ560+BJ561+BJ562+BJ563+BJ564,2)</f>
        <v>0</v>
      </c>
      <c r="AV559" s="3337">
        <f>+AU559+AN559+AG559+Z559+S559</f>
        <v>0</v>
      </c>
      <c r="AW559" s="3339">
        <f>IF(L559=0,0,ROUNDDOWN(+AV559/+L559,2))</f>
        <v>0</v>
      </c>
      <c r="AX559" s="3340" t="str">
        <f>IF(S559=0,"-",ROUNDDOWN(+S559/+AV559,2))</f>
        <v>-</v>
      </c>
      <c r="AY559" s="3341" t="str">
        <f>IF(Z559=0,"-",ROUNDDOWN(+Z559/+AV559,2))</f>
        <v>-</v>
      </c>
      <c r="AZ559" s="3341" t="str">
        <f>IF(AG559=0,"-",ROUNDDOWN(+AG559/+AV559,2))</f>
        <v>-</v>
      </c>
      <c r="BA559" s="3341" t="str">
        <f>IF(AN559=0,"-",ROUNDDOWN(+AN559/+AV559,2))</f>
        <v>-</v>
      </c>
      <c r="BB559" s="3328" t="str">
        <f>IF(AU559=0,"-",ROUNDDOWN(+AU559/+AV559,2))</f>
        <v>-</v>
      </c>
      <c r="BC559" s="2071"/>
      <c r="BD559" s="2043"/>
      <c r="BF559" s="2072">
        <f t="shared" si="89"/>
        <v>0</v>
      </c>
      <c r="BG559" s="2072">
        <f t="shared" si="80"/>
        <v>0</v>
      </c>
      <c r="BH559" s="2072">
        <f t="shared" si="81"/>
        <v>0</v>
      </c>
      <c r="BI559" s="2072">
        <f t="shared" si="82"/>
        <v>0</v>
      </c>
      <c r="BJ559" s="2072">
        <f t="shared" si="83"/>
        <v>0</v>
      </c>
      <c r="BL559" s="2072">
        <f t="shared" si="84"/>
        <v>0</v>
      </c>
      <c r="BM559" s="2072">
        <f t="shared" si="85"/>
        <v>0</v>
      </c>
      <c r="BN559" s="2072">
        <f t="shared" si="86"/>
        <v>0</v>
      </c>
      <c r="BO559" s="2072">
        <f t="shared" si="87"/>
        <v>0</v>
      </c>
      <c r="BP559" s="2072">
        <f t="shared" si="88"/>
        <v>0</v>
      </c>
    </row>
    <row r="560" spans="2:68" s="2022" customFormat="1" ht="15" customHeight="1" x14ac:dyDescent="0.15">
      <c r="B560" s="3350"/>
      <c r="C560" s="3353"/>
      <c r="D560" s="2073"/>
      <c r="E560" s="3356"/>
      <c r="F560" s="3359"/>
      <c r="G560" s="3361"/>
      <c r="H560" s="3361"/>
      <c r="I560" s="3361"/>
      <c r="J560" s="3361"/>
      <c r="K560" s="3361"/>
      <c r="L560" s="3312"/>
      <c r="M560" s="2074"/>
      <c r="N560" s="2075"/>
      <c r="O560" s="2075"/>
      <c r="P560" s="2076"/>
      <c r="Q560" s="2077"/>
      <c r="R560" s="2077"/>
      <c r="S560" s="3315"/>
      <c r="T560" s="2078"/>
      <c r="U560" s="2075"/>
      <c r="V560" s="2075"/>
      <c r="W560" s="2076"/>
      <c r="X560" s="2077"/>
      <c r="Y560" s="2077"/>
      <c r="Z560" s="3315"/>
      <c r="AA560" s="2079"/>
      <c r="AB560" s="2075"/>
      <c r="AC560" s="2075"/>
      <c r="AD560" s="2076"/>
      <c r="AE560" s="2077"/>
      <c r="AF560" s="2077"/>
      <c r="AG560" s="3315"/>
      <c r="AH560" s="2079"/>
      <c r="AI560" s="2075"/>
      <c r="AJ560" s="2075"/>
      <c r="AK560" s="2076"/>
      <c r="AL560" s="2077"/>
      <c r="AM560" s="2077"/>
      <c r="AN560" s="3315"/>
      <c r="AO560" s="2080"/>
      <c r="AP560" s="2075"/>
      <c r="AQ560" s="2075"/>
      <c r="AR560" s="2081"/>
      <c r="AS560" s="2077"/>
      <c r="AT560" s="2077"/>
      <c r="AU560" s="3345"/>
      <c r="AV560" s="3338"/>
      <c r="AW560" s="3303"/>
      <c r="AX560" s="3333"/>
      <c r="AY560" s="3335"/>
      <c r="AZ560" s="3335"/>
      <c r="BA560" s="3335"/>
      <c r="BB560" s="3329"/>
      <c r="BC560" s="2082"/>
      <c r="BD560" s="2043"/>
      <c r="BF560" s="2072">
        <f t="shared" si="89"/>
        <v>0</v>
      </c>
      <c r="BG560" s="2072">
        <f t="shared" si="80"/>
        <v>0</v>
      </c>
      <c r="BH560" s="2072">
        <f t="shared" si="81"/>
        <v>0</v>
      </c>
      <c r="BI560" s="2072">
        <f t="shared" si="82"/>
        <v>0</v>
      </c>
      <c r="BJ560" s="2072">
        <f t="shared" si="83"/>
        <v>0</v>
      </c>
      <c r="BL560" s="2072">
        <f t="shared" si="84"/>
        <v>0</v>
      </c>
      <c r="BM560" s="2072">
        <f t="shared" si="85"/>
        <v>0</v>
      </c>
      <c r="BN560" s="2072">
        <f t="shared" si="86"/>
        <v>0</v>
      </c>
      <c r="BO560" s="2072">
        <f t="shared" si="87"/>
        <v>0</v>
      </c>
      <c r="BP560" s="2072">
        <f t="shared" si="88"/>
        <v>0</v>
      </c>
    </row>
    <row r="561" spans="2:68" s="2022" customFormat="1" ht="15" customHeight="1" x14ac:dyDescent="0.15">
      <c r="B561" s="3350"/>
      <c r="C561" s="3353"/>
      <c r="D561" s="2073"/>
      <c r="E561" s="3356"/>
      <c r="F561" s="3359"/>
      <c r="G561" s="3361"/>
      <c r="H561" s="3361"/>
      <c r="I561" s="3361"/>
      <c r="J561" s="3361"/>
      <c r="K561" s="3361"/>
      <c r="L561" s="3312"/>
      <c r="M561" s="2074"/>
      <c r="N561" s="2083"/>
      <c r="O561" s="2075"/>
      <c r="P561" s="2084"/>
      <c r="Q561" s="2085"/>
      <c r="R561" s="2077"/>
      <c r="S561" s="3315"/>
      <c r="T561" s="2078"/>
      <c r="U561" s="2083"/>
      <c r="V561" s="2075"/>
      <c r="W561" s="2084"/>
      <c r="X561" s="2085"/>
      <c r="Y561" s="2077"/>
      <c r="Z561" s="3315"/>
      <c r="AA561" s="2078"/>
      <c r="AB561" s="2083"/>
      <c r="AC561" s="2075"/>
      <c r="AD561" s="2084"/>
      <c r="AE561" s="2085"/>
      <c r="AF561" s="2077"/>
      <c r="AG561" s="3315"/>
      <c r="AH561" s="2078"/>
      <c r="AI561" s="2083"/>
      <c r="AJ561" s="2075"/>
      <c r="AK561" s="2084"/>
      <c r="AL561" s="2085"/>
      <c r="AM561" s="2077"/>
      <c r="AN561" s="3315"/>
      <c r="AO561" s="2080"/>
      <c r="AP561" s="2083"/>
      <c r="AQ561" s="2075"/>
      <c r="AR561" s="2086"/>
      <c r="AS561" s="2085"/>
      <c r="AT561" s="2077"/>
      <c r="AU561" s="3345"/>
      <c r="AV561" s="3338"/>
      <c r="AW561" s="3330">
        <f>IF(AW559-$BA$5/100&lt;0,0,AW559-$BA$5/100)</f>
        <v>0</v>
      </c>
      <c r="AX561" s="3332" t="str">
        <f>IF(AX559="-","-",IF(AX559-$BA$5/100&lt;0,0,IF(AX559=1,1,AX559-$BA$5/100)))</f>
        <v>-</v>
      </c>
      <c r="AY561" s="3334" t="str">
        <f>IF(AY559="-","-",IF(AY559-$BA$5/100&lt;0,0,IF(AY559=1,1,AY559-$BA$5/100)))</f>
        <v>-</v>
      </c>
      <c r="AZ561" s="3334" t="str">
        <f>IF(AZ559="-","-",IF(AZ559-$BA$5/100&lt;0,0,IF(AZ559=1,1,AZ559-$BA$5/100)))</f>
        <v>-</v>
      </c>
      <c r="BA561" s="3334" t="str">
        <f>IF(BA559="-","-",IF(BA559-$BA$5/100&lt;0,0,IF(BA559=1,1,BA559-$BA$5/100)))</f>
        <v>-</v>
      </c>
      <c r="BB561" s="3336" t="str">
        <f>IF(BB559="-","-",IF(BB559-$BA$5/100&lt;0,0,IF(BB559=1,1,BB559-$BA$5/100)))</f>
        <v>-</v>
      </c>
      <c r="BC561" s="2082"/>
      <c r="BD561" s="2043"/>
      <c r="BF561" s="2072">
        <f t="shared" si="89"/>
        <v>0</v>
      </c>
      <c r="BG561" s="2072">
        <f t="shared" si="80"/>
        <v>0</v>
      </c>
      <c r="BH561" s="2072">
        <f t="shared" si="81"/>
        <v>0</v>
      </c>
      <c r="BI561" s="2072">
        <f t="shared" si="82"/>
        <v>0</v>
      </c>
      <c r="BJ561" s="2072">
        <f t="shared" si="83"/>
        <v>0</v>
      </c>
      <c r="BL561" s="2072">
        <f t="shared" si="84"/>
        <v>0</v>
      </c>
      <c r="BM561" s="2072">
        <f t="shared" si="85"/>
        <v>0</v>
      </c>
      <c r="BN561" s="2072">
        <f t="shared" si="86"/>
        <v>0</v>
      </c>
      <c r="BO561" s="2072">
        <f t="shared" si="87"/>
        <v>0</v>
      </c>
      <c r="BP561" s="2072">
        <f t="shared" si="88"/>
        <v>0</v>
      </c>
    </row>
    <row r="562" spans="2:68" s="2022" customFormat="1" ht="15" customHeight="1" x14ac:dyDescent="0.15">
      <c r="B562" s="3350"/>
      <c r="C562" s="3353"/>
      <c r="D562" s="2073"/>
      <c r="E562" s="3356"/>
      <c r="F562" s="3320"/>
      <c r="G562" s="3323"/>
      <c r="H562" s="3323"/>
      <c r="I562" s="3323"/>
      <c r="J562" s="3323"/>
      <c r="K562" s="3323"/>
      <c r="L562" s="3311">
        <f>SUM(F562:K564)</f>
        <v>0</v>
      </c>
      <c r="M562" s="2074"/>
      <c r="N562" s="2083"/>
      <c r="O562" s="2075"/>
      <c r="P562" s="2084"/>
      <c r="Q562" s="2085"/>
      <c r="R562" s="2077"/>
      <c r="S562" s="3314">
        <f>ROUNDDOWN(+BL559+BL560+BL561+BL562+BL563+BL564,2)</f>
        <v>0</v>
      </c>
      <c r="T562" s="2078"/>
      <c r="U562" s="2083"/>
      <c r="V562" s="2075"/>
      <c r="W562" s="2084"/>
      <c r="X562" s="2085"/>
      <c r="Y562" s="2077"/>
      <c r="Z562" s="3314">
        <f>ROUNDDOWN(+BM559+BM560+BM561+BM562+BM563+BM564,2)</f>
        <v>0</v>
      </c>
      <c r="AA562" s="2078"/>
      <c r="AB562" s="2083"/>
      <c r="AC562" s="2075"/>
      <c r="AD562" s="2084"/>
      <c r="AE562" s="2085"/>
      <c r="AF562" s="2077"/>
      <c r="AG562" s="3314">
        <f>ROUNDDOWN(+BN559+BN560+BN561+BN562+BN563+BN564,2)</f>
        <v>0</v>
      </c>
      <c r="AH562" s="2078"/>
      <c r="AI562" s="2083"/>
      <c r="AJ562" s="2075"/>
      <c r="AK562" s="2084"/>
      <c r="AL562" s="2085"/>
      <c r="AM562" s="2077"/>
      <c r="AN562" s="3314">
        <f>ROUNDDOWN(+BO559+BO560+BO561+BO562+BO563+BO564,2)</f>
        <v>0</v>
      </c>
      <c r="AO562" s="2080"/>
      <c r="AP562" s="2083"/>
      <c r="AQ562" s="2075"/>
      <c r="AR562" s="2086"/>
      <c r="AS562" s="2085"/>
      <c r="AT562" s="2077"/>
      <c r="AU562" s="3317">
        <f>ROUNDDOWN(+BP559+BP560+BP561+BP562+BP563+BP564,2)</f>
        <v>0</v>
      </c>
      <c r="AV562" s="3302">
        <f>+AU562+AN562+AG562+Z562+S562</f>
        <v>0</v>
      </c>
      <c r="AW562" s="3331"/>
      <c r="AX562" s="3333"/>
      <c r="AY562" s="3335"/>
      <c r="AZ562" s="3335"/>
      <c r="BA562" s="3335"/>
      <c r="BB562" s="3329"/>
      <c r="BC562" s="2071"/>
      <c r="BD562" s="2043"/>
      <c r="BF562" s="2072">
        <f t="shared" si="89"/>
        <v>0</v>
      </c>
      <c r="BG562" s="2072">
        <f t="shared" si="80"/>
        <v>0</v>
      </c>
      <c r="BH562" s="2072">
        <f t="shared" si="81"/>
        <v>0</v>
      </c>
      <c r="BI562" s="2072">
        <f t="shared" si="82"/>
        <v>0</v>
      </c>
      <c r="BJ562" s="2072">
        <f t="shared" si="83"/>
        <v>0</v>
      </c>
      <c r="BL562" s="2072">
        <f t="shared" si="84"/>
        <v>0</v>
      </c>
      <c r="BM562" s="2072">
        <f t="shared" si="85"/>
        <v>0</v>
      </c>
      <c r="BN562" s="2072">
        <f t="shared" si="86"/>
        <v>0</v>
      </c>
      <c r="BO562" s="2072">
        <f t="shared" si="87"/>
        <v>0</v>
      </c>
      <c r="BP562" s="2072">
        <f t="shared" si="88"/>
        <v>0</v>
      </c>
    </row>
    <row r="563" spans="2:68" s="2022" customFormat="1" ht="15" customHeight="1" x14ac:dyDescent="0.15">
      <c r="B563" s="3350"/>
      <c r="C563" s="3353"/>
      <c r="D563" s="2073"/>
      <c r="E563" s="3356"/>
      <c r="F563" s="3321"/>
      <c r="G563" s="3324"/>
      <c r="H563" s="3324"/>
      <c r="I563" s="3324"/>
      <c r="J563" s="3324"/>
      <c r="K563" s="3324"/>
      <c r="L563" s="3312"/>
      <c r="M563" s="2074"/>
      <c r="N563" s="2083"/>
      <c r="O563" s="2075"/>
      <c r="P563" s="2084"/>
      <c r="Q563" s="2085"/>
      <c r="R563" s="2077"/>
      <c r="S563" s="3315"/>
      <c r="T563" s="2078"/>
      <c r="U563" s="2083"/>
      <c r="V563" s="2075"/>
      <c r="W563" s="2084"/>
      <c r="X563" s="2085"/>
      <c r="Y563" s="2077"/>
      <c r="Z563" s="3315"/>
      <c r="AA563" s="2078"/>
      <c r="AB563" s="2083"/>
      <c r="AC563" s="2075"/>
      <c r="AD563" s="2084"/>
      <c r="AE563" s="2085"/>
      <c r="AF563" s="2077"/>
      <c r="AG563" s="3315"/>
      <c r="AH563" s="2078"/>
      <c r="AI563" s="2083"/>
      <c r="AJ563" s="2075"/>
      <c r="AK563" s="2084"/>
      <c r="AL563" s="2085"/>
      <c r="AM563" s="2077"/>
      <c r="AN563" s="3315"/>
      <c r="AO563" s="2087"/>
      <c r="AP563" s="2083"/>
      <c r="AQ563" s="2075"/>
      <c r="AR563" s="2086"/>
      <c r="AS563" s="2085"/>
      <c r="AT563" s="2077"/>
      <c r="AU563" s="3318"/>
      <c r="AV563" s="3303"/>
      <c r="AW563" s="3305">
        <f>IF(L562=0,0,ROUNDDOWN(+AV562/+L562,2))</f>
        <v>0</v>
      </c>
      <c r="AX563" s="3307" t="str">
        <f>IF(S562=0,"-",ROUNDDOWN(+S562/+AV562,2))</f>
        <v>-</v>
      </c>
      <c r="AY563" s="3309" t="str">
        <f>IF(Z562=0,"-",ROUNDDOWN(+Z562/+AV562,2))</f>
        <v>-</v>
      </c>
      <c r="AZ563" s="3309" t="str">
        <f>IF(AG562=0,"-",ROUNDDOWN(+AG562/+AV562,2))</f>
        <v>-</v>
      </c>
      <c r="BA563" s="3309" t="str">
        <f>IF(AN562=0,"-",ROUNDDOWN(+AN562/+AV562,2))</f>
        <v>-</v>
      </c>
      <c r="BB563" s="3300" t="str">
        <f>IF(AU562=0,"-",ROUNDDOWN(+AU562/+AV562,2))</f>
        <v>-</v>
      </c>
      <c r="BC563" s="2082"/>
      <c r="BD563" s="2043"/>
      <c r="BF563" s="2072">
        <f t="shared" si="89"/>
        <v>0</v>
      </c>
      <c r="BG563" s="2072">
        <f t="shared" si="80"/>
        <v>0</v>
      </c>
      <c r="BH563" s="2072">
        <f t="shared" si="81"/>
        <v>0</v>
      </c>
      <c r="BI563" s="2072">
        <f t="shared" si="82"/>
        <v>0</v>
      </c>
      <c r="BJ563" s="2072">
        <f t="shared" si="83"/>
        <v>0</v>
      </c>
      <c r="BL563" s="2072">
        <f t="shared" si="84"/>
        <v>0</v>
      </c>
      <c r="BM563" s="2072">
        <f t="shared" si="85"/>
        <v>0</v>
      </c>
      <c r="BN563" s="2072">
        <f t="shared" si="86"/>
        <v>0</v>
      </c>
      <c r="BO563" s="2072">
        <f t="shared" si="87"/>
        <v>0</v>
      </c>
      <c r="BP563" s="2072">
        <f t="shared" si="88"/>
        <v>0</v>
      </c>
    </row>
    <row r="564" spans="2:68" s="2022" customFormat="1" ht="15" customHeight="1" thickBot="1" x14ac:dyDescent="0.2">
      <c r="B564" s="3350"/>
      <c r="C564" s="3367"/>
      <c r="D564" s="2107"/>
      <c r="E564" s="3368"/>
      <c r="F564" s="3321"/>
      <c r="G564" s="3324"/>
      <c r="H564" s="3324"/>
      <c r="I564" s="3324"/>
      <c r="J564" s="3324"/>
      <c r="K564" s="3324"/>
      <c r="L564" s="3366"/>
      <c r="M564" s="2108"/>
      <c r="N564" s="2109"/>
      <c r="O564" s="2110"/>
      <c r="P564" s="2111"/>
      <c r="Q564" s="2112"/>
      <c r="R564" s="2113"/>
      <c r="S564" s="3326"/>
      <c r="T564" s="2114"/>
      <c r="U564" s="2109"/>
      <c r="V564" s="2110"/>
      <c r="W564" s="2111"/>
      <c r="X564" s="2112"/>
      <c r="Y564" s="2113"/>
      <c r="Z564" s="3326"/>
      <c r="AA564" s="2114"/>
      <c r="AB564" s="2109"/>
      <c r="AC564" s="2110"/>
      <c r="AD564" s="2111"/>
      <c r="AE564" s="2112"/>
      <c r="AF564" s="2113"/>
      <c r="AG564" s="3326"/>
      <c r="AH564" s="2114"/>
      <c r="AI564" s="2109"/>
      <c r="AJ564" s="2110"/>
      <c r="AK564" s="2111"/>
      <c r="AL564" s="2112"/>
      <c r="AM564" s="2113"/>
      <c r="AN564" s="3326"/>
      <c r="AO564" s="2115"/>
      <c r="AP564" s="2109"/>
      <c r="AQ564" s="2110"/>
      <c r="AR564" s="2116"/>
      <c r="AS564" s="2112"/>
      <c r="AT564" s="2113"/>
      <c r="AU564" s="3327"/>
      <c r="AV564" s="3362"/>
      <c r="AW564" s="3363"/>
      <c r="AX564" s="3364"/>
      <c r="AY564" s="3365"/>
      <c r="AZ564" s="3365"/>
      <c r="BA564" s="3365"/>
      <c r="BB564" s="3348"/>
      <c r="BC564" s="2082"/>
      <c r="BD564" s="2043"/>
      <c r="BF564" s="2072">
        <f t="shared" si="89"/>
        <v>0</v>
      </c>
      <c r="BG564" s="2072">
        <f t="shared" si="80"/>
        <v>0</v>
      </c>
      <c r="BH564" s="2072">
        <f t="shared" si="81"/>
        <v>0</v>
      </c>
      <c r="BI564" s="2072">
        <f t="shared" si="82"/>
        <v>0</v>
      </c>
      <c r="BJ564" s="2072">
        <f t="shared" si="83"/>
        <v>0</v>
      </c>
      <c r="BL564" s="2072">
        <f t="shared" si="84"/>
        <v>0</v>
      </c>
      <c r="BM564" s="2072">
        <f t="shared" si="85"/>
        <v>0</v>
      </c>
      <c r="BN564" s="2072">
        <f t="shared" si="86"/>
        <v>0</v>
      </c>
      <c r="BO564" s="2072">
        <f t="shared" si="87"/>
        <v>0</v>
      </c>
      <c r="BP564" s="2072">
        <f t="shared" si="88"/>
        <v>0</v>
      </c>
    </row>
    <row r="565" spans="2:68" s="2022" customFormat="1" ht="15" customHeight="1" thickTop="1" x14ac:dyDescent="0.15">
      <c r="B565" s="3349">
        <f>B559+1</f>
        <v>93</v>
      </c>
      <c r="C565" s="3352"/>
      <c r="D565" s="2097"/>
      <c r="E565" s="3355"/>
      <c r="F565" s="3358"/>
      <c r="G565" s="3360"/>
      <c r="H565" s="3360"/>
      <c r="I565" s="3360"/>
      <c r="J565" s="3360"/>
      <c r="K565" s="3360"/>
      <c r="L565" s="3342">
        <f>SUM(F565:K567)</f>
        <v>0</v>
      </c>
      <c r="M565" s="2098"/>
      <c r="N565" s="2099"/>
      <c r="O565" s="2100"/>
      <c r="P565" s="2101"/>
      <c r="Q565" s="2102"/>
      <c r="R565" s="2103"/>
      <c r="S565" s="3343">
        <f>ROUNDDOWN(+BF565+BF566+BF567+BF568+BF569+BF570,2)</f>
        <v>0</v>
      </c>
      <c r="T565" s="2104"/>
      <c r="U565" s="2099"/>
      <c r="V565" s="2100"/>
      <c r="W565" s="2101"/>
      <c r="X565" s="2102"/>
      <c r="Y565" s="2103"/>
      <c r="Z565" s="3343">
        <f>ROUNDDOWN(+BG565+BG566+BG567+BG568+BG569+BG570,2)</f>
        <v>0</v>
      </c>
      <c r="AA565" s="2104"/>
      <c r="AB565" s="2099"/>
      <c r="AC565" s="2100"/>
      <c r="AD565" s="2101"/>
      <c r="AE565" s="2102"/>
      <c r="AF565" s="2103"/>
      <c r="AG565" s="3343">
        <f>ROUNDDOWN(+BH565+BH566+BH567+BH568+BH569+BH570,2)</f>
        <v>0</v>
      </c>
      <c r="AH565" s="2104"/>
      <c r="AI565" s="2099"/>
      <c r="AJ565" s="2100"/>
      <c r="AK565" s="2101"/>
      <c r="AL565" s="2102"/>
      <c r="AM565" s="2103"/>
      <c r="AN565" s="3343">
        <f>ROUNDDOWN(+BI565+BI566+BI567+BI568+BI569+BI570,2)</f>
        <v>0</v>
      </c>
      <c r="AO565" s="2105"/>
      <c r="AP565" s="2099"/>
      <c r="AQ565" s="2100"/>
      <c r="AR565" s="2106"/>
      <c r="AS565" s="2102"/>
      <c r="AT565" s="2103"/>
      <c r="AU565" s="3344">
        <f>ROUNDDOWN(+BJ565+BJ566+BJ567+BJ568+BJ569+BJ570,2)</f>
        <v>0</v>
      </c>
      <c r="AV565" s="3337">
        <f>+AU565+AN565+AG565+Z565+S565</f>
        <v>0</v>
      </c>
      <c r="AW565" s="3339">
        <f>IF(L565=0,0,ROUNDDOWN(+AV565/+L565,2))</f>
        <v>0</v>
      </c>
      <c r="AX565" s="3340" t="str">
        <f>IF(S565=0,"-",ROUNDDOWN(+S565/+AV565,2))</f>
        <v>-</v>
      </c>
      <c r="AY565" s="3341" t="str">
        <f>IF(Z565=0,"-",ROUNDDOWN(+Z565/+AV565,2))</f>
        <v>-</v>
      </c>
      <c r="AZ565" s="3341" t="str">
        <f>IF(AG565=0,"-",ROUNDDOWN(+AG565/+AV565,2))</f>
        <v>-</v>
      </c>
      <c r="BA565" s="3341" t="str">
        <f>IF(AN565=0,"-",ROUNDDOWN(+AN565/+AV565,2))</f>
        <v>-</v>
      </c>
      <c r="BB565" s="3328" t="str">
        <f>IF(AU565=0,"-",ROUNDDOWN(+AU565/+AV565,2))</f>
        <v>-</v>
      </c>
      <c r="BC565" s="2071"/>
      <c r="BD565" s="2043"/>
      <c r="BF565" s="2072">
        <f t="shared" si="89"/>
        <v>0</v>
      </c>
      <c r="BG565" s="2072">
        <f t="shared" si="80"/>
        <v>0</v>
      </c>
      <c r="BH565" s="2072">
        <f t="shared" si="81"/>
        <v>0</v>
      </c>
      <c r="BI565" s="2072">
        <f t="shared" si="82"/>
        <v>0</v>
      </c>
      <c r="BJ565" s="2072">
        <f t="shared" si="83"/>
        <v>0</v>
      </c>
      <c r="BL565" s="2072">
        <f t="shared" si="84"/>
        <v>0</v>
      </c>
      <c r="BM565" s="2072">
        <f t="shared" si="85"/>
        <v>0</v>
      </c>
      <c r="BN565" s="2072">
        <f t="shared" si="86"/>
        <v>0</v>
      </c>
      <c r="BO565" s="2072">
        <f t="shared" si="87"/>
        <v>0</v>
      </c>
      <c r="BP565" s="2072">
        <f t="shared" si="88"/>
        <v>0</v>
      </c>
    </row>
    <row r="566" spans="2:68" s="2022" customFormat="1" ht="15" customHeight="1" x14ac:dyDescent="0.15">
      <c r="B566" s="3350"/>
      <c r="C566" s="3353"/>
      <c r="D566" s="2073"/>
      <c r="E566" s="3356"/>
      <c r="F566" s="3359"/>
      <c r="G566" s="3361"/>
      <c r="H566" s="3361"/>
      <c r="I566" s="3361"/>
      <c r="J566" s="3361"/>
      <c r="K566" s="3361"/>
      <c r="L566" s="3312"/>
      <c r="M566" s="2074"/>
      <c r="N566" s="2075"/>
      <c r="O566" s="2075"/>
      <c r="P566" s="2076"/>
      <c r="Q566" s="2077"/>
      <c r="R566" s="2077"/>
      <c r="S566" s="3315"/>
      <c r="T566" s="2078"/>
      <c r="U566" s="2075"/>
      <c r="V566" s="2075"/>
      <c r="W566" s="2076"/>
      <c r="X566" s="2077"/>
      <c r="Y566" s="2077"/>
      <c r="Z566" s="3315"/>
      <c r="AA566" s="2079"/>
      <c r="AB566" s="2075"/>
      <c r="AC566" s="2075"/>
      <c r="AD566" s="2076"/>
      <c r="AE566" s="2077"/>
      <c r="AF566" s="2077"/>
      <c r="AG566" s="3315"/>
      <c r="AH566" s="2079"/>
      <c r="AI566" s="2075"/>
      <c r="AJ566" s="2075"/>
      <c r="AK566" s="2076"/>
      <c r="AL566" s="2077"/>
      <c r="AM566" s="2077"/>
      <c r="AN566" s="3315"/>
      <c r="AO566" s="2080"/>
      <c r="AP566" s="2075"/>
      <c r="AQ566" s="2075"/>
      <c r="AR566" s="2081"/>
      <c r="AS566" s="2077"/>
      <c r="AT566" s="2077"/>
      <c r="AU566" s="3345"/>
      <c r="AV566" s="3338"/>
      <c r="AW566" s="3303"/>
      <c r="AX566" s="3333"/>
      <c r="AY566" s="3335"/>
      <c r="AZ566" s="3335"/>
      <c r="BA566" s="3335"/>
      <c r="BB566" s="3329"/>
      <c r="BC566" s="2082"/>
      <c r="BD566" s="2043"/>
      <c r="BF566" s="2072">
        <f t="shared" si="89"/>
        <v>0</v>
      </c>
      <c r="BG566" s="2072">
        <f t="shared" si="80"/>
        <v>0</v>
      </c>
      <c r="BH566" s="2072">
        <f t="shared" si="81"/>
        <v>0</v>
      </c>
      <c r="BI566" s="2072">
        <f t="shared" si="82"/>
        <v>0</v>
      </c>
      <c r="BJ566" s="2072">
        <f t="shared" si="83"/>
        <v>0</v>
      </c>
      <c r="BL566" s="2072">
        <f t="shared" si="84"/>
        <v>0</v>
      </c>
      <c r="BM566" s="2072">
        <f t="shared" si="85"/>
        <v>0</v>
      </c>
      <c r="BN566" s="2072">
        <f t="shared" si="86"/>
        <v>0</v>
      </c>
      <c r="BO566" s="2072">
        <f t="shared" si="87"/>
        <v>0</v>
      </c>
      <c r="BP566" s="2072">
        <f t="shared" si="88"/>
        <v>0</v>
      </c>
    </row>
    <row r="567" spans="2:68" s="2022" customFormat="1" ht="15" customHeight="1" x14ac:dyDescent="0.15">
      <c r="B567" s="3350"/>
      <c r="C567" s="3353"/>
      <c r="D567" s="2073"/>
      <c r="E567" s="3356"/>
      <c r="F567" s="3359"/>
      <c r="G567" s="3361"/>
      <c r="H567" s="3361"/>
      <c r="I567" s="3361"/>
      <c r="J567" s="3361"/>
      <c r="K567" s="3361"/>
      <c r="L567" s="3312"/>
      <c r="M567" s="2074"/>
      <c r="N567" s="2083"/>
      <c r="O567" s="2075"/>
      <c r="P567" s="2084"/>
      <c r="Q567" s="2085"/>
      <c r="R567" s="2077"/>
      <c r="S567" s="3315"/>
      <c r="T567" s="2078"/>
      <c r="U567" s="2083"/>
      <c r="V567" s="2075"/>
      <c r="W567" s="2084"/>
      <c r="X567" s="2085"/>
      <c r="Y567" s="2077"/>
      <c r="Z567" s="3315"/>
      <c r="AA567" s="2078"/>
      <c r="AB567" s="2083"/>
      <c r="AC567" s="2075"/>
      <c r="AD567" s="2084"/>
      <c r="AE567" s="2085"/>
      <c r="AF567" s="2077"/>
      <c r="AG567" s="3315"/>
      <c r="AH567" s="2078"/>
      <c r="AI567" s="2083"/>
      <c r="AJ567" s="2075"/>
      <c r="AK567" s="2084"/>
      <c r="AL567" s="2085"/>
      <c r="AM567" s="2077"/>
      <c r="AN567" s="3315"/>
      <c r="AO567" s="2080"/>
      <c r="AP567" s="2083"/>
      <c r="AQ567" s="2075"/>
      <c r="AR567" s="2086"/>
      <c r="AS567" s="2085"/>
      <c r="AT567" s="2077"/>
      <c r="AU567" s="3345"/>
      <c r="AV567" s="3338"/>
      <c r="AW567" s="3330">
        <f>IF(AW565-$BA$5/100&lt;0,0,AW565-$BA$5/100)</f>
        <v>0</v>
      </c>
      <c r="AX567" s="3332" t="str">
        <f>IF(AX565="-","-",IF(AX565-$BA$5/100&lt;0,0,IF(AX565=1,1,AX565-$BA$5/100)))</f>
        <v>-</v>
      </c>
      <c r="AY567" s="3334" t="str">
        <f>IF(AY565="-","-",IF(AY565-$BA$5/100&lt;0,0,IF(AY565=1,1,AY565-$BA$5/100)))</f>
        <v>-</v>
      </c>
      <c r="AZ567" s="3334" t="str">
        <f>IF(AZ565="-","-",IF(AZ565-$BA$5/100&lt;0,0,IF(AZ565=1,1,AZ565-$BA$5/100)))</f>
        <v>-</v>
      </c>
      <c r="BA567" s="3334" t="str">
        <f>IF(BA565="-","-",IF(BA565-$BA$5/100&lt;0,0,IF(BA565=1,1,BA565-$BA$5/100)))</f>
        <v>-</v>
      </c>
      <c r="BB567" s="3336" t="str">
        <f>IF(BB565="-","-",IF(BB565-$BA$5/100&lt;0,0,IF(BB565=1,1,BB565-$BA$5/100)))</f>
        <v>-</v>
      </c>
      <c r="BC567" s="2082"/>
      <c r="BD567" s="2043"/>
      <c r="BF567" s="2072">
        <f t="shared" si="89"/>
        <v>0</v>
      </c>
      <c r="BG567" s="2072">
        <f t="shared" si="80"/>
        <v>0</v>
      </c>
      <c r="BH567" s="2072">
        <f t="shared" si="81"/>
        <v>0</v>
      </c>
      <c r="BI567" s="2072">
        <f t="shared" si="82"/>
        <v>0</v>
      </c>
      <c r="BJ567" s="2072">
        <f t="shared" si="83"/>
        <v>0</v>
      </c>
      <c r="BL567" s="2072">
        <f t="shared" si="84"/>
        <v>0</v>
      </c>
      <c r="BM567" s="2072">
        <f t="shared" si="85"/>
        <v>0</v>
      </c>
      <c r="BN567" s="2072">
        <f t="shared" si="86"/>
        <v>0</v>
      </c>
      <c r="BO567" s="2072">
        <f t="shared" si="87"/>
        <v>0</v>
      </c>
      <c r="BP567" s="2072">
        <f t="shared" si="88"/>
        <v>0</v>
      </c>
    </row>
    <row r="568" spans="2:68" s="2022" customFormat="1" ht="15" customHeight="1" x14ac:dyDescent="0.15">
      <c r="B568" s="3350"/>
      <c r="C568" s="3353"/>
      <c r="D568" s="2073"/>
      <c r="E568" s="3356"/>
      <c r="F568" s="3320"/>
      <c r="G568" s="3323"/>
      <c r="H568" s="3323"/>
      <c r="I568" s="3323"/>
      <c r="J568" s="3323"/>
      <c r="K568" s="3323"/>
      <c r="L568" s="3311">
        <f>SUM(F568:K570)</f>
        <v>0</v>
      </c>
      <c r="M568" s="2074"/>
      <c r="N568" s="2083"/>
      <c r="O568" s="2075"/>
      <c r="P568" s="2084"/>
      <c r="Q568" s="2085"/>
      <c r="R568" s="2077"/>
      <c r="S568" s="3314">
        <f>ROUNDDOWN(+BL565+BL566+BL567+BL568+BL569+BL570,2)</f>
        <v>0</v>
      </c>
      <c r="T568" s="2078"/>
      <c r="U568" s="2083"/>
      <c r="V568" s="2075"/>
      <c r="W568" s="2084"/>
      <c r="X568" s="2085"/>
      <c r="Y568" s="2077"/>
      <c r="Z568" s="3314">
        <f>ROUNDDOWN(+BM565+BM566+BM567+BM568+BM569+BM570,2)</f>
        <v>0</v>
      </c>
      <c r="AA568" s="2078"/>
      <c r="AB568" s="2083"/>
      <c r="AC568" s="2075"/>
      <c r="AD568" s="2084"/>
      <c r="AE568" s="2085"/>
      <c r="AF568" s="2077"/>
      <c r="AG568" s="3314">
        <f>ROUNDDOWN(+BN565+BN566+BN567+BN568+BN569+BN570,2)</f>
        <v>0</v>
      </c>
      <c r="AH568" s="2078"/>
      <c r="AI568" s="2083"/>
      <c r="AJ568" s="2075"/>
      <c r="AK568" s="2084"/>
      <c r="AL568" s="2085"/>
      <c r="AM568" s="2077"/>
      <c r="AN568" s="3314">
        <f>ROUNDDOWN(+BO565+BO566+BO567+BO568+BO569+BO570,2)</f>
        <v>0</v>
      </c>
      <c r="AO568" s="2080"/>
      <c r="AP568" s="2083"/>
      <c r="AQ568" s="2075"/>
      <c r="AR568" s="2086"/>
      <c r="AS568" s="2085"/>
      <c r="AT568" s="2077"/>
      <c r="AU568" s="3317">
        <f>ROUNDDOWN(+BP565+BP566+BP567+BP568+BP569+BP570,2)</f>
        <v>0</v>
      </c>
      <c r="AV568" s="3302">
        <f>+AU568+AN568+AG568+Z568+S568</f>
        <v>0</v>
      </c>
      <c r="AW568" s="3331"/>
      <c r="AX568" s="3333"/>
      <c r="AY568" s="3335"/>
      <c r="AZ568" s="3335"/>
      <c r="BA568" s="3335"/>
      <c r="BB568" s="3329"/>
      <c r="BC568" s="2071"/>
      <c r="BD568" s="2043"/>
      <c r="BF568" s="2072">
        <f t="shared" si="89"/>
        <v>0</v>
      </c>
      <c r="BG568" s="2072">
        <f t="shared" si="80"/>
        <v>0</v>
      </c>
      <c r="BH568" s="2072">
        <f t="shared" si="81"/>
        <v>0</v>
      </c>
      <c r="BI568" s="2072">
        <f t="shared" si="82"/>
        <v>0</v>
      </c>
      <c r="BJ568" s="2072">
        <f t="shared" si="83"/>
        <v>0</v>
      </c>
      <c r="BL568" s="2072">
        <f t="shared" si="84"/>
        <v>0</v>
      </c>
      <c r="BM568" s="2072">
        <f t="shared" si="85"/>
        <v>0</v>
      </c>
      <c r="BN568" s="2072">
        <f t="shared" si="86"/>
        <v>0</v>
      </c>
      <c r="BO568" s="2072">
        <f t="shared" si="87"/>
        <v>0</v>
      </c>
      <c r="BP568" s="2072">
        <f t="shared" si="88"/>
        <v>0</v>
      </c>
    </row>
    <row r="569" spans="2:68" s="2022" customFormat="1" ht="15" customHeight="1" x14ac:dyDescent="0.15">
      <c r="B569" s="3350"/>
      <c r="C569" s="3353"/>
      <c r="D569" s="2073"/>
      <c r="E569" s="3356"/>
      <c r="F569" s="3321"/>
      <c r="G569" s="3324"/>
      <c r="H569" s="3324"/>
      <c r="I569" s="3324"/>
      <c r="J569" s="3324"/>
      <c r="K569" s="3324"/>
      <c r="L569" s="3312"/>
      <c r="M569" s="2074"/>
      <c r="N569" s="2083"/>
      <c r="O569" s="2075"/>
      <c r="P569" s="2084"/>
      <c r="Q569" s="2085"/>
      <c r="R569" s="2077"/>
      <c r="S569" s="3315"/>
      <c r="T569" s="2078"/>
      <c r="U569" s="2083"/>
      <c r="V569" s="2075"/>
      <c r="W569" s="2084"/>
      <c r="X569" s="2085"/>
      <c r="Y569" s="2077"/>
      <c r="Z569" s="3315"/>
      <c r="AA569" s="2078"/>
      <c r="AB569" s="2083"/>
      <c r="AC569" s="2075"/>
      <c r="AD569" s="2084"/>
      <c r="AE569" s="2085"/>
      <c r="AF569" s="2077"/>
      <c r="AG569" s="3315"/>
      <c r="AH569" s="2078"/>
      <c r="AI569" s="2083"/>
      <c r="AJ569" s="2075"/>
      <c r="AK569" s="2084"/>
      <c r="AL569" s="2085"/>
      <c r="AM569" s="2077"/>
      <c r="AN569" s="3315"/>
      <c r="AO569" s="2087"/>
      <c r="AP569" s="2083"/>
      <c r="AQ569" s="2075"/>
      <c r="AR569" s="2086"/>
      <c r="AS569" s="2085"/>
      <c r="AT569" s="2077"/>
      <c r="AU569" s="3318"/>
      <c r="AV569" s="3303"/>
      <c r="AW569" s="3305">
        <f>IF(L568=0,0,ROUNDDOWN(+AV568/+L568,2))</f>
        <v>0</v>
      </c>
      <c r="AX569" s="3307" t="str">
        <f>IF(S568=0,"-",ROUNDDOWN(+S568/+AV568,2))</f>
        <v>-</v>
      </c>
      <c r="AY569" s="3309" t="str">
        <f>IF(Z568=0,"-",ROUNDDOWN(+Z568/+AV568,2))</f>
        <v>-</v>
      </c>
      <c r="AZ569" s="3309" t="str">
        <f>IF(AG568=0,"-",ROUNDDOWN(+AG568/+AV568,2))</f>
        <v>-</v>
      </c>
      <c r="BA569" s="3309" t="str">
        <f>IF(AN568=0,"-",ROUNDDOWN(+AN568/+AV568,2))</f>
        <v>-</v>
      </c>
      <c r="BB569" s="3300" t="str">
        <f>IF(AU568=0,"-",ROUNDDOWN(+AU568/+AV568,2))</f>
        <v>-</v>
      </c>
      <c r="BC569" s="2082"/>
      <c r="BD569" s="2043"/>
      <c r="BF569" s="2072">
        <f t="shared" si="89"/>
        <v>0</v>
      </c>
      <c r="BG569" s="2072">
        <f t="shared" si="80"/>
        <v>0</v>
      </c>
      <c r="BH569" s="2072">
        <f t="shared" si="81"/>
        <v>0</v>
      </c>
      <c r="BI569" s="2072">
        <f t="shared" si="82"/>
        <v>0</v>
      </c>
      <c r="BJ569" s="2072">
        <f t="shared" si="83"/>
        <v>0</v>
      </c>
      <c r="BL569" s="2072">
        <f t="shared" si="84"/>
        <v>0</v>
      </c>
      <c r="BM569" s="2072">
        <f t="shared" si="85"/>
        <v>0</v>
      </c>
      <c r="BN569" s="2072">
        <f t="shared" si="86"/>
        <v>0</v>
      </c>
      <c r="BO569" s="2072">
        <f t="shared" si="87"/>
        <v>0</v>
      </c>
      <c r="BP569" s="2072">
        <f t="shared" si="88"/>
        <v>0</v>
      </c>
    </row>
    <row r="570" spans="2:68" s="2022" customFormat="1" ht="15" customHeight="1" thickBot="1" x14ac:dyDescent="0.2">
      <c r="B570" s="3350"/>
      <c r="C570" s="3367"/>
      <c r="D570" s="2107"/>
      <c r="E570" s="3368"/>
      <c r="F570" s="3321"/>
      <c r="G570" s="3324"/>
      <c r="H570" s="3324"/>
      <c r="I570" s="3324"/>
      <c r="J570" s="3324"/>
      <c r="K570" s="3324"/>
      <c r="L570" s="3366"/>
      <c r="M570" s="2108"/>
      <c r="N570" s="2109"/>
      <c r="O570" s="2110"/>
      <c r="P570" s="2111"/>
      <c r="Q570" s="2112"/>
      <c r="R570" s="2113"/>
      <c r="S570" s="3326"/>
      <c r="T570" s="2114"/>
      <c r="U570" s="2109"/>
      <c r="V570" s="2110"/>
      <c r="W570" s="2111"/>
      <c r="X570" s="2112"/>
      <c r="Y570" s="2113"/>
      <c r="Z570" s="3326"/>
      <c r="AA570" s="2114"/>
      <c r="AB570" s="2109"/>
      <c r="AC570" s="2110"/>
      <c r="AD570" s="2111"/>
      <c r="AE570" s="2112"/>
      <c r="AF570" s="2113"/>
      <c r="AG570" s="3326"/>
      <c r="AH570" s="2114"/>
      <c r="AI570" s="2109"/>
      <c r="AJ570" s="2110"/>
      <c r="AK570" s="2111"/>
      <c r="AL570" s="2112"/>
      <c r="AM570" s="2113"/>
      <c r="AN570" s="3326"/>
      <c r="AO570" s="2115"/>
      <c r="AP570" s="2109"/>
      <c r="AQ570" s="2110"/>
      <c r="AR570" s="2116"/>
      <c r="AS570" s="2112"/>
      <c r="AT570" s="2113"/>
      <c r="AU570" s="3327"/>
      <c r="AV570" s="3362"/>
      <c r="AW570" s="3363"/>
      <c r="AX570" s="3364"/>
      <c r="AY570" s="3365"/>
      <c r="AZ570" s="3365"/>
      <c r="BA570" s="3365"/>
      <c r="BB570" s="3348"/>
      <c r="BC570" s="2082"/>
      <c r="BD570" s="2043"/>
      <c r="BF570" s="2072">
        <f t="shared" si="89"/>
        <v>0</v>
      </c>
      <c r="BG570" s="2072">
        <f t="shared" si="80"/>
        <v>0</v>
      </c>
      <c r="BH570" s="2072">
        <f t="shared" si="81"/>
        <v>0</v>
      </c>
      <c r="BI570" s="2072">
        <f t="shared" si="82"/>
        <v>0</v>
      </c>
      <c r="BJ570" s="2072">
        <f t="shared" si="83"/>
        <v>0</v>
      </c>
      <c r="BL570" s="2072">
        <f t="shared" si="84"/>
        <v>0</v>
      </c>
      <c r="BM570" s="2072">
        <f t="shared" si="85"/>
        <v>0</v>
      </c>
      <c r="BN570" s="2072">
        <f t="shared" si="86"/>
        <v>0</v>
      </c>
      <c r="BO570" s="2072">
        <f t="shared" si="87"/>
        <v>0</v>
      </c>
      <c r="BP570" s="2072">
        <f t="shared" si="88"/>
        <v>0</v>
      </c>
    </row>
    <row r="571" spans="2:68" s="2022" customFormat="1" ht="15" customHeight="1" thickTop="1" x14ac:dyDescent="0.15">
      <c r="B571" s="3349">
        <f>B565+1</f>
        <v>94</v>
      </c>
      <c r="C571" s="3352"/>
      <c r="D571" s="2097"/>
      <c r="E571" s="3355"/>
      <c r="F571" s="3358"/>
      <c r="G571" s="3360"/>
      <c r="H571" s="3360"/>
      <c r="I571" s="3360"/>
      <c r="J571" s="3360"/>
      <c r="K571" s="3360"/>
      <c r="L571" s="3342">
        <f>SUM(F571:K573)</f>
        <v>0</v>
      </c>
      <c r="M571" s="2098"/>
      <c r="N571" s="2099"/>
      <c r="O571" s="2100"/>
      <c r="P571" s="2101"/>
      <c r="Q571" s="2102"/>
      <c r="R571" s="2103"/>
      <c r="S571" s="3343">
        <f>ROUNDDOWN(+BF571+BF572+BF573+BF574+BF575+BF576,2)</f>
        <v>0</v>
      </c>
      <c r="T571" s="2104"/>
      <c r="U571" s="2099"/>
      <c r="V571" s="2100"/>
      <c r="W571" s="2101"/>
      <c r="X571" s="2102"/>
      <c r="Y571" s="2103"/>
      <c r="Z571" s="3343">
        <f>ROUNDDOWN(+BG571+BG572+BG573+BG574+BG575+BG576,2)</f>
        <v>0</v>
      </c>
      <c r="AA571" s="2104"/>
      <c r="AB571" s="2099"/>
      <c r="AC571" s="2100"/>
      <c r="AD571" s="2101"/>
      <c r="AE571" s="2102"/>
      <c r="AF571" s="2103"/>
      <c r="AG571" s="3346">
        <f>ROUNDDOWN(+BH571+BH572+BH573+BH574+BH575+BH576,2)</f>
        <v>0</v>
      </c>
      <c r="AH571" s="2104"/>
      <c r="AI571" s="2099"/>
      <c r="AJ571" s="2100"/>
      <c r="AK571" s="2101"/>
      <c r="AL571" s="2102"/>
      <c r="AM571" s="2103"/>
      <c r="AN571" s="3343">
        <f>ROUNDDOWN(+BI571+BI572+BI573+BI574+BI575+BI576,2)</f>
        <v>0</v>
      </c>
      <c r="AO571" s="2105"/>
      <c r="AP571" s="2099"/>
      <c r="AQ571" s="2100"/>
      <c r="AR571" s="2106"/>
      <c r="AS571" s="2102"/>
      <c r="AT571" s="2103"/>
      <c r="AU571" s="3344">
        <f>ROUNDDOWN(+BJ571+BJ572+BJ573+BJ574+BJ575+BJ576,2)</f>
        <v>0</v>
      </c>
      <c r="AV571" s="3337">
        <f>+AU571+AN571+AG571+Z571+S571</f>
        <v>0</v>
      </c>
      <c r="AW571" s="3339">
        <f>IF(L571=0,0,ROUNDDOWN(+AV571/+L571,2))</f>
        <v>0</v>
      </c>
      <c r="AX571" s="3340" t="str">
        <f>IF(S571=0,"-",ROUNDDOWN(+S571/+AV571,2))</f>
        <v>-</v>
      </c>
      <c r="AY571" s="3341" t="str">
        <f>IF(Z571=0,"-",ROUNDDOWN(+Z571/+AV571,2))</f>
        <v>-</v>
      </c>
      <c r="AZ571" s="3341" t="str">
        <f>IF(AG571=0,"-",ROUNDDOWN(+AG571/+AV571,2))</f>
        <v>-</v>
      </c>
      <c r="BA571" s="3341" t="str">
        <f>IF(AN571=0,"-",ROUNDDOWN(+AN571/+AV571,2))</f>
        <v>-</v>
      </c>
      <c r="BB571" s="3328" t="str">
        <f>IF(AU571=0,"-",ROUNDDOWN(+AU571/+AV571,2))</f>
        <v>-</v>
      </c>
      <c r="BC571" s="2071"/>
      <c r="BD571" s="2043"/>
      <c r="BF571" s="2072">
        <f t="shared" si="89"/>
        <v>0</v>
      </c>
      <c r="BG571" s="2072">
        <f t="shared" si="80"/>
        <v>0</v>
      </c>
      <c r="BH571" s="2072">
        <f t="shared" si="81"/>
        <v>0</v>
      </c>
      <c r="BI571" s="2072">
        <f t="shared" si="82"/>
        <v>0</v>
      </c>
      <c r="BJ571" s="2072">
        <f t="shared" si="83"/>
        <v>0</v>
      </c>
      <c r="BL571" s="2072">
        <f t="shared" si="84"/>
        <v>0</v>
      </c>
      <c r="BM571" s="2072">
        <f t="shared" si="85"/>
        <v>0</v>
      </c>
      <c r="BN571" s="2072">
        <f t="shared" si="86"/>
        <v>0</v>
      </c>
      <c r="BO571" s="2072">
        <f t="shared" si="87"/>
        <v>0</v>
      </c>
      <c r="BP571" s="2072">
        <f t="shared" si="88"/>
        <v>0</v>
      </c>
    </row>
    <row r="572" spans="2:68" s="2022" customFormat="1" ht="15" customHeight="1" x14ac:dyDescent="0.15">
      <c r="B572" s="3350"/>
      <c r="C572" s="3353"/>
      <c r="D572" s="2073"/>
      <c r="E572" s="3356"/>
      <c r="F572" s="3359"/>
      <c r="G572" s="3361"/>
      <c r="H572" s="3361"/>
      <c r="I572" s="3361"/>
      <c r="J572" s="3361"/>
      <c r="K572" s="3361"/>
      <c r="L572" s="3312"/>
      <c r="M572" s="2074"/>
      <c r="N572" s="2075"/>
      <c r="O572" s="2075"/>
      <c r="P572" s="2076"/>
      <c r="Q572" s="2077"/>
      <c r="R572" s="2077"/>
      <c r="S572" s="3315"/>
      <c r="T572" s="2078"/>
      <c r="U572" s="2075"/>
      <c r="V572" s="2075"/>
      <c r="W572" s="2076"/>
      <c r="X572" s="2077"/>
      <c r="Y572" s="2077"/>
      <c r="Z572" s="3315"/>
      <c r="AA572" s="2079"/>
      <c r="AB572" s="2075"/>
      <c r="AC572" s="2075"/>
      <c r="AD572" s="2076"/>
      <c r="AE572" s="2077"/>
      <c r="AF572" s="2077"/>
      <c r="AG572" s="3347"/>
      <c r="AH572" s="2079"/>
      <c r="AI572" s="2075"/>
      <c r="AJ572" s="2075"/>
      <c r="AK572" s="2076"/>
      <c r="AL572" s="2077"/>
      <c r="AM572" s="2077"/>
      <c r="AN572" s="3315"/>
      <c r="AO572" s="2080"/>
      <c r="AP572" s="2075"/>
      <c r="AQ572" s="2075"/>
      <c r="AR572" s="2081"/>
      <c r="AS572" s="2077"/>
      <c r="AT572" s="2077"/>
      <c r="AU572" s="3345"/>
      <c r="AV572" s="3338"/>
      <c r="AW572" s="3303"/>
      <c r="AX572" s="3333"/>
      <c r="AY572" s="3335"/>
      <c r="AZ572" s="3335"/>
      <c r="BA572" s="3335"/>
      <c r="BB572" s="3329"/>
      <c r="BC572" s="2082"/>
      <c r="BD572" s="2043"/>
      <c r="BF572" s="2072">
        <f t="shared" si="89"/>
        <v>0</v>
      </c>
      <c r="BG572" s="2072">
        <f t="shared" si="80"/>
        <v>0</v>
      </c>
      <c r="BH572" s="2072">
        <f t="shared" si="81"/>
        <v>0</v>
      </c>
      <c r="BI572" s="2072">
        <f t="shared" si="82"/>
        <v>0</v>
      </c>
      <c r="BJ572" s="2072">
        <f t="shared" si="83"/>
        <v>0</v>
      </c>
      <c r="BL572" s="2072">
        <f t="shared" si="84"/>
        <v>0</v>
      </c>
      <c r="BM572" s="2072">
        <f t="shared" si="85"/>
        <v>0</v>
      </c>
      <c r="BN572" s="2072">
        <f t="shared" si="86"/>
        <v>0</v>
      </c>
      <c r="BO572" s="2072">
        <f t="shared" si="87"/>
        <v>0</v>
      </c>
      <c r="BP572" s="2072">
        <f t="shared" si="88"/>
        <v>0</v>
      </c>
    </row>
    <row r="573" spans="2:68" s="2022" customFormat="1" ht="15" customHeight="1" x14ac:dyDescent="0.15">
      <c r="B573" s="3350"/>
      <c r="C573" s="3353"/>
      <c r="D573" s="2073"/>
      <c r="E573" s="3356"/>
      <c r="F573" s="3359"/>
      <c r="G573" s="3361"/>
      <c r="H573" s="3361"/>
      <c r="I573" s="3361"/>
      <c r="J573" s="3361"/>
      <c r="K573" s="3361"/>
      <c r="L573" s="3312"/>
      <c r="M573" s="2074"/>
      <c r="N573" s="2083"/>
      <c r="O573" s="2075"/>
      <c r="P573" s="2084"/>
      <c r="Q573" s="2085"/>
      <c r="R573" s="2077"/>
      <c r="S573" s="3315"/>
      <c r="T573" s="2078"/>
      <c r="U573" s="2083"/>
      <c r="V573" s="2075"/>
      <c r="W573" s="2084"/>
      <c r="X573" s="2085"/>
      <c r="Y573" s="2077"/>
      <c r="Z573" s="3315"/>
      <c r="AA573" s="2078"/>
      <c r="AB573" s="2083"/>
      <c r="AC573" s="2075"/>
      <c r="AD573" s="2084"/>
      <c r="AE573" s="2085"/>
      <c r="AF573" s="2077"/>
      <c r="AG573" s="3315"/>
      <c r="AH573" s="2078"/>
      <c r="AI573" s="2083"/>
      <c r="AJ573" s="2075"/>
      <c r="AK573" s="2084"/>
      <c r="AL573" s="2085"/>
      <c r="AM573" s="2077"/>
      <c r="AN573" s="3315"/>
      <c r="AO573" s="2080"/>
      <c r="AP573" s="2083"/>
      <c r="AQ573" s="2075"/>
      <c r="AR573" s="2086"/>
      <c r="AS573" s="2085"/>
      <c r="AT573" s="2077"/>
      <c r="AU573" s="3345"/>
      <c r="AV573" s="3338"/>
      <c r="AW573" s="3330">
        <f>IF(AW571-$BA$5/100&lt;0,0,AW571-$BA$5/100)</f>
        <v>0</v>
      </c>
      <c r="AX573" s="3332" t="str">
        <f>IF(AX571="-","-",IF(AX571-$BA$5/100&lt;0,0,IF(AX571=1,1,AX571-$BA$5/100)))</f>
        <v>-</v>
      </c>
      <c r="AY573" s="3334" t="str">
        <f>IF(AY571="-","-",IF(AY571-$BA$5/100&lt;0,0,IF(AY571=1,1,AY571-$BA$5/100)))</f>
        <v>-</v>
      </c>
      <c r="AZ573" s="3334" t="str">
        <f>IF(AZ571="-","-",IF(AZ571-$BA$5/100&lt;0,0,IF(AZ571=1,1,AZ571-$BA$5/100)))</f>
        <v>-</v>
      </c>
      <c r="BA573" s="3334" t="str">
        <f>IF(BA571="-","-",IF(BA571-$BA$5/100&lt;0,0,IF(BA571=1,1,BA571-$BA$5/100)))</f>
        <v>-</v>
      </c>
      <c r="BB573" s="3336" t="str">
        <f>IF(BB571="-","-",IF(BB571-$BA$5/100&lt;0,0,IF(BB571=1,1,BB571-$BA$5/100)))</f>
        <v>-</v>
      </c>
      <c r="BC573" s="2082"/>
      <c r="BD573" s="2043"/>
      <c r="BF573" s="2072">
        <f t="shared" si="89"/>
        <v>0</v>
      </c>
      <c r="BG573" s="2072">
        <f t="shared" si="80"/>
        <v>0</v>
      </c>
      <c r="BH573" s="2072">
        <f t="shared" si="81"/>
        <v>0</v>
      </c>
      <c r="BI573" s="2072">
        <f t="shared" si="82"/>
        <v>0</v>
      </c>
      <c r="BJ573" s="2072">
        <f t="shared" si="83"/>
        <v>0</v>
      </c>
      <c r="BL573" s="2072">
        <f t="shared" si="84"/>
        <v>0</v>
      </c>
      <c r="BM573" s="2072">
        <f t="shared" si="85"/>
        <v>0</v>
      </c>
      <c r="BN573" s="2072">
        <f t="shared" si="86"/>
        <v>0</v>
      </c>
      <c r="BO573" s="2072">
        <f t="shared" si="87"/>
        <v>0</v>
      </c>
      <c r="BP573" s="2072">
        <f t="shared" si="88"/>
        <v>0</v>
      </c>
    </row>
    <row r="574" spans="2:68" s="2022" customFormat="1" ht="15" customHeight="1" x14ac:dyDescent="0.15">
      <c r="B574" s="3350"/>
      <c r="C574" s="3353"/>
      <c r="D574" s="2073"/>
      <c r="E574" s="3356"/>
      <c r="F574" s="3320"/>
      <c r="G574" s="3323"/>
      <c r="H574" s="3323"/>
      <c r="I574" s="3323"/>
      <c r="J574" s="3323"/>
      <c r="K574" s="3323"/>
      <c r="L574" s="3311">
        <f>SUM(F574:K576)</f>
        <v>0</v>
      </c>
      <c r="M574" s="2074"/>
      <c r="N574" s="2083"/>
      <c r="O574" s="2075"/>
      <c r="P574" s="2084"/>
      <c r="Q574" s="2085"/>
      <c r="R574" s="2077"/>
      <c r="S574" s="3314">
        <f>ROUNDDOWN(+BL571+BL572+BL573+BL574+BL575+BL576,2)</f>
        <v>0</v>
      </c>
      <c r="T574" s="2078"/>
      <c r="U574" s="2083"/>
      <c r="V574" s="2075"/>
      <c r="W574" s="2084"/>
      <c r="X574" s="2085"/>
      <c r="Y574" s="2077"/>
      <c r="Z574" s="3314">
        <f>ROUNDDOWN(+BM571+BM572+BM573+BM574+BM575+BM576,2)</f>
        <v>0</v>
      </c>
      <c r="AA574" s="2078"/>
      <c r="AB574" s="2083"/>
      <c r="AC574" s="2075"/>
      <c r="AD574" s="2084"/>
      <c r="AE574" s="2085"/>
      <c r="AF574" s="2077"/>
      <c r="AG574" s="3314">
        <f>ROUNDDOWN(+BN571+BN572+BN573+BN574+BN575+BN576,2)</f>
        <v>0</v>
      </c>
      <c r="AH574" s="2078"/>
      <c r="AI574" s="2083"/>
      <c r="AJ574" s="2075"/>
      <c r="AK574" s="2084"/>
      <c r="AL574" s="2085"/>
      <c r="AM574" s="2077"/>
      <c r="AN574" s="3314">
        <f>ROUNDDOWN(+BO571+BO572+BO573+BO574+BO575+BO576,2)</f>
        <v>0</v>
      </c>
      <c r="AO574" s="2080"/>
      <c r="AP574" s="2083"/>
      <c r="AQ574" s="2075"/>
      <c r="AR574" s="2086"/>
      <c r="AS574" s="2085"/>
      <c r="AT574" s="2077"/>
      <c r="AU574" s="3317">
        <f>ROUNDDOWN(+BP571+BP572+BP573+BP574+BP575+BP576,2)</f>
        <v>0</v>
      </c>
      <c r="AV574" s="3302">
        <f>+AU574+AN574+AG574+Z574+S574</f>
        <v>0</v>
      </c>
      <c r="AW574" s="3331"/>
      <c r="AX574" s="3333"/>
      <c r="AY574" s="3335"/>
      <c r="AZ574" s="3335"/>
      <c r="BA574" s="3335"/>
      <c r="BB574" s="3329"/>
      <c r="BC574" s="2071"/>
      <c r="BD574" s="2043"/>
      <c r="BF574" s="2072">
        <f t="shared" si="89"/>
        <v>0</v>
      </c>
      <c r="BG574" s="2072">
        <f t="shared" si="80"/>
        <v>0</v>
      </c>
      <c r="BH574" s="2072">
        <f t="shared" si="81"/>
        <v>0</v>
      </c>
      <c r="BI574" s="2072">
        <f t="shared" si="82"/>
        <v>0</v>
      </c>
      <c r="BJ574" s="2072">
        <f t="shared" si="83"/>
        <v>0</v>
      </c>
      <c r="BL574" s="2072">
        <f t="shared" si="84"/>
        <v>0</v>
      </c>
      <c r="BM574" s="2072">
        <f t="shared" si="85"/>
        <v>0</v>
      </c>
      <c r="BN574" s="2072">
        <f t="shared" si="86"/>
        <v>0</v>
      </c>
      <c r="BO574" s="2072">
        <f t="shared" si="87"/>
        <v>0</v>
      </c>
      <c r="BP574" s="2072">
        <f t="shared" si="88"/>
        <v>0</v>
      </c>
    </row>
    <row r="575" spans="2:68" s="2022" customFormat="1" ht="15" customHeight="1" x14ac:dyDescent="0.15">
      <c r="B575" s="3350"/>
      <c r="C575" s="3353"/>
      <c r="D575" s="2073"/>
      <c r="E575" s="3356"/>
      <c r="F575" s="3321"/>
      <c r="G575" s="3324"/>
      <c r="H575" s="3324"/>
      <c r="I575" s="3324"/>
      <c r="J575" s="3324"/>
      <c r="K575" s="3324"/>
      <c r="L575" s="3312"/>
      <c r="M575" s="2074"/>
      <c r="N575" s="2083"/>
      <c r="O575" s="2075"/>
      <c r="P575" s="2084"/>
      <c r="Q575" s="2085"/>
      <c r="R575" s="2077"/>
      <c r="S575" s="3315"/>
      <c r="T575" s="2078"/>
      <c r="U575" s="2083"/>
      <c r="V575" s="2075"/>
      <c r="W575" s="2084"/>
      <c r="X575" s="2085"/>
      <c r="Y575" s="2077"/>
      <c r="Z575" s="3315"/>
      <c r="AA575" s="2078"/>
      <c r="AB575" s="2083"/>
      <c r="AC575" s="2075"/>
      <c r="AD575" s="2084"/>
      <c r="AE575" s="2085"/>
      <c r="AF575" s="2077"/>
      <c r="AG575" s="3315"/>
      <c r="AH575" s="2078"/>
      <c r="AI575" s="2083"/>
      <c r="AJ575" s="2075"/>
      <c r="AK575" s="2084"/>
      <c r="AL575" s="2085"/>
      <c r="AM575" s="2077"/>
      <c r="AN575" s="3315"/>
      <c r="AO575" s="2087"/>
      <c r="AP575" s="2083"/>
      <c r="AQ575" s="2075"/>
      <c r="AR575" s="2086"/>
      <c r="AS575" s="2085"/>
      <c r="AT575" s="2077"/>
      <c r="AU575" s="3318"/>
      <c r="AV575" s="3303"/>
      <c r="AW575" s="3305">
        <f>IF(L574=0,0,ROUNDDOWN(+AV574/+L574,2))</f>
        <v>0</v>
      </c>
      <c r="AX575" s="3307" t="str">
        <f>IF(S574=0,"-",ROUNDDOWN(+S574/+AV574,2))</f>
        <v>-</v>
      </c>
      <c r="AY575" s="3309" t="str">
        <f>IF(Z574=0,"-",ROUNDDOWN(+Z574/+AV574,2))</f>
        <v>-</v>
      </c>
      <c r="AZ575" s="3309" t="str">
        <f>IF(AG574=0,"-",ROUNDDOWN(+AG574/+AV574,2))</f>
        <v>-</v>
      </c>
      <c r="BA575" s="3309" t="str">
        <f>IF(AN574=0,"-",ROUNDDOWN(+AN574/+AV574,2))</f>
        <v>-</v>
      </c>
      <c r="BB575" s="3300" t="str">
        <f>IF(AU574=0,"-",ROUNDDOWN(+AU574/+AV574,2))</f>
        <v>-</v>
      </c>
      <c r="BC575" s="2082"/>
      <c r="BD575" s="2043"/>
      <c r="BF575" s="2072">
        <f t="shared" si="89"/>
        <v>0</v>
      </c>
      <c r="BG575" s="2072">
        <f t="shared" si="80"/>
        <v>0</v>
      </c>
      <c r="BH575" s="2072">
        <f t="shared" si="81"/>
        <v>0</v>
      </c>
      <c r="BI575" s="2072">
        <f t="shared" si="82"/>
        <v>0</v>
      </c>
      <c r="BJ575" s="2072">
        <f t="shared" si="83"/>
        <v>0</v>
      </c>
      <c r="BL575" s="2072">
        <f t="shared" si="84"/>
        <v>0</v>
      </c>
      <c r="BM575" s="2072">
        <f t="shared" si="85"/>
        <v>0</v>
      </c>
      <c r="BN575" s="2072">
        <f t="shared" si="86"/>
        <v>0</v>
      </c>
      <c r="BO575" s="2072">
        <f t="shared" si="87"/>
        <v>0</v>
      </c>
      <c r="BP575" s="2072">
        <f t="shared" si="88"/>
        <v>0</v>
      </c>
    </row>
    <row r="576" spans="2:68" s="2022" customFormat="1" ht="15" customHeight="1" thickBot="1" x14ac:dyDescent="0.2">
      <c r="B576" s="3350"/>
      <c r="C576" s="3367"/>
      <c r="D576" s="2107"/>
      <c r="E576" s="3368"/>
      <c r="F576" s="3321"/>
      <c r="G576" s="3324"/>
      <c r="H576" s="3324"/>
      <c r="I576" s="3324"/>
      <c r="J576" s="3324"/>
      <c r="K576" s="3324"/>
      <c r="L576" s="3366"/>
      <c r="M576" s="2108"/>
      <c r="N576" s="2109"/>
      <c r="O576" s="2110"/>
      <c r="P576" s="2111"/>
      <c r="Q576" s="2112"/>
      <c r="R576" s="2113"/>
      <c r="S576" s="3326"/>
      <c r="T576" s="2114"/>
      <c r="U576" s="2109"/>
      <c r="V576" s="2110"/>
      <c r="W576" s="2111"/>
      <c r="X576" s="2112"/>
      <c r="Y576" s="2113"/>
      <c r="Z576" s="3326"/>
      <c r="AA576" s="2114"/>
      <c r="AB576" s="2109"/>
      <c r="AC576" s="2110"/>
      <c r="AD576" s="2111"/>
      <c r="AE576" s="2112"/>
      <c r="AF576" s="2113"/>
      <c r="AG576" s="3326"/>
      <c r="AH576" s="2114"/>
      <c r="AI576" s="2109"/>
      <c r="AJ576" s="2110"/>
      <c r="AK576" s="2111"/>
      <c r="AL576" s="2112"/>
      <c r="AM576" s="2113"/>
      <c r="AN576" s="3326"/>
      <c r="AO576" s="2115"/>
      <c r="AP576" s="2109"/>
      <c r="AQ576" s="2110"/>
      <c r="AR576" s="2116"/>
      <c r="AS576" s="2112"/>
      <c r="AT576" s="2113"/>
      <c r="AU576" s="3327"/>
      <c r="AV576" s="3362"/>
      <c r="AW576" s="3363"/>
      <c r="AX576" s="3364"/>
      <c r="AY576" s="3365"/>
      <c r="AZ576" s="3365"/>
      <c r="BA576" s="3365"/>
      <c r="BB576" s="3348"/>
      <c r="BC576" s="2082"/>
      <c r="BD576" s="2043"/>
      <c r="BF576" s="2072">
        <f t="shared" si="89"/>
        <v>0</v>
      </c>
      <c r="BG576" s="2072">
        <f t="shared" si="80"/>
        <v>0</v>
      </c>
      <c r="BH576" s="2072">
        <f t="shared" si="81"/>
        <v>0</v>
      </c>
      <c r="BI576" s="2072">
        <f t="shared" si="82"/>
        <v>0</v>
      </c>
      <c r="BJ576" s="2072">
        <f t="shared" si="83"/>
        <v>0</v>
      </c>
      <c r="BL576" s="2072">
        <f t="shared" si="84"/>
        <v>0</v>
      </c>
      <c r="BM576" s="2072">
        <f t="shared" si="85"/>
        <v>0</v>
      </c>
      <c r="BN576" s="2072">
        <f t="shared" si="86"/>
        <v>0</v>
      </c>
      <c r="BO576" s="2072">
        <f t="shared" si="87"/>
        <v>0</v>
      </c>
      <c r="BP576" s="2072">
        <f t="shared" si="88"/>
        <v>0</v>
      </c>
    </row>
    <row r="577" spans="2:68" s="2022" customFormat="1" ht="15" customHeight="1" thickTop="1" x14ac:dyDescent="0.15">
      <c r="B577" s="3349">
        <f>B571+1</f>
        <v>95</v>
      </c>
      <c r="C577" s="3352"/>
      <c r="D577" s="2097"/>
      <c r="E577" s="3355"/>
      <c r="F577" s="3358"/>
      <c r="G577" s="3360"/>
      <c r="H577" s="3360"/>
      <c r="I577" s="3360"/>
      <c r="J577" s="3360"/>
      <c r="K577" s="3360"/>
      <c r="L577" s="3342">
        <f>SUM(F577:K579)</f>
        <v>0</v>
      </c>
      <c r="M577" s="2098"/>
      <c r="N577" s="2099"/>
      <c r="O577" s="2100"/>
      <c r="P577" s="2101"/>
      <c r="Q577" s="2102"/>
      <c r="R577" s="2103"/>
      <c r="S577" s="3343">
        <f>ROUNDDOWN(+BF577+BF578+BF579+BF580+BF581+BF582,2)</f>
        <v>0</v>
      </c>
      <c r="T577" s="2117"/>
      <c r="U577" s="2099"/>
      <c r="V577" s="2100"/>
      <c r="W577" s="2118"/>
      <c r="X577" s="2102"/>
      <c r="Y577" s="2103"/>
      <c r="Z577" s="3343">
        <f>ROUNDDOWN(+BG577+BG578+BG579+BG580+BG581+BG582,2)</f>
        <v>0</v>
      </c>
      <c r="AA577" s="2104"/>
      <c r="AB577" s="2099"/>
      <c r="AC577" s="2100"/>
      <c r="AD577" s="2101"/>
      <c r="AE577" s="2102"/>
      <c r="AF577" s="2103"/>
      <c r="AG577" s="3343">
        <f>ROUNDDOWN(+BH577+BH578+BH579+BH580+BH581+BH582,2)</f>
        <v>0</v>
      </c>
      <c r="AH577" s="2104"/>
      <c r="AI577" s="2099"/>
      <c r="AJ577" s="2100"/>
      <c r="AK577" s="2101"/>
      <c r="AL577" s="2102"/>
      <c r="AM577" s="2103"/>
      <c r="AN577" s="3343">
        <f>ROUNDDOWN(+BI577+BI578+BI579+BI580+BI581+BI582,2)</f>
        <v>0</v>
      </c>
      <c r="AO577" s="2105"/>
      <c r="AP577" s="2099"/>
      <c r="AQ577" s="2100"/>
      <c r="AR577" s="2106"/>
      <c r="AS577" s="2102"/>
      <c r="AT577" s="2103"/>
      <c r="AU577" s="3344">
        <f>ROUNDDOWN(+BJ577+BJ578+BJ579+BJ580+BJ581+BJ582,2)</f>
        <v>0</v>
      </c>
      <c r="AV577" s="3337">
        <f>+AU577+AN577+AG577+Z577+S577</f>
        <v>0</v>
      </c>
      <c r="AW577" s="3339">
        <f>IF(L577=0,0,ROUNDDOWN(+AV577/+L577,2))</f>
        <v>0</v>
      </c>
      <c r="AX577" s="3340" t="str">
        <f>IF(S577=0,"-",ROUNDDOWN(+S577/+AV577,2))</f>
        <v>-</v>
      </c>
      <c r="AY577" s="3341" t="str">
        <f>IF(Z577=0,"-",ROUNDDOWN(+Z577/+AV577,2))</f>
        <v>-</v>
      </c>
      <c r="AZ577" s="3341" t="str">
        <f>IF(AG577=0,"-",ROUNDDOWN(+AG577/+AV577,2))</f>
        <v>-</v>
      </c>
      <c r="BA577" s="3341" t="str">
        <f>IF(AN577=0,"-",ROUNDDOWN(+AN577/+AV577,2))</f>
        <v>-</v>
      </c>
      <c r="BB577" s="3328" t="str">
        <f>IF(AU577=0,"-",ROUNDDOWN(+AU577/+AV577,2))</f>
        <v>-</v>
      </c>
      <c r="BC577" s="2071"/>
      <c r="BD577" s="2043"/>
      <c r="BF577" s="2072">
        <f t="shared" si="89"/>
        <v>0</v>
      </c>
      <c r="BG577" s="2072">
        <f t="shared" si="80"/>
        <v>0</v>
      </c>
      <c r="BH577" s="2072">
        <f t="shared" si="81"/>
        <v>0</v>
      </c>
      <c r="BI577" s="2072">
        <f t="shared" si="82"/>
        <v>0</v>
      </c>
      <c r="BJ577" s="2072">
        <f t="shared" si="83"/>
        <v>0</v>
      </c>
      <c r="BL577" s="2072">
        <f t="shared" si="84"/>
        <v>0</v>
      </c>
      <c r="BM577" s="2072">
        <f t="shared" si="85"/>
        <v>0</v>
      </c>
      <c r="BN577" s="2072">
        <f t="shared" si="86"/>
        <v>0</v>
      </c>
      <c r="BO577" s="2072">
        <f t="shared" si="87"/>
        <v>0</v>
      </c>
      <c r="BP577" s="2072">
        <f t="shared" si="88"/>
        <v>0</v>
      </c>
    </row>
    <row r="578" spans="2:68" s="2022" customFormat="1" ht="15" customHeight="1" x14ac:dyDescent="0.15">
      <c r="B578" s="3350"/>
      <c r="C578" s="3353"/>
      <c r="D578" s="2073"/>
      <c r="E578" s="3356"/>
      <c r="F578" s="3359"/>
      <c r="G578" s="3361"/>
      <c r="H578" s="3361"/>
      <c r="I578" s="3361"/>
      <c r="J578" s="3361"/>
      <c r="K578" s="3361"/>
      <c r="L578" s="3312"/>
      <c r="M578" s="2074"/>
      <c r="N578" s="2075"/>
      <c r="O578" s="2075"/>
      <c r="P578" s="2076"/>
      <c r="Q578" s="2077"/>
      <c r="R578" s="2077"/>
      <c r="S578" s="3315"/>
      <c r="T578" s="2079"/>
      <c r="U578" s="2075"/>
      <c r="V578" s="2075"/>
      <c r="W578" s="2076"/>
      <c r="X578" s="2077"/>
      <c r="Y578" s="2077"/>
      <c r="Z578" s="3315"/>
      <c r="AA578" s="2079"/>
      <c r="AB578" s="2075"/>
      <c r="AC578" s="2075"/>
      <c r="AD578" s="2076"/>
      <c r="AE578" s="2077"/>
      <c r="AF578" s="2077"/>
      <c r="AG578" s="3315"/>
      <c r="AH578" s="2079"/>
      <c r="AI578" s="2075"/>
      <c r="AJ578" s="2075"/>
      <c r="AK578" s="2076"/>
      <c r="AL578" s="2077"/>
      <c r="AM578" s="2077"/>
      <c r="AN578" s="3315"/>
      <c r="AO578" s="2080"/>
      <c r="AP578" s="2075"/>
      <c r="AQ578" s="2075"/>
      <c r="AR578" s="2081"/>
      <c r="AS578" s="2077"/>
      <c r="AT578" s="2077"/>
      <c r="AU578" s="3345"/>
      <c r="AV578" s="3338"/>
      <c r="AW578" s="3303"/>
      <c r="AX578" s="3333"/>
      <c r="AY578" s="3335"/>
      <c r="AZ578" s="3335"/>
      <c r="BA578" s="3335"/>
      <c r="BB578" s="3329"/>
      <c r="BC578" s="2082"/>
      <c r="BD578" s="2043"/>
      <c r="BF578" s="2072">
        <f t="shared" si="89"/>
        <v>0</v>
      </c>
      <c r="BG578" s="2072">
        <f t="shared" si="80"/>
        <v>0</v>
      </c>
      <c r="BH578" s="2072">
        <f t="shared" si="81"/>
        <v>0</v>
      </c>
      <c r="BI578" s="2072">
        <f t="shared" si="82"/>
        <v>0</v>
      </c>
      <c r="BJ578" s="2072">
        <f t="shared" si="83"/>
        <v>0</v>
      </c>
      <c r="BL578" s="2072">
        <f t="shared" si="84"/>
        <v>0</v>
      </c>
      <c r="BM578" s="2072">
        <f t="shared" si="85"/>
        <v>0</v>
      </c>
      <c r="BN578" s="2072">
        <f t="shared" si="86"/>
        <v>0</v>
      </c>
      <c r="BO578" s="2072">
        <f t="shared" si="87"/>
        <v>0</v>
      </c>
      <c r="BP578" s="2072">
        <f t="shared" si="88"/>
        <v>0</v>
      </c>
    </row>
    <row r="579" spans="2:68" s="2022" customFormat="1" ht="15" customHeight="1" x14ac:dyDescent="0.15">
      <c r="B579" s="3350"/>
      <c r="C579" s="3353"/>
      <c r="D579" s="2073"/>
      <c r="E579" s="3356"/>
      <c r="F579" s="3359"/>
      <c r="G579" s="3361"/>
      <c r="H579" s="3361"/>
      <c r="I579" s="3361"/>
      <c r="J579" s="3361"/>
      <c r="K579" s="3361"/>
      <c r="L579" s="3312"/>
      <c r="M579" s="2074"/>
      <c r="N579" s="2083"/>
      <c r="O579" s="2075"/>
      <c r="P579" s="2084"/>
      <c r="Q579" s="2085"/>
      <c r="R579" s="2077"/>
      <c r="S579" s="3315"/>
      <c r="T579" s="2078"/>
      <c r="U579" s="2083"/>
      <c r="V579" s="2075"/>
      <c r="W579" s="2084"/>
      <c r="X579" s="2085"/>
      <c r="Y579" s="2077"/>
      <c r="Z579" s="3315"/>
      <c r="AA579" s="2078"/>
      <c r="AB579" s="2083"/>
      <c r="AC579" s="2075"/>
      <c r="AD579" s="2084"/>
      <c r="AE579" s="2085"/>
      <c r="AF579" s="2077"/>
      <c r="AG579" s="3315"/>
      <c r="AH579" s="2078"/>
      <c r="AI579" s="2083"/>
      <c r="AJ579" s="2075"/>
      <c r="AK579" s="2084"/>
      <c r="AL579" s="2085"/>
      <c r="AM579" s="2077"/>
      <c r="AN579" s="3315"/>
      <c r="AO579" s="2080"/>
      <c r="AP579" s="2083"/>
      <c r="AQ579" s="2075"/>
      <c r="AR579" s="2086"/>
      <c r="AS579" s="2085"/>
      <c r="AT579" s="2077"/>
      <c r="AU579" s="3345"/>
      <c r="AV579" s="3338"/>
      <c r="AW579" s="3330">
        <f>IF(AW577-$BA$5/100&lt;0,0,AW577-$BA$5/100)</f>
        <v>0</v>
      </c>
      <c r="AX579" s="3332" t="str">
        <f>IF(AX577="-","-",IF(AX577-$BA$5/100&lt;0,0,IF(AX577=1,1,AX577-$BA$5/100)))</f>
        <v>-</v>
      </c>
      <c r="AY579" s="3334" t="str">
        <f>IF(AY577="-","-",IF(AY577-$BA$5/100&lt;0,0,IF(AY577=1,1,AY577-$BA$5/100)))</f>
        <v>-</v>
      </c>
      <c r="AZ579" s="3334" t="str">
        <f>IF(AZ577="-","-",IF(AZ577-$BA$5/100&lt;0,0,IF(AZ577=1,1,AZ577-$BA$5/100)))</f>
        <v>-</v>
      </c>
      <c r="BA579" s="3334" t="str">
        <f>IF(BA577="-","-",IF(BA577-$BA$5/100&lt;0,0,IF(BA577=1,1,BA577-$BA$5/100)))</f>
        <v>-</v>
      </c>
      <c r="BB579" s="3336" t="str">
        <f>IF(BB577="-","-",IF(BB577-$BA$5/100&lt;0,0,IF(BB577=1,1,BB577-$BA$5/100)))</f>
        <v>-</v>
      </c>
      <c r="BC579" s="2082"/>
      <c r="BD579" s="2043"/>
      <c r="BF579" s="2072">
        <f t="shared" si="89"/>
        <v>0</v>
      </c>
      <c r="BG579" s="2072">
        <f t="shared" si="80"/>
        <v>0</v>
      </c>
      <c r="BH579" s="2072">
        <f t="shared" si="81"/>
        <v>0</v>
      </c>
      <c r="BI579" s="2072">
        <f t="shared" si="82"/>
        <v>0</v>
      </c>
      <c r="BJ579" s="2072">
        <f t="shared" si="83"/>
        <v>0</v>
      </c>
      <c r="BL579" s="2072">
        <f t="shared" si="84"/>
        <v>0</v>
      </c>
      <c r="BM579" s="2072">
        <f t="shared" si="85"/>
        <v>0</v>
      </c>
      <c r="BN579" s="2072">
        <f t="shared" si="86"/>
        <v>0</v>
      </c>
      <c r="BO579" s="2072">
        <f t="shared" si="87"/>
        <v>0</v>
      </c>
      <c r="BP579" s="2072">
        <f t="shared" si="88"/>
        <v>0</v>
      </c>
    </row>
    <row r="580" spans="2:68" s="2022" customFormat="1" ht="15" customHeight="1" x14ac:dyDescent="0.15">
      <c r="B580" s="3350"/>
      <c r="C580" s="3353"/>
      <c r="D580" s="2073"/>
      <c r="E580" s="3356"/>
      <c r="F580" s="3320"/>
      <c r="G580" s="3323"/>
      <c r="H580" s="3323"/>
      <c r="I580" s="3323"/>
      <c r="J580" s="3323"/>
      <c r="K580" s="3323"/>
      <c r="L580" s="3311">
        <f>SUM(F580:K582)</f>
        <v>0</v>
      </c>
      <c r="M580" s="2074"/>
      <c r="N580" s="2083"/>
      <c r="O580" s="2075"/>
      <c r="P580" s="2084"/>
      <c r="Q580" s="2085"/>
      <c r="R580" s="2077"/>
      <c r="S580" s="3314">
        <f>ROUNDDOWN(+BL577+BL578+BL579+BL580+BL581+BL582,2)</f>
        <v>0</v>
      </c>
      <c r="T580" s="2078"/>
      <c r="U580" s="2083"/>
      <c r="V580" s="2075"/>
      <c r="W580" s="2084"/>
      <c r="X580" s="2085"/>
      <c r="Y580" s="2077"/>
      <c r="Z580" s="3314">
        <f>ROUNDDOWN(+BM577+BM578+BM579+BM580+BM581+BM582,2)</f>
        <v>0</v>
      </c>
      <c r="AA580" s="2078"/>
      <c r="AB580" s="2083"/>
      <c r="AC580" s="2075"/>
      <c r="AD580" s="2084"/>
      <c r="AE580" s="2085"/>
      <c r="AF580" s="2077"/>
      <c r="AG580" s="3314">
        <f>ROUNDDOWN(+BN577+BN578+BN579+BN580+BN581+BN582,2)</f>
        <v>0</v>
      </c>
      <c r="AH580" s="2078"/>
      <c r="AI580" s="2083"/>
      <c r="AJ580" s="2075"/>
      <c r="AK580" s="2084"/>
      <c r="AL580" s="2085"/>
      <c r="AM580" s="2077"/>
      <c r="AN580" s="3314">
        <f>ROUNDDOWN(+BO577+BO578+BO579+BO580+BO581+BO582,2)</f>
        <v>0</v>
      </c>
      <c r="AO580" s="2080"/>
      <c r="AP580" s="2083"/>
      <c r="AQ580" s="2075"/>
      <c r="AR580" s="2086"/>
      <c r="AS580" s="2085"/>
      <c r="AT580" s="2077"/>
      <c r="AU580" s="3317">
        <f>ROUNDDOWN(+BP577+BP578+BP579+BP580+BP581+BP582,2)</f>
        <v>0</v>
      </c>
      <c r="AV580" s="3302">
        <f>+AU580+AN580+AG580+Z580+S580</f>
        <v>0</v>
      </c>
      <c r="AW580" s="3331"/>
      <c r="AX580" s="3333"/>
      <c r="AY580" s="3335"/>
      <c r="AZ580" s="3335"/>
      <c r="BA580" s="3335"/>
      <c r="BB580" s="3329"/>
      <c r="BC580" s="2071"/>
      <c r="BD580" s="2043"/>
      <c r="BF580" s="2072">
        <f t="shared" si="89"/>
        <v>0</v>
      </c>
      <c r="BG580" s="2072">
        <f t="shared" si="80"/>
        <v>0</v>
      </c>
      <c r="BH580" s="2072">
        <f t="shared" si="81"/>
        <v>0</v>
      </c>
      <c r="BI580" s="2072">
        <f t="shared" si="82"/>
        <v>0</v>
      </c>
      <c r="BJ580" s="2072">
        <f t="shared" si="83"/>
        <v>0</v>
      </c>
      <c r="BL580" s="2072">
        <f t="shared" si="84"/>
        <v>0</v>
      </c>
      <c r="BM580" s="2072">
        <f t="shared" si="85"/>
        <v>0</v>
      </c>
      <c r="BN580" s="2072">
        <f t="shared" si="86"/>
        <v>0</v>
      </c>
      <c r="BO580" s="2072">
        <f t="shared" si="87"/>
        <v>0</v>
      </c>
      <c r="BP580" s="2072">
        <f t="shared" si="88"/>
        <v>0</v>
      </c>
    </row>
    <row r="581" spans="2:68" s="2022" customFormat="1" ht="15" customHeight="1" x14ac:dyDescent="0.15">
      <c r="B581" s="3350"/>
      <c r="C581" s="3353"/>
      <c r="D581" s="2073"/>
      <c r="E581" s="3356"/>
      <c r="F581" s="3321"/>
      <c r="G581" s="3324"/>
      <c r="H581" s="3324"/>
      <c r="I581" s="3324"/>
      <c r="J581" s="3324"/>
      <c r="K581" s="3324"/>
      <c r="L581" s="3312"/>
      <c r="M581" s="2074"/>
      <c r="N581" s="2083"/>
      <c r="O581" s="2075"/>
      <c r="P581" s="2084"/>
      <c r="Q581" s="2085"/>
      <c r="R581" s="2077"/>
      <c r="S581" s="3315"/>
      <c r="T581" s="2078"/>
      <c r="U581" s="2083"/>
      <c r="V581" s="2075"/>
      <c r="W581" s="2084"/>
      <c r="X581" s="2085"/>
      <c r="Y581" s="2077"/>
      <c r="Z581" s="3315"/>
      <c r="AA581" s="2078"/>
      <c r="AB581" s="2083"/>
      <c r="AC581" s="2075"/>
      <c r="AD581" s="2084"/>
      <c r="AE581" s="2085"/>
      <c r="AF581" s="2077"/>
      <c r="AG581" s="3315"/>
      <c r="AH581" s="2078"/>
      <c r="AI581" s="2083"/>
      <c r="AJ581" s="2075"/>
      <c r="AK581" s="2084"/>
      <c r="AL581" s="2085"/>
      <c r="AM581" s="2077"/>
      <c r="AN581" s="3315"/>
      <c r="AO581" s="2087"/>
      <c r="AP581" s="2083"/>
      <c r="AQ581" s="2075"/>
      <c r="AR581" s="2086"/>
      <c r="AS581" s="2085"/>
      <c r="AT581" s="2077"/>
      <c r="AU581" s="3318"/>
      <c r="AV581" s="3303"/>
      <c r="AW581" s="3305">
        <f>IF(L580=0,0,ROUNDDOWN(+AV580/+L580,2))</f>
        <v>0</v>
      </c>
      <c r="AX581" s="3307" t="str">
        <f>IF(S580=0,"-",ROUNDDOWN(+S580/+AV580,2))</f>
        <v>-</v>
      </c>
      <c r="AY581" s="3309" t="str">
        <f>IF(Z580=0,"-",ROUNDDOWN(+Z580/+AV580,2))</f>
        <v>-</v>
      </c>
      <c r="AZ581" s="3309" t="str">
        <f>IF(AG580=0,"-",ROUNDDOWN(+AG580/+AV580,2))</f>
        <v>-</v>
      </c>
      <c r="BA581" s="3309" t="str">
        <f>IF(AN580=0,"-",ROUNDDOWN(+AN580/+AV580,2))</f>
        <v>-</v>
      </c>
      <c r="BB581" s="3300" t="str">
        <f>IF(AU580=0,"-",ROUNDDOWN(+AU580/+AV580,2))</f>
        <v>-</v>
      </c>
      <c r="BC581" s="2082"/>
      <c r="BD581" s="2043"/>
      <c r="BF581" s="2072">
        <f t="shared" si="89"/>
        <v>0</v>
      </c>
      <c r="BG581" s="2072">
        <f t="shared" si="80"/>
        <v>0</v>
      </c>
      <c r="BH581" s="2072">
        <f t="shared" si="81"/>
        <v>0</v>
      </c>
      <c r="BI581" s="2072">
        <f t="shared" si="82"/>
        <v>0</v>
      </c>
      <c r="BJ581" s="2072">
        <f t="shared" si="83"/>
        <v>0</v>
      </c>
      <c r="BL581" s="2072">
        <f t="shared" si="84"/>
        <v>0</v>
      </c>
      <c r="BM581" s="2072">
        <f t="shared" si="85"/>
        <v>0</v>
      </c>
      <c r="BN581" s="2072">
        <f t="shared" si="86"/>
        <v>0</v>
      </c>
      <c r="BO581" s="2072">
        <f t="shared" si="87"/>
        <v>0</v>
      </c>
      <c r="BP581" s="2072">
        <f t="shared" si="88"/>
        <v>0</v>
      </c>
    </row>
    <row r="582" spans="2:68" s="2022" customFormat="1" ht="15" customHeight="1" thickBot="1" x14ac:dyDescent="0.2">
      <c r="B582" s="3351"/>
      <c r="C582" s="3354"/>
      <c r="D582" s="2119"/>
      <c r="E582" s="3357"/>
      <c r="F582" s="3322"/>
      <c r="G582" s="3325"/>
      <c r="H582" s="3325"/>
      <c r="I582" s="3325"/>
      <c r="J582" s="3325"/>
      <c r="K582" s="3325"/>
      <c r="L582" s="3313"/>
      <c r="M582" s="2120"/>
      <c r="N582" s="2121"/>
      <c r="O582" s="2122"/>
      <c r="P582" s="2123"/>
      <c r="Q582" s="2124"/>
      <c r="R582" s="2125"/>
      <c r="S582" s="3316"/>
      <c r="T582" s="2126"/>
      <c r="U582" s="2121"/>
      <c r="V582" s="2122"/>
      <c r="W582" s="2123"/>
      <c r="X582" s="2124"/>
      <c r="Y582" s="2125"/>
      <c r="Z582" s="3316"/>
      <c r="AA582" s="2126"/>
      <c r="AB582" s="2121"/>
      <c r="AC582" s="2122"/>
      <c r="AD582" s="2123"/>
      <c r="AE582" s="2124"/>
      <c r="AF582" s="2125"/>
      <c r="AG582" s="3316"/>
      <c r="AH582" s="2126"/>
      <c r="AI582" s="2121"/>
      <c r="AJ582" s="2122"/>
      <c r="AK582" s="2123"/>
      <c r="AL582" s="2124"/>
      <c r="AM582" s="2125"/>
      <c r="AN582" s="3316"/>
      <c r="AO582" s="2127"/>
      <c r="AP582" s="2121"/>
      <c r="AQ582" s="2122"/>
      <c r="AR582" s="2128"/>
      <c r="AS582" s="2124"/>
      <c r="AT582" s="2125"/>
      <c r="AU582" s="3319"/>
      <c r="AV582" s="3304"/>
      <c r="AW582" s="3306"/>
      <c r="AX582" s="3308"/>
      <c r="AY582" s="3310"/>
      <c r="AZ582" s="3310"/>
      <c r="BA582" s="3310"/>
      <c r="BB582" s="3301"/>
      <c r="BC582" s="2082"/>
      <c r="BD582" s="2043"/>
      <c r="BF582" s="2072">
        <f t="shared" si="89"/>
        <v>0</v>
      </c>
      <c r="BG582" s="2072">
        <f t="shared" si="80"/>
        <v>0</v>
      </c>
      <c r="BH582" s="2072">
        <f t="shared" si="81"/>
        <v>0</v>
      </c>
      <c r="BI582" s="2072">
        <f t="shared" si="82"/>
        <v>0</v>
      </c>
      <c r="BJ582" s="2072">
        <f t="shared" si="83"/>
        <v>0</v>
      </c>
      <c r="BL582" s="2072">
        <f t="shared" si="84"/>
        <v>0</v>
      </c>
      <c r="BM582" s="2072">
        <f t="shared" si="85"/>
        <v>0</v>
      </c>
      <c r="BN582" s="2072">
        <f t="shared" si="86"/>
        <v>0</v>
      </c>
      <c r="BO582" s="2072">
        <f t="shared" si="87"/>
        <v>0</v>
      </c>
      <c r="BP582" s="2072">
        <f t="shared" si="88"/>
        <v>0</v>
      </c>
    </row>
    <row r="583" spans="2:68" s="2022" customFormat="1" ht="15" customHeight="1" thickTop="1" x14ac:dyDescent="0.15">
      <c r="B583" s="3376">
        <f>B577+1</f>
        <v>96</v>
      </c>
      <c r="C583" s="3378"/>
      <c r="D583" s="2062"/>
      <c r="E583" s="3355"/>
      <c r="F583" s="3379"/>
      <c r="G583" s="3380"/>
      <c r="H583" s="3380"/>
      <c r="I583" s="3380"/>
      <c r="J583" s="3380"/>
      <c r="K583" s="3380"/>
      <c r="L583" s="3373">
        <f>SUM(F583:K585)</f>
        <v>0</v>
      </c>
      <c r="M583" s="2063"/>
      <c r="N583" s="2064"/>
      <c r="O583" s="2064"/>
      <c r="P583" s="2065"/>
      <c r="Q583" s="2066"/>
      <c r="R583" s="2066"/>
      <c r="S583" s="3374">
        <f>ROUNDDOWN(+BF583+BF584+BF585+BF586+BF587+BF588,2)</f>
        <v>0</v>
      </c>
      <c r="T583" s="2067"/>
      <c r="U583" s="2068"/>
      <c r="V583" s="2068"/>
      <c r="W583" s="2065"/>
      <c r="X583" s="2066"/>
      <c r="Y583" s="2066"/>
      <c r="Z583" s="3374">
        <f>ROUNDDOWN(+BG583+BG584+BG585+BG586+BG587+BG588,2)</f>
        <v>0</v>
      </c>
      <c r="AA583" s="2067"/>
      <c r="AB583" s="2068"/>
      <c r="AC583" s="2068"/>
      <c r="AD583" s="2065"/>
      <c r="AE583" s="2066"/>
      <c r="AF583" s="2066"/>
      <c r="AG583" s="3374">
        <f>ROUNDDOWN(+BH583+BH584+BH585+BH586+BH587+BH588,2)</f>
        <v>0</v>
      </c>
      <c r="AH583" s="2067"/>
      <c r="AI583" s="2068"/>
      <c r="AJ583" s="2068"/>
      <c r="AK583" s="2065"/>
      <c r="AL583" s="2066"/>
      <c r="AM583" s="2066"/>
      <c r="AN583" s="3374">
        <f>ROUNDDOWN(+BI583+BI584+BI585+BI586+BI587+BI588,2)</f>
        <v>0</v>
      </c>
      <c r="AO583" s="2069"/>
      <c r="AP583" s="2068"/>
      <c r="AQ583" s="2068"/>
      <c r="AR583" s="2070"/>
      <c r="AS583" s="2066"/>
      <c r="AT583" s="2066"/>
      <c r="AU583" s="3375">
        <f>ROUNDDOWN(+BJ583+BJ584+BJ585+BJ586+BJ587+BJ588,2)</f>
        <v>0</v>
      </c>
      <c r="AV583" s="3370">
        <f>+AU583+AN583+AG583+Z583+S583</f>
        <v>0</v>
      </c>
      <c r="AW583" s="3339">
        <f>IF(L583=0,0,ROUNDDOWN(+AV583/+L583,2))</f>
        <v>0</v>
      </c>
      <c r="AX583" s="3371" t="str">
        <f>IF(S583=0,"-",ROUNDDOWN(+S583/+AV583,2))</f>
        <v>-</v>
      </c>
      <c r="AY583" s="3372" t="str">
        <f>IF(Z583=0,"-",ROUNDDOWN(+Z583/+AV583,2))</f>
        <v>-</v>
      </c>
      <c r="AZ583" s="3372" t="str">
        <f>IF(AG583=0,"-",ROUNDDOWN(+AG583/+AV583,2))</f>
        <v>-</v>
      </c>
      <c r="BA583" s="3372" t="str">
        <f>IF(AN583=0,"-",ROUNDDOWN(+AN583/+AV583,2))</f>
        <v>-</v>
      </c>
      <c r="BB583" s="3369" t="str">
        <f>IF(AU583=0,"-",ROUNDDOWN(+AU583/+AV583,2))</f>
        <v>-</v>
      </c>
      <c r="BC583" s="2071"/>
      <c r="BD583" s="2043"/>
      <c r="BF583" s="2072">
        <f t="shared" si="89"/>
        <v>0</v>
      </c>
      <c r="BG583" s="2072">
        <f t="shared" si="80"/>
        <v>0</v>
      </c>
      <c r="BH583" s="2072">
        <f t="shared" si="81"/>
        <v>0</v>
      </c>
      <c r="BI583" s="2072">
        <f t="shared" si="82"/>
        <v>0</v>
      </c>
      <c r="BJ583" s="2072">
        <f t="shared" si="83"/>
        <v>0</v>
      </c>
      <c r="BL583" s="2072">
        <f t="shared" si="84"/>
        <v>0</v>
      </c>
      <c r="BM583" s="2072">
        <f t="shared" si="85"/>
        <v>0</v>
      </c>
      <c r="BN583" s="2072">
        <f t="shared" si="86"/>
        <v>0</v>
      </c>
      <c r="BO583" s="2072">
        <f t="shared" si="87"/>
        <v>0</v>
      </c>
      <c r="BP583" s="2072">
        <f t="shared" si="88"/>
        <v>0</v>
      </c>
    </row>
    <row r="584" spans="2:68" s="2022" customFormat="1" ht="15" customHeight="1" x14ac:dyDescent="0.15">
      <c r="B584" s="3350"/>
      <c r="C584" s="3353"/>
      <c r="D584" s="2073"/>
      <c r="E584" s="3356"/>
      <c r="F584" s="3359"/>
      <c r="G584" s="3361"/>
      <c r="H584" s="3361"/>
      <c r="I584" s="3361"/>
      <c r="J584" s="3361"/>
      <c r="K584" s="3361"/>
      <c r="L584" s="3312"/>
      <c r="M584" s="2074"/>
      <c r="N584" s="2075"/>
      <c r="O584" s="2075"/>
      <c r="P584" s="2076"/>
      <c r="Q584" s="2077"/>
      <c r="R584" s="2077"/>
      <c r="S584" s="3315"/>
      <c r="T584" s="2078"/>
      <c r="U584" s="2075"/>
      <c r="V584" s="2075"/>
      <c r="W584" s="2076"/>
      <c r="X584" s="2077"/>
      <c r="Y584" s="2077"/>
      <c r="Z584" s="3315"/>
      <c r="AA584" s="2079"/>
      <c r="AB584" s="2075"/>
      <c r="AC584" s="2075"/>
      <c r="AD584" s="2076"/>
      <c r="AE584" s="2077"/>
      <c r="AF584" s="2077"/>
      <c r="AG584" s="3315"/>
      <c r="AH584" s="2079"/>
      <c r="AI584" s="2075"/>
      <c r="AJ584" s="2075"/>
      <c r="AK584" s="2076"/>
      <c r="AL584" s="2077"/>
      <c r="AM584" s="2077"/>
      <c r="AN584" s="3315"/>
      <c r="AO584" s="2080"/>
      <c r="AP584" s="2075"/>
      <c r="AQ584" s="2075"/>
      <c r="AR584" s="2081"/>
      <c r="AS584" s="2077"/>
      <c r="AT584" s="2077"/>
      <c r="AU584" s="3345"/>
      <c r="AV584" s="3338"/>
      <c r="AW584" s="3303"/>
      <c r="AX584" s="3333"/>
      <c r="AY584" s="3335"/>
      <c r="AZ584" s="3335"/>
      <c r="BA584" s="3335"/>
      <c r="BB584" s="3329"/>
      <c r="BC584" s="2082"/>
      <c r="BD584" s="2043"/>
      <c r="BF584" s="2072">
        <f t="shared" si="89"/>
        <v>0</v>
      </c>
      <c r="BG584" s="2072">
        <f t="shared" si="80"/>
        <v>0</v>
      </c>
      <c r="BH584" s="2072">
        <f t="shared" si="81"/>
        <v>0</v>
      </c>
      <c r="BI584" s="2072">
        <f t="shared" si="82"/>
        <v>0</v>
      </c>
      <c r="BJ584" s="2072">
        <f t="shared" si="83"/>
        <v>0</v>
      </c>
      <c r="BL584" s="2072">
        <f t="shared" si="84"/>
        <v>0</v>
      </c>
      <c r="BM584" s="2072">
        <f t="shared" si="85"/>
        <v>0</v>
      </c>
      <c r="BN584" s="2072">
        <f t="shared" si="86"/>
        <v>0</v>
      </c>
      <c r="BO584" s="2072">
        <f t="shared" si="87"/>
        <v>0</v>
      </c>
      <c r="BP584" s="2072">
        <f t="shared" si="88"/>
        <v>0</v>
      </c>
    </row>
    <row r="585" spans="2:68" s="2022" customFormat="1" ht="15" customHeight="1" x14ac:dyDescent="0.15">
      <c r="B585" s="3350"/>
      <c r="C585" s="3353"/>
      <c r="D585" s="2073"/>
      <c r="E585" s="3356"/>
      <c r="F585" s="3359"/>
      <c r="G585" s="3361"/>
      <c r="H585" s="3361"/>
      <c r="I585" s="3361"/>
      <c r="J585" s="3361"/>
      <c r="K585" s="3361"/>
      <c r="L585" s="3312"/>
      <c r="M585" s="2074"/>
      <c r="N585" s="2083"/>
      <c r="O585" s="2075"/>
      <c r="P585" s="2084"/>
      <c r="Q585" s="2085"/>
      <c r="R585" s="2077"/>
      <c r="S585" s="3315"/>
      <c r="T585" s="2078"/>
      <c r="U585" s="2083"/>
      <c r="V585" s="2075"/>
      <c r="W585" s="2084"/>
      <c r="X585" s="2085"/>
      <c r="Y585" s="2077"/>
      <c r="Z585" s="3315"/>
      <c r="AA585" s="2078"/>
      <c r="AB585" s="2083"/>
      <c r="AC585" s="2075"/>
      <c r="AD585" s="2084"/>
      <c r="AE585" s="2085"/>
      <c r="AF585" s="2077"/>
      <c r="AG585" s="3315"/>
      <c r="AH585" s="2078"/>
      <c r="AI585" s="2083"/>
      <c r="AJ585" s="2075"/>
      <c r="AK585" s="2084"/>
      <c r="AL585" s="2085"/>
      <c r="AM585" s="2077"/>
      <c r="AN585" s="3315"/>
      <c r="AO585" s="2080"/>
      <c r="AP585" s="2083"/>
      <c r="AQ585" s="2075"/>
      <c r="AR585" s="2086"/>
      <c r="AS585" s="2085"/>
      <c r="AT585" s="2077"/>
      <c r="AU585" s="3345"/>
      <c r="AV585" s="3338"/>
      <c r="AW585" s="3330">
        <f>IF(AW583-$BA$5/100&lt;0,0,AW583-$BA$5/100)</f>
        <v>0</v>
      </c>
      <c r="AX585" s="3332" t="str">
        <f>IF(AX583="-","-",IF(AX583-$BA$5/100&lt;0,0,IF(AX583=1,1,AX583-$BA$5/100)))</f>
        <v>-</v>
      </c>
      <c r="AY585" s="3334" t="str">
        <f>IF(AY583="-","-",IF(AY583-$BA$5/100&lt;0,0,IF(AY583=1,1,AY583-$BA$5/100)))</f>
        <v>-</v>
      </c>
      <c r="AZ585" s="3334" t="str">
        <f>IF(AZ583="-","-",IF(AZ583-$BA$5/100&lt;0,0,IF(AZ583=1,1,AZ583-$BA$5/100)))</f>
        <v>-</v>
      </c>
      <c r="BA585" s="3334" t="str">
        <f>IF(BA583="-","-",IF(BA583-$BA$5/100&lt;0,0,IF(BA583=1,1,BA583-$BA$5/100)))</f>
        <v>-</v>
      </c>
      <c r="BB585" s="3336" t="str">
        <f>IF(BB583="-","-",IF(BB583-$BA$5/100&lt;0,0,IF(BB583=1,1,BB583-$BA$5/100)))</f>
        <v>-</v>
      </c>
      <c r="BC585" s="2082"/>
      <c r="BD585" s="2043"/>
      <c r="BF585" s="2072">
        <f t="shared" si="89"/>
        <v>0</v>
      </c>
      <c r="BG585" s="2072">
        <f t="shared" si="80"/>
        <v>0</v>
      </c>
      <c r="BH585" s="2072">
        <f t="shared" si="81"/>
        <v>0</v>
      </c>
      <c r="BI585" s="2072">
        <f t="shared" si="82"/>
        <v>0</v>
      </c>
      <c r="BJ585" s="2072">
        <f t="shared" si="83"/>
        <v>0</v>
      </c>
      <c r="BL585" s="2072">
        <f t="shared" si="84"/>
        <v>0</v>
      </c>
      <c r="BM585" s="2072">
        <f t="shared" si="85"/>
        <v>0</v>
      </c>
      <c r="BN585" s="2072">
        <f t="shared" si="86"/>
        <v>0</v>
      </c>
      <c r="BO585" s="2072">
        <f t="shared" si="87"/>
        <v>0</v>
      </c>
      <c r="BP585" s="2072">
        <f t="shared" si="88"/>
        <v>0</v>
      </c>
    </row>
    <row r="586" spans="2:68" s="2022" customFormat="1" ht="15" customHeight="1" x14ac:dyDescent="0.15">
      <c r="B586" s="3350"/>
      <c r="C586" s="3353"/>
      <c r="D586" s="2073"/>
      <c r="E586" s="3356"/>
      <c r="F586" s="3320"/>
      <c r="G586" s="3323"/>
      <c r="H586" s="3323"/>
      <c r="I586" s="3323"/>
      <c r="J586" s="3323"/>
      <c r="K586" s="3323"/>
      <c r="L586" s="3311">
        <f>SUM(F586:K588)</f>
        <v>0</v>
      </c>
      <c r="M586" s="2074"/>
      <c r="N586" s="2083"/>
      <c r="O586" s="2075"/>
      <c r="P586" s="2084"/>
      <c r="Q586" s="2085"/>
      <c r="R586" s="2077"/>
      <c r="S586" s="3314">
        <f>ROUNDDOWN(+BL583+BL584+BL585+BL586+BL587+BL588,2)</f>
        <v>0</v>
      </c>
      <c r="T586" s="2078"/>
      <c r="U586" s="2083"/>
      <c r="V586" s="2075"/>
      <c r="W586" s="2084"/>
      <c r="X586" s="2085"/>
      <c r="Y586" s="2077"/>
      <c r="Z586" s="3314">
        <f>ROUNDDOWN(+BM583+BM584+BM585+BM586+BM587+BM588,2)</f>
        <v>0</v>
      </c>
      <c r="AA586" s="2078"/>
      <c r="AB586" s="2083"/>
      <c r="AC586" s="2075"/>
      <c r="AD586" s="2084"/>
      <c r="AE586" s="2085"/>
      <c r="AF586" s="2077"/>
      <c r="AG586" s="3314">
        <f>ROUNDDOWN(+BN583+BN584+BN585+BN586+BN587+BN588,2)</f>
        <v>0</v>
      </c>
      <c r="AH586" s="2078"/>
      <c r="AI586" s="2083"/>
      <c r="AJ586" s="2075"/>
      <c r="AK586" s="2084"/>
      <c r="AL586" s="2085"/>
      <c r="AM586" s="2077"/>
      <c r="AN586" s="3314">
        <f>ROUNDDOWN(+BO583+BO584+BO585+BO586+BO587+BO588,2)</f>
        <v>0</v>
      </c>
      <c r="AO586" s="2080"/>
      <c r="AP586" s="2083"/>
      <c r="AQ586" s="2075"/>
      <c r="AR586" s="2086"/>
      <c r="AS586" s="2085"/>
      <c r="AT586" s="2077"/>
      <c r="AU586" s="3317">
        <f>ROUNDDOWN(+BP583+BP584+BP585+BP586+BP587+BP588,2)</f>
        <v>0</v>
      </c>
      <c r="AV586" s="3302">
        <f>+AU586+AN586+AG586+Z586+S586</f>
        <v>0</v>
      </c>
      <c r="AW586" s="3331"/>
      <c r="AX586" s="3333"/>
      <c r="AY586" s="3335"/>
      <c r="AZ586" s="3335"/>
      <c r="BA586" s="3335"/>
      <c r="BB586" s="3329"/>
      <c r="BC586" s="2071"/>
      <c r="BD586" s="2043"/>
      <c r="BF586" s="2072">
        <f t="shared" si="89"/>
        <v>0</v>
      </c>
      <c r="BG586" s="2072">
        <f t="shared" si="80"/>
        <v>0</v>
      </c>
      <c r="BH586" s="2072">
        <f t="shared" si="81"/>
        <v>0</v>
      </c>
      <c r="BI586" s="2072">
        <f t="shared" si="82"/>
        <v>0</v>
      </c>
      <c r="BJ586" s="2072">
        <f t="shared" si="83"/>
        <v>0</v>
      </c>
      <c r="BL586" s="2072">
        <f t="shared" si="84"/>
        <v>0</v>
      </c>
      <c r="BM586" s="2072">
        <f t="shared" si="85"/>
        <v>0</v>
      </c>
      <c r="BN586" s="2072">
        <f t="shared" si="86"/>
        <v>0</v>
      </c>
      <c r="BO586" s="2072">
        <f t="shared" si="87"/>
        <v>0</v>
      </c>
      <c r="BP586" s="2072">
        <f t="shared" si="88"/>
        <v>0</v>
      </c>
    </row>
    <row r="587" spans="2:68" s="2022" customFormat="1" ht="15" customHeight="1" x14ac:dyDescent="0.15">
      <c r="B587" s="3350"/>
      <c r="C587" s="3353"/>
      <c r="D587" s="2073"/>
      <c r="E587" s="3356"/>
      <c r="F587" s="3321"/>
      <c r="G587" s="3324"/>
      <c r="H587" s="3324"/>
      <c r="I587" s="3324"/>
      <c r="J587" s="3324"/>
      <c r="K587" s="3324"/>
      <c r="L587" s="3312"/>
      <c r="M587" s="2074"/>
      <c r="N587" s="2083"/>
      <c r="O587" s="2075"/>
      <c r="P587" s="2084"/>
      <c r="Q587" s="2085"/>
      <c r="R587" s="2077"/>
      <c r="S587" s="3315"/>
      <c r="T587" s="2078"/>
      <c r="U587" s="2083"/>
      <c r="V587" s="2075"/>
      <c r="W587" s="2084"/>
      <c r="X587" s="2085"/>
      <c r="Y587" s="2077"/>
      <c r="Z587" s="3315"/>
      <c r="AA587" s="2078"/>
      <c r="AB587" s="2083"/>
      <c r="AC587" s="2075"/>
      <c r="AD587" s="2084"/>
      <c r="AE587" s="2085"/>
      <c r="AF587" s="2077"/>
      <c r="AG587" s="3315"/>
      <c r="AH587" s="2078"/>
      <c r="AI587" s="2083"/>
      <c r="AJ587" s="2075"/>
      <c r="AK587" s="2084"/>
      <c r="AL587" s="2085"/>
      <c r="AM587" s="2077"/>
      <c r="AN587" s="3315"/>
      <c r="AO587" s="2087"/>
      <c r="AP587" s="2083"/>
      <c r="AQ587" s="2075"/>
      <c r="AR587" s="2086"/>
      <c r="AS587" s="2085"/>
      <c r="AT587" s="2077"/>
      <c r="AU587" s="3318"/>
      <c r="AV587" s="3303"/>
      <c r="AW587" s="3305">
        <f>IF(L586=0,0,ROUNDDOWN(+AV586/+L586,2))</f>
        <v>0</v>
      </c>
      <c r="AX587" s="3307" t="str">
        <f>IF(S586=0,"-",ROUNDDOWN(+S586/+AV586,2))</f>
        <v>-</v>
      </c>
      <c r="AY587" s="3309" t="str">
        <f>IF(Z586=0,"-",ROUNDDOWN(+Z586/+AV586,2))</f>
        <v>-</v>
      </c>
      <c r="AZ587" s="3309" t="str">
        <f>IF(AG586=0,"-",ROUNDDOWN(+AG586/+AV586,2))</f>
        <v>-</v>
      </c>
      <c r="BA587" s="3309" t="str">
        <f>IF(AN586=0,"-",ROUNDDOWN(+AN586/+AV586,2))</f>
        <v>-</v>
      </c>
      <c r="BB587" s="3300" t="str">
        <f>IF(AU586=0,"-",ROUNDDOWN(+AU586/+AV586,2))</f>
        <v>-</v>
      </c>
      <c r="BC587" s="2082"/>
      <c r="BD587" s="2043"/>
      <c r="BF587" s="2072">
        <f t="shared" si="89"/>
        <v>0</v>
      </c>
      <c r="BG587" s="2072">
        <f t="shared" si="80"/>
        <v>0</v>
      </c>
      <c r="BH587" s="2072">
        <f t="shared" si="81"/>
        <v>0</v>
      </c>
      <c r="BI587" s="2072">
        <f t="shared" si="82"/>
        <v>0</v>
      </c>
      <c r="BJ587" s="2072">
        <f t="shared" si="83"/>
        <v>0</v>
      </c>
      <c r="BL587" s="2072">
        <f t="shared" si="84"/>
        <v>0</v>
      </c>
      <c r="BM587" s="2072">
        <f t="shared" si="85"/>
        <v>0</v>
      </c>
      <c r="BN587" s="2072">
        <f t="shared" si="86"/>
        <v>0</v>
      </c>
      <c r="BO587" s="2072">
        <f t="shared" si="87"/>
        <v>0</v>
      </c>
      <c r="BP587" s="2072">
        <f t="shared" si="88"/>
        <v>0</v>
      </c>
    </row>
    <row r="588" spans="2:68" s="2022" customFormat="1" ht="15" customHeight="1" thickBot="1" x14ac:dyDescent="0.2">
      <c r="B588" s="3377"/>
      <c r="C588" s="3367"/>
      <c r="D588" s="2073"/>
      <c r="E588" s="3368"/>
      <c r="F588" s="3321"/>
      <c r="G588" s="3324"/>
      <c r="H588" s="3324"/>
      <c r="I588" s="3324"/>
      <c r="J588" s="3324"/>
      <c r="K588" s="3324"/>
      <c r="L588" s="3312"/>
      <c r="M588" s="2088"/>
      <c r="N588" s="2089"/>
      <c r="O588" s="2090"/>
      <c r="P588" s="2091"/>
      <c r="Q588" s="2092"/>
      <c r="R588" s="2093"/>
      <c r="S588" s="3315"/>
      <c r="T588" s="2094"/>
      <c r="U588" s="2089"/>
      <c r="V588" s="2090"/>
      <c r="W588" s="2091"/>
      <c r="X588" s="2092"/>
      <c r="Y588" s="2093"/>
      <c r="Z588" s="3315"/>
      <c r="AA588" s="2094"/>
      <c r="AB588" s="2089"/>
      <c r="AC588" s="2090"/>
      <c r="AD588" s="2091"/>
      <c r="AE588" s="2092"/>
      <c r="AF588" s="2093"/>
      <c r="AG588" s="3315"/>
      <c r="AH588" s="2094"/>
      <c r="AI588" s="2089"/>
      <c r="AJ588" s="2090"/>
      <c r="AK588" s="2091"/>
      <c r="AL588" s="2092"/>
      <c r="AM588" s="2093"/>
      <c r="AN588" s="3315"/>
      <c r="AO588" s="2095"/>
      <c r="AP588" s="2089"/>
      <c r="AQ588" s="2090"/>
      <c r="AR588" s="2096"/>
      <c r="AS588" s="2092"/>
      <c r="AT588" s="2093"/>
      <c r="AU588" s="3318"/>
      <c r="AV588" s="3303"/>
      <c r="AW588" s="3363"/>
      <c r="AX588" s="3364"/>
      <c r="AY588" s="3365"/>
      <c r="AZ588" s="3365"/>
      <c r="BA588" s="3365"/>
      <c r="BB588" s="3348"/>
      <c r="BC588" s="2082"/>
      <c r="BD588" s="2043"/>
      <c r="BF588" s="2072">
        <f t="shared" si="89"/>
        <v>0</v>
      </c>
      <c r="BG588" s="2072">
        <f t="shared" si="80"/>
        <v>0</v>
      </c>
      <c r="BH588" s="2072">
        <f t="shared" si="81"/>
        <v>0</v>
      </c>
      <c r="BI588" s="2072">
        <f t="shared" si="82"/>
        <v>0</v>
      </c>
      <c r="BJ588" s="2072">
        <f t="shared" si="83"/>
        <v>0</v>
      </c>
      <c r="BL588" s="2072">
        <f t="shared" si="84"/>
        <v>0</v>
      </c>
      <c r="BM588" s="2072">
        <f t="shared" si="85"/>
        <v>0</v>
      </c>
      <c r="BN588" s="2072">
        <f t="shared" si="86"/>
        <v>0</v>
      </c>
      <c r="BO588" s="2072">
        <f t="shared" si="87"/>
        <v>0</v>
      </c>
      <c r="BP588" s="2072">
        <f t="shared" si="88"/>
        <v>0</v>
      </c>
    </row>
    <row r="589" spans="2:68" s="2022" customFormat="1" ht="15" customHeight="1" thickTop="1" x14ac:dyDescent="0.15">
      <c r="B589" s="3349">
        <f>B583+1</f>
        <v>97</v>
      </c>
      <c r="C589" s="3352"/>
      <c r="D589" s="2097"/>
      <c r="E589" s="3355"/>
      <c r="F589" s="3358"/>
      <c r="G589" s="3360"/>
      <c r="H589" s="3360"/>
      <c r="I589" s="3360"/>
      <c r="J589" s="3360"/>
      <c r="K589" s="3360"/>
      <c r="L589" s="3342">
        <f>SUM(F589:K591)</f>
        <v>0</v>
      </c>
      <c r="M589" s="2098"/>
      <c r="N589" s="2099"/>
      <c r="O589" s="2100"/>
      <c r="P589" s="2101"/>
      <c r="Q589" s="2102"/>
      <c r="R589" s="2103"/>
      <c r="S589" s="3343">
        <f>ROUNDDOWN(+BF589+BF590+BF591+BF592+BF593+BF594,2)</f>
        <v>0</v>
      </c>
      <c r="T589" s="2104"/>
      <c r="U589" s="2099"/>
      <c r="V589" s="2100"/>
      <c r="W589" s="2101"/>
      <c r="X589" s="2102"/>
      <c r="Y589" s="2103"/>
      <c r="Z589" s="3343">
        <f>ROUNDDOWN(+BG589+BG590+BG591+BG592+BG593+BG594,2)</f>
        <v>0</v>
      </c>
      <c r="AA589" s="2104"/>
      <c r="AB589" s="2099"/>
      <c r="AC589" s="2100"/>
      <c r="AD589" s="2101"/>
      <c r="AE589" s="2102"/>
      <c r="AF589" s="2103"/>
      <c r="AG589" s="3343">
        <f>ROUNDDOWN(+BH589+BH590+BH591+BH592+BH593+BH594,2)</f>
        <v>0</v>
      </c>
      <c r="AH589" s="2104"/>
      <c r="AI589" s="2099"/>
      <c r="AJ589" s="2100"/>
      <c r="AK589" s="2101"/>
      <c r="AL589" s="2102"/>
      <c r="AM589" s="2103"/>
      <c r="AN589" s="3343">
        <f>ROUNDDOWN(+BI589+BI590+BI591+BI592+BI593+BI594,2)</f>
        <v>0</v>
      </c>
      <c r="AO589" s="2105"/>
      <c r="AP589" s="2099"/>
      <c r="AQ589" s="2100"/>
      <c r="AR589" s="2106"/>
      <c r="AS589" s="2102"/>
      <c r="AT589" s="2103"/>
      <c r="AU589" s="3344">
        <f>ROUNDDOWN(+BJ589+BJ590+BJ591+BJ592+BJ593+BJ594,2)</f>
        <v>0</v>
      </c>
      <c r="AV589" s="3337">
        <f>+AU589+AN589+AG589+Z589+S589</f>
        <v>0</v>
      </c>
      <c r="AW589" s="3339">
        <f>IF(L589=0,0,ROUNDDOWN(+AV589/+L589,2))</f>
        <v>0</v>
      </c>
      <c r="AX589" s="3340" t="str">
        <f>IF(S589=0,"-",ROUNDDOWN(+S589/+AV589,2))</f>
        <v>-</v>
      </c>
      <c r="AY589" s="3341" t="str">
        <f>IF(Z589=0,"-",ROUNDDOWN(+Z589/+AV589,2))</f>
        <v>-</v>
      </c>
      <c r="AZ589" s="3341" t="str">
        <f>IF(AG589=0,"-",ROUNDDOWN(+AG589/+AV589,2))</f>
        <v>-</v>
      </c>
      <c r="BA589" s="3341" t="str">
        <f>IF(AN589=0,"-",ROUNDDOWN(+AN589/+AV589,2))</f>
        <v>-</v>
      </c>
      <c r="BB589" s="3328" t="str">
        <f>IF(AU589=0,"-",ROUNDDOWN(+AU589/+AV589,2))</f>
        <v>-</v>
      </c>
      <c r="BC589" s="2071"/>
      <c r="BD589" s="2043"/>
      <c r="BF589" s="2072">
        <f t="shared" si="89"/>
        <v>0</v>
      </c>
      <c r="BG589" s="2072">
        <f t="shared" ref="BG589:BG642" si="90">ROUNDDOWN(+U589*+V589,3)</f>
        <v>0</v>
      </c>
      <c r="BH589" s="2072">
        <f t="shared" ref="BH589:BH642" si="91">ROUNDDOWN(+AB589*+AC589,3)</f>
        <v>0</v>
      </c>
      <c r="BI589" s="2072">
        <f t="shared" ref="BI589:BI642" si="92">ROUNDDOWN(+AI589*+AJ589,3)</f>
        <v>0</v>
      </c>
      <c r="BJ589" s="2072">
        <f t="shared" ref="BJ589:BJ642" si="93">ROUNDDOWN(+AP589*+AQ589,3)</f>
        <v>0</v>
      </c>
      <c r="BL589" s="2072">
        <f t="shared" ref="BL589:BL642" si="94">ROUNDDOWN(+Q589*R589,3)</f>
        <v>0</v>
      </c>
      <c r="BM589" s="2072">
        <f t="shared" ref="BM589:BM642" si="95">ROUNDDOWN(+X589*+Y589,3)</f>
        <v>0</v>
      </c>
      <c r="BN589" s="2072">
        <f t="shared" ref="BN589:BN642" si="96">ROUNDDOWN(+AE589*+AF589,3)</f>
        <v>0</v>
      </c>
      <c r="BO589" s="2072">
        <f t="shared" ref="BO589:BO642" si="97">ROUNDDOWN(+AL589*+AM589,3)</f>
        <v>0</v>
      </c>
      <c r="BP589" s="2072">
        <f t="shared" ref="BP589:BP642" si="98">ROUNDDOWN(+AS589*+AT589,3)</f>
        <v>0</v>
      </c>
    </row>
    <row r="590" spans="2:68" s="2022" customFormat="1" ht="15" customHeight="1" x14ac:dyDescent="0.15">
      <c r="B590" s="3350"/>
      <c r="C590" s="3353"/>
      <c r="D590" s="2073"/>
      <c r="E590" s="3356"/>
      <c r="F590" s="3359"/>
      <c r="G590" s="3361"/>
      <c r="H590" s="3361"/>
      <c r="I590" s="3361"/>
      <c r="J590" s="3361"/>
      <c r="K590" s="3361"/>
      <c r="L590" s="3312"/>
      <c r="M590" s="2074"/>
      <c r="N590" s="2075"/>
      <c r="O590" s="2075"/>
      <c r="P590" s="2076"/>
      <c r="Q590" s="2077"/>
      <c r="R590" s="2077"/>
      <c r="S590" s="3315"/>
      <c r="T590" s="2078"/>
      <c r="U590" s="2075"/>
      <c r="V590" s="2075"/>
      <c r="W590" s="2076"/>
      <c r="X590" s="2077"/>
      <c r="Y590" s="2077"/>
      <c r="Z590" s="3315"/>
      <c r="AA590" s="2079"/>
      <c r="AB590" s="2075"/>
      <c r="AC590" s="2075"/>
      <c r="AD590" s="2076"/>
      <c r="AE590" s="2077"/>
      <c r="AF590" s="2077"/>
      <c r="AG590" s="3315"/>
      <c r="AH590" s="2079"/>
      <c r="AI590" s="2075"/>
      <c r="AJ590" s="2075"/>
      <c r="AK590" s="2076"/>
      <c r="AL590" s="2077"/>
      <c r="AM590" s="2077"/>
      <c r="AN590" s="3315"/>
      <c r="AO590" s="2080"/>
      <c r="AP590" s="2075"/>
      <c r="AQ590" s="2075"/>
      <c r="AR590" s="2081"/>
      <c r="AS590" s="2077"/>
      <c r="AT590" s="2077"/>
      <c r="AU590" s="3345"/>
      <c r="AV590" s="3338"/>
      <c r="AW590" s="3303"/>
      <c r="AX590" s="3333"/>
      <c r="AY590" s="3335"/>
      <c r="AZ590" s="3335"/>
      <c r="BA590" s="3335"/>
      <c r="BB590" s="3329"/>
      <c r="BC590" s="2082"/>
      <c r="BD590" s="2043"/>
      <c r="BF590" s="2072">
        <f t="shared" ref="BF590:BF642" si="99">ROUNDDOWN(+N590*O590,3)</f>
        <v>0</v>
      </c>
      <c r="BG590" s="2072">
        <f t="shared" si="90"/>
        <v>0</v>
      </c>
      <c r="BH590" s="2072">
        <f t="shared" si="91"/>
        <v>0</v>
      </c>
      <c r="BI590" s="2072">
        <f t="shared" si="92"/>
        <v>0</v>
      </c>
      <c r="BJ590" s="2072">
        <f t="shared" si="93"/>
        <v>0</v>
      </c>
      <c r="BL590" s="2072">
        <f t="shared" si="94"/>
        <v>0</v>
      </c>
      <c r="BM590" s="2072">
        <f t="shared" si="95"/>
        <v>0</v>
      </c>
      <c r="BN590" s="2072">
        <f t="shared" si="96"/>
        <v>0</v>
      </c>
      <c r="BO590" s="2072">
        <f t="shared" si="97"/>
        <v>0</v>
      </c>
      <c r="BP590" s="2072">
        <f t="shared" si="98"/>
        <v>0</v>
      </c>
    </row>
    <row r="591" spans="2:68" s="2022" customFormat="1" ht="15" customHeight="1" x14ac:dyDescent="0.15">
      <c r="B591" s="3350"/>
      <c r="C591" s="3353"/>
      <c r="D591" s="2073"/>
      <c r="E591" s="3356"/>
      <c r="F591" s="3359"/>
      <c r="G591" s="3361"/>
      <c r="H591" s="3361"/>
      <c r="I591" s="3361"/>
      <c r="J591" s="3361"/>
      <c r="K591" s="3361"/>
      <c r="L591" s="3312"/>
      <c r="M591" s="2074"/>
      <c r="N591" s="2083"/>
      <c r="O591" s="2075"/>
      <c r="P591" s="2084"/>
      <c r="Q591" s="2085"/>
      <c r="R591" s="2077"/>
      <c r="S591" s="3315"/>
      <c r="T591" s="2078"/>
      <c r="U591" s="2083"/>
      <c r="V591" s="2075"/>
      <c r="W591" s="2084"/>
      <c r="X591" s="2085"/>
      <c r="Y591" s="2077"/>
      <c r="Z591" s="3315"/>
      <c r="AA591" s="2078"/>
      <c r="AB591" s="2083"/>
      <c r="AC591" s="2075"/>
      <c r="AD591" s="2084"/>
      <c r="AE591" s="2085"/>
      <c r="AF591" s="2077"/>
      <c r="AG591" s="3315"/>
      <c r="AH591" s="2078"/>
      <c r="AI591" s="2083"/>
      <c r="AJ591" s="2075"/>
      <c r="AK591" s="2084"/>
      <c r="AL591" s="2085"/>
      <c r="AM591" s="2077"/>
      <c r="AN591" s="3315"/>
      <c r="AO591" s="2080"/>
      <c r="AP591" s="2083"/>
      <c r="AQ591" s="2075"/>
      <c r="AR591" s="2086"/>
      <c r="AS591" s="2085"/>
      <c r="AT591" s="2077"/>
      <c r="AU591" s="3345"/>
      <c r="AV591" s="3338"/>
      <c r="AW591" s="3330">
        <f>IF(AW589-$BA$5/100&lt;0,0,AW589-$BA$5/100)</f>
        <v>0</v>
      </c>
      <c r="AX591" s="3332" t="str">
        <f>IF(AX589="-","-",IF(AX589-$BA$5/100&lt;0,0,IF(AX589=1,1,AX589-$BA$5/100)))</f>
        <v>-</v>
      </c>
      <c r="AY591" s="3334" t="str">
        <f>IF(AY589="-","-",IF(AY589-$BA$5/100&lt;0,0,IF(AY589=1,1,AY589-$BA$5/100)))</f>
        <v>-</v>
      </c>
      <c r="AZ591" s="3334" t="str">
        <f>IF(AZ589="-","-",IF(AZ589-$BA$5/100&lt;0,0,IF(AZ589=1,1,AZ589-$BA$5/100)))</f>
        <v>-</v>
      </c>
      <c r="BA591" s="3334" t="str">
        <f>IF(BA589="-","-",IF(BA589-$BA$5/100&lt;0,0,IF(BA589=1,1,BA589-$BA$5/100)))</f>
        <v>-</v>
      </c>
      <c r="BB591" s="3336" t="str">
        <f>IF(BB589="-","-",IF(BB589-$BA$5/100&lt;0,0,IF(BB589=1,1,BB589-$BA$5/100)))</f>
        <v>-</v>
      </c>
      <c r="BC591" s="2082"/>
      <c r="BD591" s="2043"/>
      <c r="BF591" s="2072">
        <f t="shared" si="99"/>
        <v>0</v>
      </c>
      <c r="BG591" s="2072">
        <f t="shared" si="90"/>
        <v>0</v>
      </c>
      <c r="BH591" s="2072">
        <f t="shared" si="91"/>
        <v>0</v>
      </c>
      <c r="BI591" s="2072">
        <f t="shared" si="92"/>
        <v>0</v>
      </c>
      <c r="BJ591" s="2072">
        <f t="shared" si="93"/>
        <v>0</v>
      </c>
      <c r="BL591" s="2072">
        <f t="shared" si="94"/>
        <v>0</v>
      </c>
      <c r="BM591" s="2072">
        <f t="shared" si="95"/>
        <v>0</v>
      </c>
      <c r="BN591" s="2072">
        <f t="shared" si="96"/>
        <v>0</v>
      </c>
      <c r="BO591" s="2072">
        <f t="shared" si="97"/>
        <v>0</v>
      </c>
      <c r="BP591" s="2072">
        <f t="shared" si="98"/>
        <v>0</v>
      </c>
    </row>
    <row r="592" spans="2:68" s="2022" customFormat="1" ht="15" customHeight="1" x14ac:dyDescent="0.15">
      <c r="B592" s="3350"/>
      <c r="C592" s="3353"/>
      <c r="D592" s="2073"/>
      <c r="E592" s="3356"/>
      <c r="F592" s="3320"/>
      <c r="G592" s="3323"/>
      <c r="H592" s="3323"/>
      <c r="I592" s="3323"/>
      <c r="J592" s="3323"/>
      <c r="K592" s="3323"/>
      <c r="L592" s="3311">
        <f>SUM(F592:K594)</f>
        <v>0</v>
      </c>
      <c r="M592" s="2074"/>
      <c r="N592" s="2083"/>
      <c r="O592" s="2075"/>
      <c r="P592" s="2084"/>
      <c r="Q592" s="2085"/>
      <c r="R592" s="2077"/>
      <c r="S592" s="3314">
        <f>ROUNDDOWN(+BL589+BL590+BL591+BL592+BL593+BL594,2)</f>
        <v>0</v>
      </c>
      <c r="T592" s="2078"/>
      <c r="U592" s="2083"/>
      <c r="V592" s="2075"/>
      <c r="W592" s="2084"/>
      <c r="X592" s="2085"/>
      <c r="Y592" s="2077"/>
      <c r="Z592" s="3314">
        <f>ROUNDDOWN(+BM589+BM590+BM591+BM592+BM593+BM594,2)</f>
        <v>0</v>
      </c>
      <c r="AA592" s="2078"/>
      <c r="AB592" s="2083"/>
      <c r="AC592" s="2075"/>
      <c r="AD592" s="2084"/>
      <c r="AE592" s="2085"/>
      <c r="AF592" s="2077"/>
      <c r="AG592" s="3314">
        <f>ROUNDDOWN(+BN589+BN590+BN591+BN592+BN593+BN594,2)</f>
        <v>0</v>
      </c>
      <c r="AH592" s="2078"/>
      <c r="AI592" s="2083"/>
      <c r="AJ592" s="2075"/>
      <c r="AK592" s="2084"/>
      <c r="AL592" s="2085"/>
      <c r="AM592" s="2077"/>
      <c r="AN592" s="3314">
        <f>ROUNDDOWN(+BO589+BO590+BO591+BO592+BO593+BO594,2)</f>
        <v>0</v>
      </c>
      <c r="AO592" s="2080"/>
      <c r="AP592" s="2083"/>
      <c r="AQ592" s="2075"/>
      <c r="AR592" s="2086"/>
      <c r="AS592" s="2085"/>
      <c r="AT592" s="2077"/>
      <c r="AU592" s="3317">
        <f>ROUNDDOWN(+BP589+BP590+BP591+BP592+BP593+BP594,2)</f>
        <v>0</v>
      </c>
      <c r="AV592" s="3302">
        <f>+AU592+AN592+AG592+Z592+S592</f>
        <v>0</v>
      </c>
      <c r="AW592" s="3331"/>
      <c r="AX592" s="3333"/>
      <c r="AY592" s="3335"/>
      <c r="AZ592" s="3335"/>
      <c r="BA592" s="3335"/>
      <c r="BB592" s="3329"/>
      <c r="BC592" s="2071"/>
      <c r="BD592" s="2043"/>
      <c r="BF592" s="2072">
        <f t="shared" si="99"/>
        <v>0</v>
      </c>
      <c r="BG592" s="2072">
        <f t="shared" si="90"/>
        <v>0</v>
      </c>
      <c r="BH592" s="2072">
        <f t="shared" si="91"/>
        <v>0</v>
      </c>
      <c r="BI592" s="2072">
        <f t="shared" si="92"/>
        <v>0</v>
      </c>
      <c r="BJ592" s="2072">
        <f t="shared" si="93"/>
        <v>0</v>
      </c>
      <c r="BL592" s="2072">
        <f t="shared" si="94"/>
        <v>0</v>
      </c>
      <c r="BM592" s="2072">
        <f t="shared" si="95"/>
        <v>0</v>
      </c>
      <c r="BN592" s="2072">
        <f t="shared" si="96"/>
        <v>0</v>
      </c>
      <c r="BO592" s="2072">
        <f t="shared" si="97"/>
        <v>0</v>
      </c>
      <c r="BP592" s="2072">
        <f t="shared" si="98"/>
        <v>0</v>
      </c>
    </row>
    <row r="593" spans="2:68" s="2022" customFormat="1" ht="15" customHeight="1" x14ac:dyDescent="0.15">
      <c r="B593" s="3350"/>
      <c r="C593" s="3353"/>
      <c r="D593" s="2073"/>
      <c r="E593" s="3356"/>
      <c r="F593" s="3321"/>
      <c r="G593" s="3324"/>
      <c r="H593" s="3324"/>
      <c r="I593" s="3324"/>
      <c r="J593" s="3324"/>
      <c r="K593" s="3324"/>
      <c r="L593" s="3312"/>
      <c r="M593" s="2074"/>
      <c r="N593" s="2083"/>
      <c r="O593" s="2075"/>
      <c r="P593" s="2084"/>
      <c r="Q593" s="2085"/>
      <c r="R593" s="2077"/>
      <c r="S593" s="3315"/>
      <c r="T593" s="2078"/>
      <c r="U593" s="2083"/>
      <c r="V593" s="2075"/>
      <c r="W593" s="2084"/>
      <c r="X593" s="2085"/>
      <c r="Y593" s="2077"/>
      <c r="Z593" s="3315"/>
      <c r="AA593" s="2078"/>
      <c r="AB593" s="2083"/>
      <c r="AC593" s="2075"/>
      <c r="AD593" s="2084"/>
      <c r="AE593" s="2085"/>
      <c r="AF593" s="2077"/>
      <c r="AG593" s="3315"/>
      <c r="AH593" s="2078"/>
      <c r="AI593" s="2083"/>
      <c r="AJ593" s="2075"/>
      <c r="AK593" s="2084"/>
      <c r="AL593" s="2085"/>
      <c r="AM593" s="2077"/>
      <c r="AN593" s="3315"/>
      <c r="AO593" s="2087"/>
      <c r="AP593" s="2083"/>
      <c r="AQ593" s="2075"/>
      <c r="AR593" s="2086"/>
      <c r="AS593" s="2085"/>
      <c r="AT593" s="2077"/>
      <c r="AU593" s="3318"/>
      <c r="AV593" s="3303"/>
      <c r="AW593" s="3305">
        <f>IF(L592=0,0,ROUNDDOWN(+AV592/+L592,2))</f>
        <v>0</v>
      </c>
      <c r="AX593" s="3307" t="str">
        <f>IF(S592=0,"-",ROUNDDOWN(+S592/+AV592,2))</f>
        <v>-</v>
      </c>
      <c r="AY593" s="3309" t="str">
        <f>IF(Z592=0,"-",ROUNDDOWN(+Z592/+AV592,2))</f>
        <v>-</v>
      </c>
      <c r="AZ593" s="3309" t="str">
        <f>IF(AG592=0,"-",ROUNDDOWN(+AG592/+AV592,2))</f>
        <v>-</v>
      </c>
      <c r="BA593" s="3309" t="str">
        <f>IF(AN592=0,"-",ROUNDDOWN(+AN592/+AV592,2))</f>
        <v>-</v>
      </c>
      <c r="BB593" s="3300" t="str">
        <f>IF(AU592=0,"-",ROUNDDOWN(+AU592/+AV592,2))</f>
        <v>-</v>
      </c>
      <c r="BC593" s="2082"/>
      <c r="BD593" s="2043"/>
      <c r="BF593" s="2072">
        <f t="shared" si="99"/>
        <v>0</v>
      </c>
      <c r="BG593" s="2072">
        <f t="shared" si="90"/>
        <v>0</v>
      </c>
      <c r="BH593" s="2072">
        <f t="shared" si="91"/>
        <v>0</v>
      </c>
      <c r="BI593" s="2072">
        <f t="shared" si="92"/>
        <v>0</v>
      </c>
      <c r="BJ593" s="2072">
        <f t="shared" si="93"/>
        <v>0</v>
      </c>
      <c r="BL593" s="2072">
        <f t="shared" si="94"/>
        <v>0</v>
      </c>
      <c r="BM593" s="2072">
        <f t="shared" si="95"/>
        <v>0</v>
      </c>
      <c r="BN593" s="2072">
        <f t="shared" si="96"/>
        <v>0</v>
      </c>
      <c r="BO593" s="2072">
        <f t="shared" si="97"/>
        <v>0</v>
      </c>
      <c r="BP593" s="2072">
        <f t="shared" si="98"/>
        <v>0</v>
      </c>
    </row>
    <row r="594" spans="2:68" s="2022" customFormat="1" ht="15" customHeight="1" thickBot="1" x14ac:dyDescent="0.2">
      <c r="B594" s="3350"/>
      <c r="C594" s="3367"/>
      <c r="D594" s="2107"/>
      <c r="E594" s="3368"/>
      <c r="F594" s="3321"/>
      <c r="G594" s="3324"/>
      <c r="H594" s="3324"/>
      <c r="I594" s="3324"/>
      <c r="J594" s="3324"/>
      <c r="K594" s="3324"/>
      <c r="L594" s="3366"/>
      <c r="M594" s="2108"/>
      <c r="N594" s="2109"/>
      <c r="O594" s="2110"/>
      <c r="P594" s="2111"/>
      <c r="Q594" s="2112"/>
      <c r="R594" s="2113"/>
      <c r="S594" s="3326"/>
      <c r="T594" s="2114"/>
      <c r="U594" s="2109"/>
      <c r="V594" s="2110"/>
      <c r="W594" s="2111"/>
      <c r="X594" s="2112"/>
      <c r="Y594" s="2113"/>
      <c r="Z594" s="3326"/>
      <c r="AA594" s="2114"/>
      <c r="AB594" s="2109"/>
      <c r="AC594" s="2110"/>
      <c r="AD594" s="2111"/>
      <c r="AE594" s="2112"/>
      <c r="AF594" s="2113"/>
      <c r="AG594" s="3326"/>
      <c r="AH594" s="2114"/>
      <c r="AI594" s="2109"/>
      <c r="AJ594" s="2110"/>
      <c r="AK594" s="2111"/>
      <c r="AL594" s="2112"/>
      <c r="AM594" s="2113"/>
      <c r="AN594" s="3326"/>
      <c r="AO594" s="2115"/>
      <c r="AP594" s="2109"/>
      <c r="AQ594" s="2110"/>
      <c r="AR594" s="2116"/>
      <c r="AS594" s="2112"/>
      <c r="AT594" s="2113"/>
      <c r="AU594" s="3327"/>
      <c r="AV594" s="3362"/>
      <c r="AW594" s="3363"/>
      <c r="AX594" s="3364"/>
      <c r="AY594" s="3365"/>
      <c r="AZ594" s="3365"/>
      <c r="BA594" s="3365"/>
      <c r="BB594" s="3348"/>
      <c r="BC594" s="2082"/>
      <c r="BD594" s="2043"/>
      <c r="BF594" s="2072">
        <f t="shared" si="99"/>
        <v>0</v>
      </c>
      <c r="BG594" s="2072">
        <f t="shared" si="90"/>
        <v>0</v>
      </c>
      <c r="BH594" s="2072">
        <f t="shared" si="91"/>
        <v>0</v>
      </c>
      <c r="BI594" s="2072">
        <f t="shared" si="92"/>
        <v>0</v>
      </c>
      <c r="BJ594" s="2072">
        <f t="shared" si="93"/>
        <v>0</v>
      </c>
      <c r="BL594" s="2072">
        <f t="shared" si="94"/>
        <v>0</v>
      </c>
      <c r="BM594" s="2072">
        <f t="shared" si="95"/>
        <v>0</v>
      </c>
      <c r="BN594" s="2072">
        <f t="shared" si="96"/>
        <v>0</v>
      </c>
      <c r="BO594" s="2072">
        <f t="shared" si="97"/>
        <v>0</v>
      </c>
      <c r="BP594" s="2072">
        <f t="shared" si="98"/>
        <v>0</v>
      </c>
    </row>
    <row r="595" spans="2:68" s="2022" customFormat="1" ht="15" customHeight="1" thickTop="1" x14ac:dyDescent="0.15">
      <c r="B595" s="3349">
        <f>B589+1</f>
        <v>98</v>
      </c>
      <c r="C595" s="3352"/>
      <c r="D595" s="2097"/>
      <c r="E595" s="3355"/>
      <c r="F595" s="3358"/>
      <c r="G595" s="3360"/>
      <c r="H595" s="3360"/>
      <c r="I595" s="3360"/>
      <c r="J595" s="3360"/>
      <c r="K595" s="3360"/>
      <c r="L595" s="3342">
        <f>SUM(F595:K597)</f>
        <v>0</v>
      </c>
      <c r="M595" s="2098"/>
      <c r="N595" s="2099"/>
      <c r="O595" s="2100"/>
      <c r="P595" s="2101"/>
      <c r="Q595" s="2102"/>
      <c r="R595" s="2103"/>
      <c r="S595" s="3343">
        <f>ROUNDDOWN(+BF595+BF596+BF597+BF598+BF599+BF600,2)</f>
        <v>0</v>
      </c>
      <c r="T595" s="2104"/>
      <c r="U595" s="2099"/>
      <c r="V595" s="2100"/>
      <c r="W595" s="2101"/>
      <c r="X595" s="2102"/>
      <c r="Y595" s="2103"/>
      <c r="Z595" s="3343">
        <f>ROUNDDOWN(+BG595+BG596+BG597+BG598+BG599+BG600,2)</f>
        <v>0</v>
      </c>
      <c r="AA595" s="2104"/>
      <c r="AB595" s="2099"/>
      <c r="AC595" s="2100"/>
      <c r="AD595" s="2101"/>
      <c r="AE595" s="2102"/>
      <c r="AF595" s="2103"/>
      <c r="AG595" s="3343">
        <f>ROUNDDOWN(+BH595+BH596+BH597+BH598+BH599+BH600,2)</f>
        <v>0</v>
      </c>
      <c r="AH595" s="2104"/>
      <c r="AI595" s="2099"/>
      <c r="AJ595" s="2100"/>
      <c r="AK595" s="2101"/>
      <c r="AL595" s="2102"/>
      <c r="AM595" s="2103"/>
      <c r="AN595" s="3343">
        <f>ROUNDDOWN(+BI595+BI596+BI597+BI598+BI599+BI600,2)</f>
        <v>0</v>
      </c>
      <c r="AO595" s="2105"/>
      <c r="AP595" s="2099"/>
      <c r="AQ595" s="2100"/>
      <c r="AR595" s="2106"/>
      <c r="AS595" s="2102"/>
      <c r="AT595" s="2103"/>
      <c r="AU595" s="3344">
        <f>ROUNDDOWN(+BJ595+BJ596+BJ597+BJ598+BJ599+BJ600,2)</f>
        <v>0</v>
      </c>
      <c r="AV595" s="3337">
        <f>+AU595+AN595+AG595+Z595+S595</f>
        <v>0</v>
      </c>
      <c r="AW595" s="3339">
        <f>IF(L595=0,0,ROUNDDOWN(+AV595/+L595,2))</f>
        <v>0</v>
      </c>
      <c r="AX595" s="3340" t="str">
        <f>IF(S595=0,"-",ROUNDDOWN(+S595/+AV595,2))</f>
        <v>-</v>
      </c>
      <c r="AY595" s="3341" t="str">
        <f>IF(Z595=0,"-",ROUNDDOWN(+Z595/+AV595,2))</f>
        <v>-</v>
      </c>
      <c r="AZ595" s="3341" t="str">
        <f>IF(AG595=0,"-",ROUNDDOWN(+AG595/+AV595,2))</f>
        <v>-</v>
      </c>
      <c r="BA595" s="3341" t="str">
        <f>IF(AN595=0,"-",ROUNDDOWN(+AN595/+AV595,2))</f>
        <v>-</v>
      </c>
      <c r="BB595" s="3328" t="str">
        <f>IF(AU595=0,"-",ROUNDDOWN(+AU595/+AV595,2))</f>
        <v>-</v>
      </c>
      <c r="BC595" s="2071"/>
      <c r="BD595" s="2043"/>
      <c r="BF595" s="2072">
        <f t="shared" si="99"/>
        <v>0</v>
      </c>
      <c r="BG595" s="2072">
        <f t="shared" si="90"/>
        <v>0</v>
      </c>
      <c r="BH595" s="2072">
        <f t="shared" si="91"/>
        <v>0</v>
      </c>
      <c r="BI595" s="2072">
        <f t="shared" si="92"/>
        <v>0</v>
      </c>
      <c r="BJ595" s="2072">
        <f t="shared" si="93"/>
        <v>0</v>
      </c>
      <c r="BL595" s="2072">
        <f t="shared" si="94"/>
        <v>0</v>
      </c>
      <c r="BM595" s="2072">
        <f t="shared" si="95"/>
        <v>0</v>
      </c>
      <c r="BN595" s="2072">
        <f t="shared" si="96"/>
        <v>0</v>
      </c>
      <c r="BO595" s="2072">
        <f t="shared" si="97"/>
        <v>0</v>
      </c>
      <c r="BP595" s="2072">
        <f t="shared" si="98"/>
        <v>0</v>
      </c>
    </row>
    <row r="596" spans="2:68" s="2022" customFormat="1" ht="15" customHeight="1" x14ac:dyDescent="0.15">
      <c r="B596" s="3350"/>
      <c r="C596" s="3353"/>
      <c r="D596" s="2073"/>
      <c r="E596" s="3356"/>
      <c r="F596" s="3359"/>
      <c r="G596" s="3361"/>
      <c r="H596" s="3361"/>
      <c r="I596" s="3361"/>
      <c r="J596" s="3361"/>
      <c r="K596" s="3361"/>
      <c r="L596" s="3312"/>
      <c r="M596" s="2074"/>
      <c r="N596" s="2075"/>
      <c r="O596" s="2075"/>
      <c r="P596" s="2076"/>
      <c r="Q596" s="2077"/>
      <c r="R596" s="2077"/>
      <c r="S596" s="3315"/>
      <c r="T596" s="2078"/>
      <c r="U596" s="2075"/>
      <c r="V596" s="2075"/>
      <c r="W596" s="2076"/>
      <c r="X596" s="2077"/>
      <c r="Y596" s="2077"/>
      <c r="Z596" s="3315"/>
      <c r="AA596" s="2079"/>
      <c r="AB596" s="2075"/>
      <c r="AC596" s="2075"/>
      <c r="AD596" s="2076"/>
      <c r="AE596" s="2077"/>
      <c r="AF596" s="2077"/>
      <c r="AG596" s="3315"/>
      <c r="AH596" s="2079"/>
      <c r="AI596" s="2075"/>
      <c r="AJ596" s="2075"/>
      <c r="AK596" s="2076"/>
      <c r="AL596" s="2077"/>
      <c r="AM596" s="2077"/>
      <c r="AN596" s="3315"/>
      <c r="AO596" s="2080"/>
      <c r="AP596" s="2075"/>
      <c r="AQ596" s="2075"/>
      <c r="AR596" s="2081"/>
      <c r="AS596" s="2077"/>
      <c r="AT596" s="2077"/>
      <c r="AU596" s="3345"/>
      <c r="AV596" s="3338"/>
      <c r="AW596" s="3303"/>
      <c r="AX596" s="3333"/>
      <c r="AY596" s="3335"/>
      <c r="AZ596" s="3335"/>
      <c r="BA596" s="3335"/>
      <c r="BB596" s="3329"/>
      <c r="BC596" s="2082"/>
      <c r="BD596" s="2043"/>
      <c r="BF596" s="2072">
        <f t="shared" si="99"/>
        <v>0</v>
      </c>
      <c r="BG596" s="2072">
        <f t="shared" si="90"/>
        <v>0</v>
      </c>
      <c r="BH596" s="2072">
        <f t="shared" si="91"/>
        <v>0</v>
      </c>
      <c r="BI596" s="2072">
        <f t="shared" si="92"/>
        <v>0</v>
      </c>
      <c r="BJ596" s="2072">
        <f t="shared" si="93"/>
        <v>0</v>
      </c>
      <c r="BL596" s="2072">
        <f t="shared" si="94"/>
        <v>0</v>
      </c>
      <c r="BM596" s="2072">
        <f t="shared" si="95"/>
        <v>0</v>
      </c>
      <c r="BN596" s="2072">
        <f t="shared" si="96"/>
        <v>0</v>
      </c>
      <c r="BO596" s="2072">
        <f t="shared" si="97"/>
        <v>0</v>
      </c>
      <c r="BP596" s="2072">
        <f t="shared" si="98"/>
        <v>0</v>
      </c>
    </row>
    <row r="597" spans="2:68" s="2022" customFormat="1" ht="15" customHeight="1" x14ac:dyDescent="0.15">
      <c r="B597" s="3350"/>
      <c r="C597" s="3353"/>
      <c r="D597" s="2073"/>
      <c r="E597" s="3356"/>
      <c r="F597" s="3359"/>
      <c r="G597" s="3361"/>
      <c r="H597" s="3361"/>
      <c r="I597" s="3361"/>
      <c r="J597" s="3361"/>
      <c r="K597" s="3361"/>
      <c r="L597" s="3312"/>
      <c r="M597" s="2074"/>
      <c r="N597" s="2083"/>
      <c r="O597" s="2075"/>
      <c r="P597" s="2084"/>
      <c r="Q597" s="2085"/>
      <c r="R597" s="2077"/>
      <c r="S597" s="3315"/>
      <c r="T597" s="2078"/>
      <c r="U597" s="2083"/>
      <c r="V597" s="2075"/>
      <c r="W597" s="2084"/>
      <c r="X597" s="2085"/>
      <c r="Y597" s="2077"/>
      <c r="Z597" s="3315"/>
      <c r="AA597" s="2078"/>
      <c r="AB597" s="2083"/>
      <c r="AC597" s="2075"/>
      <c r="AD597" s="2084"/>
      <c r="AE597" s="2085"/>
      <c r="AF597" s="2077"/>
      <c r="AG597" s="3315"/>
      <c r="AH597" s="2078"/>
      <c r="AI597" s="2083"/>
      <c r="AJ597" s="2075"/>
      <c r="AK597" s="2084"/>
      <c r="AL597" s="2085"/>
      <c r="AM597" s="2077"/>
      <c r="AN597" s="3315"/>
      <c r="AO597" s="2080"/>
      <c r="AP597" s="2083"/>
      <c r="AQ597" s="2075"/>
      <c r="AR597" s="2086"/>
      <c r="AS597" s="2085"/>
      <c r="AT597" s="2077"/>
      <c r="AU597" s="3345"/>
      <c r="AV597" s="3338"/>
      <c r="AW597" s="3330">
        <f>IF(AW595-$BA$5/100&lt;0,0,AW595-$BA$5/100)</f>
        <v>0</v>
      </c>
      <c r="AX597" s="3332" t="str">
        <f>IF(AX595="-","-",IF(AX595-$BA$5/100&lt;0,0,IF(AX595=1,1,AX595-$BA$5/100)))</f>
        <v>-</v>
      </c>
      <c r="AY597" s="3334" t="str">
        <f>IF(AY595="-","-",IF(AY595-$BA$5/100&lt;0,0,IF(AY595=1,1,AY595-$BA$5/100)))</f>
        <v>-</v>
      </c>
      <c r="AZ597" s="3334" t="str">
        <f>IF(AZ595="-","-",IF(AZ595-$BA$5/100&lt;0,0,IF(AZ595=1,1,AZ595-$BA$5/100)))</f>
        <v>-</v>
      </c>
      <c r="BA597" s="3334" t="str">
        <f>IF(BA595="-","-",IF(BA595-$BA$5/100&lt;0,0,IF(BA595=1,1,BA595-$BA$5/100)))</f>
        <v>-</v>
      </c>
      <c r="BB597" s="3336" t="str">
        <f>IF(BB595="-","-",IF(BB595-$BA$5/100&lt;0,0,IF(BB595=1,1,BB595-$BA$5/100)))</f>
        <v>-</v>
      </c>
      <c r="BC597" s="2082"/>
      <c r="BD597" s="2043"/>
      <c r="BF597" s="2072">
        <f t="shared" si="99"/>
        <v>0</v>
      </c>
      <c r="BG597" s="2072">
        <f t="shared" si="90"/>
        <v>0</v>
      </c>
      <c r="BH597" s="2072">
        <f t="shared" si="91"/>
        <v>0</v>
      </c>
      <c r="BI597" s="2072">
        <f t="shared" si="92"/>
        <v>0</v>
      </c>
      <c r="BJ597" s="2072">
        <f t="shared" si="93"/>
        <v>0</v>
      </c>
      <c r="BL597" s="2072">
        <f t="shared" si="94"/>
        <v>0</v>
      </c>
      <c r="BM597" s="2072">
        <f t="shared" si="95"/>
        <v>0</v>
      </c>
      <c r="BN597" s="2072">
        <f t="shared" si="96"/>
        <v>0</v>
      </c>
      <c r="BO597" s="2072">
        <f t="shared" si="97"/>
        <v>0</v>
      </c>
      <c r="BP597" s="2072">
        <f t="shared" si="98"/>
        <v>0</v>
      </c>
    </row>
    <row r="598" spans="2:68" s="2022" customFormat="1" ht="15" customHeight="1" x14ac:dyDescent="0.15">
      <c r="B598" s="3350"/>
      <c r="C598" s="3353"/>
      <c r="D598" s="2073"/>
      <c r="E598" s="3356"/>
      <c r="F598" s="3320"/>
      <c r="G598" s="3323"/>
      <c r="H598" s="3323"/>
      <c r="I598" s="3323"/>
      <c r="J598" s="3323"/>
      <c r="K598" s="3323"/>
      <c r="L598" s="3311">
        <f>SUM(F598:K600)</f>
        <v>0</v>
      </c>
      <c r="M598" s="2074"/>
      <c r="N598" s="2083"/>
      <c r="O598" s="2075"/>
      <c r="P598" s="2084"/>
      <c r="Q598" s="2085"/>
      <c r="R598" s="2077"/>
      <c r="S598" s="3314">
        <f>ROUNDDOWN(+BL595+BL596+BL597+BL598+BL599+BL600,2)</f>
        <v>0</v>
      </c>
      <c r="T598" s="2078"/>
      <c r="U598" s="2083"/>
      <c r="V598" s="2075"/>
      <c r="W598" s="2084"/>
      <c r="X598" s="2085"/>
      <c r="Y598" s="2077"/>
      <c r="Z598" s="3314">
        <f>ROUNDDOWN(+BM595+BM596+BM597+BM598+BM599+BM600,2)</f>
        <v>0</v>
      </c>
      <c r="AA598" s="2078"/>
      <c r="AB598" s="2083"/>
      <c r="AC598" s="2075"/>
      <c r="AD598" s="2084"/>
      <c r="AE598" s="2085"/>
      <c r="AF598" s="2077"/>
      <c r="AG598" s="3314">
        <f>ROUNDDOWN(+BN595+BN596+BN597+BN598+BN599+BN600,2)</f>
        <v>0</v>
      </c>
      <c r="AH598" s="2078"/>
      <c r="AI598" s="2083"/>
      <c r="AJ598" s="2075"/>
      <c r="AK598" s="2084"/>
      <c r="AL598" s="2085"/>
      <c r="AM598" s="2077"/>
      <c r="AN598" s="3314">
        <f>ROUNDDOWN(+BO595+BO596+BO597+BO598+BO599+BO600,2)</f>
        <v>0</v>
      </c>
      <c r="AO598" s="2080"/>
      <c r="AP598" s="2083"/>
      <c r="AQ598" s="2075"/>
      <c r="AR598" s="2086"/>
      <c r="AS598" s="2085"/>
      <c r="AT598" s="2077"/>
      <c r="AU598" s="3317">
        <f>ROUNDDOWN(+BP595+BP596+BP597+BP598+BP599+BP600,2)</f>
        <v>0</v>
      </c>
      <c r="AV598" s="3302">
        <f>+AU598+AN598+AG598+Z598+S598</f>
        <v>0</v>
      </c>
      <c r="AW598" s="3331"/>
      <c r="AX598" s="3333"/>
      <c r="AY598" s="3335"/>
      <c r="AZ598" s="3335"/>
      <c r="BA598" s="3335"/>
      <c r="BB598" s="3329"/>
      <c r="BC598" s="2071"/>
      <c r="BD598" s="2043"/>
      <c r="BF598" s="2072">
        <f t="shared" si="99"/>
        <v>0</v>
      </c>
      <c r="BG598" s="2072">
        <f t="shared" si="90"/>
        <v>0</v>
      </c>
      <c r="BH598" s="2072">
        <f t="shared" si="91"/>
        <v>0</v>
      </c>
      <c r="BI598" s="2072">
        <f t="shared" si="92"/>
        <v>0</v>
      </c>
      <c r="BJ598" s="2072">
        <f t="shared" si="93"/>
        <v>0</v>
      </c>
      <c r="BL598" s="2072">
        <f t="shared" si="94"/>
        <v>0</v>
      </c>
      <c r="BM598" s="2072">
        <f t="shared" si="95"/>
        <v>0</v>
      </c>
      <c r="BN598" s="2072">
        <f t="shared" si="96"/>
        <v>0</v>
      </c>
      <c r="BO598" s="2072">
        <f t="shared" si="97"/>
        <v>0</v>
      </c>
      <c r="BP598" s="2072">
        <f t="shared" si="98"/>
        <v>0</v>
      </c>
    </row>
    <row r="599" spans="2:68" s="2022" customFormat="1" ht="15" customHeight="1" x14ac:dyDescent="0.15">
      <c r="B599" s="3350"/>
      <c r="C599" s="3353"/>
      <c r="D599" s="2073"/>
      <c r="E599" s="3356"/>
      <c r="F599" s="3321"/>
      <c r="G599" s="3324"/>
      <c r="H599" s="3324"/>
      <c r="I599" s="3324"/>
      <c r="J599" s="3324"/>
      <c r="K599" s="3324"/>
      <c r="L599" s="3312"/>
      <c r="M599" s="2074"/>
      <c r="N599" s="2083"/>
      <c r="O599" s="2075"/>
      <c r="P599" s="2084"/>
      <c r="Q599" s="2085"/>
      <c r="R599" s="2077"/>
      <c r="S599" s="3315"/>
      <c r="T599" s="2078"/>
      <c r="U599" s="2083"/>
      <c r="V599" s="2075"/>
      <c r="W599" s="2084"/>
      <c r="X599" s="2085"/>
      <c r="Y599" s="2077"/>
      <c r="Z599" s="3315"/>
      <c r="AA599" s="2078"/>
      <c r="AB599" s="2083"/>
      <c r="AC599" s="2075"/>
      <c r="AD599" s="2084"/>
      <c r="AE599" s="2085"/>
      <c r="AF599" s="2077"/>
      <c r="AG599" s="3315"/>
      <c r="AH599" s="2078"/>
      <c r="AI599" s="2083"/>
      <c r="AJ599" s="2075"/>
      <c r="AK599" s="2084"/>
      <c r="AL599" s="2085"/>
      <c r="AM599" s="2077"/>
      <c r="AN599" s="3315"/>
      <c r="AO599" s="2087"/>
      <c r="AP599" s="2083"/>
      <c r="AQ599" s="2075"/>
      <c r="AR599" s="2086"/>
      <c r="AS599" s="2085"/>
      <c r="AT599" s="2077"/>
      <c r="AU599" s="3318"/>
      <c r="AV599" s="3303"/>
      <c r="AW599" s="3305">
        <f>IF(L598=0,0,ROUNDDOWN(+AV598/+L598,2))</f>
        <v>0</v>
      </c>
      <c r="AX599" s="3307" t="str">
        <f>IF(S598=0,"-",ROUNDDOWN(+S598/+AV598,2))</f>
        <v>-</v>
      </c>
      <c r="AY599" s="3309" t="str">
        <f>IF(Z598=0,"-",ROUNDDOWN(+Z598/+AV598,2))</f>
        <v>-</v>
      </c>
      <c r="AZ599" s="3309" t="str">
        <f>IF(AG598=0,"-",ROUNDDOWN(+AG598/+AV598,2))</f>
        <v>-</v>
      </c>
      <c r="BA599" s="3309" t="str">
        <f>IF(AN598=0,"-",ROUNDDOWN(+AN598/+AV598,2))</f>
        <v>-</v>
      </c>
      <c r="BB599" s="3300" t="str">
        <f>IF(AU598=0,"-",ROUNDDOWN(+AU598/+AV598,2))</f>
        <v>-</v>
      </c>
      <c r="BC599" s="2082"/>
      <c r="BD599" s="2043"/>
      <c r="BF599" s="2072">
        <f t="shared" si="99"/>
        <v>0</v>
      </c>
      <c r="BG599" s="2072">
        <f t="shared" si="90"/>
        <v>0</v>
      </c>
      <c r="BH599" s="2072">
        <f t="shared" si="91"/>
        <v>0</v>
      </c>
      <c r="BI599" s="2072">
        <f t="shared" si="92"/>
        <v>0</v>
      </c>
      <c r="BJ599" s="2072">
        <f t="shared" si="93"/>
        <v>0</v>
      </c>
      <c r="BL599" s="2072">
        <f t="shared" si="94"/>
        <v>0</v>
      </c>
      <c r="BM599" s="2072">
        <f t="shared" si="95"/>
        <v>0</v>
      </c>
      <c r="BN599" s="2072">
        <f t="shared" si="96"/>
        <v>0</v>
      </c>
      <c r="BO599" s="2072">
        <f t="shared" si="97"/>
        <v>0</v>
      </c>
      <c r="BP599" s="2072">
        <f t="shared" si="98"/>
        <v>0</v>
      </c>
    </row>
    <row r="600" spans="2:68" s="2022" customFormat="1" ht="15" customHeight="1" thickBot="1" x14ac:dyDescent="0.2">
      <c r="B600" s="3350"/>
      <c r="C600" s="3367"/>
      <c r="D600" s="2107"/>
      <c r="E600" s="3368"/>
      <c r="F600" s="3321"/>
      <c r="G600" s="3324"/>
      <c r="H600" s="3324"/>
      <c r="I600" s="3324"/>
      <c r="J600" s="3324"/>
      <c r="K600" s="3324"/>
      <c r="L600" s="3366"/>
      <c r="M600" s="2108"/>
      <c r="N600" s="2109"/>
      <c r="O600" s="2110"/>
      <c r="P600" s="2111"/>
      <c r="Q600" s="2112"/>
      <c r="R600" s="2113"/>
      <c r="S600" s="3326"/>
      <c r="T600" s="2114"/>
      <c r="U600" s="2109"/>
      <c r="V600" s="2110"/>
      <c r="W600" s="2111"/>
      <c r="X600" s="2112"/>
      <c r="Y600" s="2113"/>
      <c r="Z600" s="3326"/>
      <c r="AA600" s="2114"/>
      <c r="AB600" s="2109"/>
      <c r="AC600" s="2110"/>
      <c r="AD600" s="2111"/>
      <c r="AE600" s="2112"/>
      <c r="AF600" s="2113"/>
      <c r="AG600" s="3326"/>
      <c r="AH600" s="2114"/>
      <c r="AI600" s="2109"/>
      <c r="AJ600" s="2110"/>
      <c r="AK600" s="2111"/>
      <c r="AL600" s="2112"/>
      <c r="AM600" s="2113"/>
      <c r="AN600" s="3326"/>
      <c r="AO600" s="2115"/>
      <c r="AP600" s="2109"/>
      <c r="AQ600" s="2110"/>
      <c r="AR600" s="2116"/>
      <c r="AS600" s="2112"/>
      <c r="AT600" s="2113"/>
      <c r="AU600" s="3327"/>
      <c r="AV600" s="3362"/>
      <c r="AW600" s="3363"/>
      <c r="AX600" s="3364"/>
      <c r="AY600" s="3365"/>
      <c r="AZ600" s="3365"/>
      <c r="BA600" s="3365"/>
      <c r="BB600" s="3348"/>
      <c r="BC600" s="2082"/>
      <c r="BD600" s="2043"/>
      <c r="BF600" s="2072">
        <f t="shared" si="99"/>
        <v>0</v>
      </c>
      <c r="BG600" s="2072">
        <f t="shared" si="90"/>
        <v>0</v>
      </c>
      <c r="BH600" s="2072">
        <f t="shared" si="91"/>
        <v>0</v>
      </c>
      <c r="BI600" s="2072">
        <f t="shared" si="92"/>
        <v>0</v>
      </c>
      <c r="BJ600" s="2072">
        <f t="shared" si="93"/>
        <v>0</v>
      </c>
      <c r="BL600" s="2072">
        <f t="shared" si="94"/>
        <v>0</v>
      </c>
      <c r="BM600" s="2072">
        <f t="shared" si="95"/>
        <v>0</v>
      </c>
      <c r="BN600" s="2072">
        <f t="shared" si="96"/>
        <v>0</v>
      </c>
      <c r="BO600" s="2072">
        <f t="shared" si="97"/>
        <v>0</v>
      </c>
      <c r="BP600" s="2072">
        <f t="shared" si="98"/>
        <v>0</v>
      </c>
    </row>
    <row r="601" spans="2:68" s="2022" customFormat="1" ht="15" customHeight="1" thickTop="1" x14ac:dyDescent="0.15">
      <c r="B601" s="3349">
        <f>B595+1</f>
        <v>99</v>
      </c>
      <c r="C601" s="3352"/>
      <c r="D601" s="2097"/>
      <c r="E601" s="3355"/>
      <c r="F601" s="3358"/>
      <c r="G601" s="3360"/>
      <c r="H601" s="3360"/>
      <c r="I601" s="3360"/>
      <c r="J601" s="3360"/>
      <c r="K601" s="3360"/>
      <c r="L601" s="3342">
        <f>SUM(F601:K603)</f>
        <v>0</v>
      </c>
      <c r="M601" s="2098"/>
      <c r="N601" s="2099"/>
      <c r="O601" s="2100"/>
      <c r="P601" s="2101"/>
      <c r="Q601" s="2102"/>
      <c r="R601" s="2103"/>
      <c r="S601" s="3343">
        <f>ROUNDDOWN(+BF601+BF602+BF603+BF604+BF605+BF606,2)</f>
        <v>0</v>
      </c>
      <c r="T601" s="2104"/>
      <c r="U601" s="2099"/>
      <c r="V601" s="2100"/>
      <c r="W601" s="2101"/>
      <c r="X601" s="2102"/>
      <c r="Y601" s="2103"/>
      <c r="Z601" s="3343">
        <f>ROUNDDOWN(+BG601+BG602+BG603+BG604+BG605+BG606,2)</f>
        <v>0</v>
      </c>
      <c r="AA601" s="2104"/>
      <c r="AB601" s="2099"/>
      <c r="AC601" s="2100"/>
      <c r="AD601" s="2101"/>
      <c r="AE601" s="2102"/>
      <c r="AF601" s="2103"/>
      <c r="AG601" s="3346">
        <f>ROUNDDOWN(+BH601+BH602+BH603+BH604+BH605+BH606,2)</f>
        <v>0</v>
      </c>
      <c r="AH601" s="2104"/>
      <c r="AI601" s="2099"/>
      <c r="AJ601" s="2100"/>
      <c r="AK601" s="2101"/>
      <c r="AL601" s="2102"/>
      <c r="AM601" s="2103"/>
      <c r="AN601" s="3343">
        <f>ROUNDDOWN(+BI601+BI602+BI603+BI604+BI605+BI606,2)</f>
        <v>0</v>
      </c>
      <c r="AO601" s="2105"/>
      <c r="AP601" s="2099"/>
      <c r="AQ601" s="2100"/>
      <c r="AR601" s="2106"/>
      <c r="AS601" s="2102"/>
      <c r="AT601" s="2103"/>
      <c r="AU601" s="3344">
        <f>ROUNDDOWN(+BJ601+BJ602+BJ603+BJ604+BJ605+BJ606,2)</f>
        <v>0</v>
      </c>
      <c r="AV601" s="3337">
        <f>+AU601+AN601+AG601+Z601+S601</f>
        <v>0</v>
      </c>
      <c r="AW601" s="3339">
        <f>IF(L601=0,0,ROUNDDOWN(+AV601/+L601,2))</f>
        <v>0</v>
      </c>
      <c r="AX601" s="3340" t="str">
        <f>IF(S601=0,"-",ROUNDDOWN(+S601/+AV601,2))</f>
        <v>-</v>
      </c>
      <c r="AY601" s="3341" t="str">
        <f>IF(Z601=0,"-",ROUNDDOWN(+Z601/+AV601,2))</f>
        <v>-</v>
      </c>
      <c r="AZ601" s="3341" t="str">
        <f>IF(AG601=0,"-",ROUNDDOWN(+AG601/+AV601,2))</f>
        <v>-</v>
      </c>
      <c r="BA601" s="3341" t="str">
        <f>IF(AN601=0,"-",ROUNDDOWN(+AN601/+AV601,2))</f>
        <v>-</v>
      </c>
      <c r="BB601" s="3328" t="str">
        <f>IF(AU601=0,"-",ROUNDDOWN(+AU601/+AV601,2))</f>
        <v>-</v>
      </c>
      <c r="BC601" s="2071"/>
      <c r="BD601" s="2043"/>
      <c r="BF601" s="2072">
        <f t="shared" si="99"/>
        <v>0</v>
      </c>
      <c r="BG601" s="2072">
        <f t="shared" si="90"/>
        <v>0</v>
      </c>
      <c r="BH601" s="2072">
        <f t="shared" si="91"/>
        <v>0</v>
      </c>
      <c r="BI601" s="2072">
        <f t="shared" si="92"/>
        <v>0</v>
      </c>
      <c r="BJ601" s="2072">
        <f t="shared" si="93"/>
        <v>0</v>
      </c>
      <c r="BL601" s="2072">
        <f t="shared" si="94"/>
        <v>0</v>
      </c>
      <c r="BM601" s="2072">
        <f t="shared" si="95"/>
        <v>0</v>
      </c>
      <c r="BN601" s="2072">
        <f t="shared" si="96"/>
        <v>0</v>
      </c>
      <c r="BO601" s="2072">
        <f t="shared" si="97"/>
        <v>0</v>
      </c>
      <c r="BP601" s="2072">
        <f t="shared" si="98"/>
        <v>0</v>
      </c>
    </row>
    <row r="602" spans="2:68" s="2022" customFormat="1" ht="15" customHeight="1" x14ac:dyDescent="0.15">
      <c r="B602" s="3350"/>
      <c r="C602" s="3353"/>
      <c r="D602" s="2073"/>
      <c r="E602" s="3356"/>
      <c r="F602" s="3359"/>
      <c r="G602" s="3361"/>
      <c r="H602" s="3361"/>
      <c r="I602" s="3361"/>
      <c r="J602" s="3361"/>
      <c r="K602" s="3361"/>
      <c r="L602" s="3312"/>
      <c r="M602" s="2074"/>
      <c r="N602" s="2075"/>
      <c r="O602" s="2075"/>
      <c r="P602" s="2076"/>
      <c r="Q602" s="2077"/>
      <c r="R602" s="2077"/>
      <c r="S602" s="3315"/>
      <c r="T602" s="2078"/>
      <c r="U602" s="2075"/>
      <c r="V602" s="2075"/>
      <c r="W602" s="2076"/>
      <c r="X602" s="2077"/>
      <c r="Y602" s="2077"/>
      <c r="Z602" s="3315"/>
      <c r="AA602" s="2079"/>
      <c r="AB602" s="2075"/>
      <c r="AC602" s="2075"/>
      <c r="AD602" s="2076"/>
      <c r="AE602" s="2077"/>
      <c r="AF602" s="2077"/>
      <c r="AG602" s="3347"/>
      <c r="AH602" s="2079"/>
      <c r="AI602" s="2075"/>
      <c r="AJ602" s="2075"/>
      <c r="AK602" s="2076"/>
      <c r="AL602" s="2077"/>
      <c r="AM602" s="2077"/>
      <c r="AN602" s="3315"/>
      <c r="AO602" s="2080"/>
      <c r="AP602" s="2075"/>
      <c r="AQ602" s="2075"/>
      <c r="AR602" s="2081"/>
      <c r="AS602" s="2077"/>
      <c r="AT602" s="2077"/>
      <c r="AU602" s="3345"/>
      <c r="AV602" s="3338"/>
      <c r="AW602" s="3303"/>
      <c r="AX602" s="3333"/>
      <c r="AY602" s="3335"/>
      <c r="AZ602" s="3335"/>
      <c r="BA602" s="3335"/>
      <c r="BB602" s="3329"/>
      <c r="BC602" s="2082"/>
      <c r="BD602" s="2043"/>
      <c r="BF602" s="2072">
        <f t="shared" si="99"/>
        <v>0</v>
      </c>
      <c r="BG602" s="2072">
        <f t="shared" si="90"/>
        <v>0</v>
      </c>
      <c r="BH602" s="2072">
        <f t="shared" si="91"/>
        <v>0</v>
      </c>
      <c r="BI602" s="2072">
        <f t="shared" si="92"/>
        <v>0</v>
      </c>
      <c r="BJ602" s="2072">
        <f t="shared" si="93"/>
        <v>0</v>
      </c>
      <c r="BL602" s="2072">
        <f t="shared" si="94"/>
        <v>0</v>
      </c>
      <c r="BM602" s="2072">
        <f t="shared" si="95"/>
        <v>0</v>
      </c>
      <c r="BN602" s="2072">
        <f t="shared" si="96"/>
        <v>0</v>
      </c>
      <c r="BO602" s="2072">
        <f t="shared" si="97"/>
        <v>0</v>
      </c>
      <c r="BP602" s="2072">
        <f t="shared" si="98"/>
        <v>0</v>
      </c>
    </row>
    <row r="603" spans="2:68" s="2022" customFormat="1" ht="15" customHeight="1" x14ac:dyDescent="0.15">
      <c r="B603" s="3350"/>
      <c r="C603" s="3353"/>
      <c r="D603" s="2073"/>
      <c r="E603" s="3356"/>
      <c r="F603" s="3359"/>
      <c r="G603" s="3361"/>
      <c r="H603" s="3361"/>
      <c r="I603" s="3361"/>
      <c r="J603" s="3361"/>
      <c r="K603" s="3361"/>
      <c r="L603" s="3312"/>
      <c r="M603" s="2074"/>
      <c r="N603" s="2083"/>
      <c r="O603" s="2075"/>
      <c r="P603" s="2084"/>
      <c r="Q603" s="2085"/>
      <c r="R603" s="2077"/>
      <c r="S603" s="3315"/>
      <c r="T603" s="2078"/>
      <c r="U603" s="2083"/>
      <c r="V603" s="2075"/>
      <c r="W603" s="2084"/>
      <c r="X603" s="2085"/>
      <c r="Y603" s="2077"/>
      <c r="Z603" s="3315"/>
      <c r="AA603" s="2078"/>
      <c r="AB603" s="2083"/>
      <c r="AC603" s="2075"/>
      <c r="AD603" s="2084"/>
      <c r="AE603" s="2085"/>
      <c r="AF603" s="2077"/>
      <c r="AG603" s="3315"/>
      <c r="AH603" s="2078"/>
      <c r="AI603" s="2083"/>
      <c r="AJ603" s="2075"/>
      <c r="AK603" s="2084"/>
      <c r="AL603" s="2085"/>
      <c r="AM603" s="2077"/>
      <c r="AN603" s="3315"/>
      <c r="AO603" s="2080"/>
      <c r="AP603" s="2083"/>
      <c r="AQ603" s="2075"/>
      <c r="AR603" s="2086"/>
      <c r="AS603" s="2085"/>
      <c r="AT603" s="2077"/>
      <c r="AU603" s="3345"/>
      <c r="AV603" s="3338"/>
      <c r="AW603" s="3330">
        <f>IF(AW601-$BA$5/100&lt;0,0,AW601-$BA$5/100)</f>
        <v>0</v>
      </c>
      <c r="AX603" s="3332" t="str">
        <f>IF(AX601="-","-",IF(AX601-$BA$5/100&lt;0,0,IF(AX601=1,1,AX601-$BA$5/100)))</f>
        <v>-</v>
      </c>
      <c r="AY603" s="3334" t="str">
        <f>IF(AY601="-","-",IF(AY601-$BA$5/100&lt;0,0,IF(AY601=1,1,AY601-$BA$5/100)))</f>
        <v>-</v>
      </c>
      <c r="AZ603" s="3334" t="str">
        <f>IF(AZ601="-","-",IF(AZ601-$BA$5/100&lt;0,0,IF(AZ601=1,1,AZ601-$BA$5/100)))</f>
        <v>-</v>
      </c>
      <c r="BA603" s="3334" t="str">
        <f>IF(BA601="-","-",IF(BA601-$BA$5/100&lt;0,0,IF(BA601=1,1,BA601-$BA$5/100)))</f>
        <v>-</v>
      </c>
      <c r="BB603" s="3336" t="str">
        <f>IF(BB601="-","-",IF(BB601-$BA$5/100&lt;0,0,IF(BB601=1,1,BB601-$BA$5/100)))</f>
        <v>-</v>
      </c>
      <c r="BC603" s="2082"/>
      <c r="BD603" s="2043"/>
      <c r="BF603" s="2072">
        <f t="shared" si="99"/>
        <v>0</v>
      </c>
      <c r="BG603" s="2072">
        <f t="shared" si="90"/>
        <v>0</v>
      </c>
      <c r="BH603" s="2072">
        <f t="shared" si="91"/>
        <v>0</v>
      </c>
      <c r="BI603" s="2072">
        <f t="shared" si="92"/>
        <v>0</v>
      </c>
      <c r="BJ603" s="2072">
        <f t="shared" si="93"/>
        <v>0</v>
      </c>
      <c r="BL603" s="2072">
        <f t="shared" si="94"/>
        <v>0</v>
      </c>
      <c r="BM603" s="2072">
        <f t="shared" si="95"/>
        <v>0</v>
      </c>
      <c r="BN603" s="2072">
        <f t="shared" si="96"/>
        <v>0</v>
      </c>
      <c r="BO603" s="2072">
        <f t="shared" si="97"/>
        <v>0</v>
      </c>
      <c r="BP603" s="2072">
        <f t="shared" si="98"/>
        <v>0</v>
      </c>
    </row>
    <row r="604" spans="2:68" s="2022" customFormat="1" ht="15" customHeight="1" x14ac:dyDescent="0.15">
      <c r="B604" s="3350"/>
      <c r="C604" s="3353"/>
      <c r="D604" s="2073"/>
      <c r="E604" s="3356"/>
      <c r="F604" s="3320"/>
      <c r="G604" s="3323"/>
      <c r="H604" s="3323"/>
      <c r="I604" s="3323"/>
      <c r="J604" s="3323"/>
      <c r="K604" s="3323"/>
      <c r="L604" s="3311">
        <f>SUM(F604:K606)</f>
        <v>0</v>
      </c>
      <c r="M604" s="2074"/>
      <c r="N604" s="2083"/>
      <c r="O604" s="2075"/>
      <c r="P604" s="2084"/>
      <c r="Q604" s="2085"/>
      <c r="R604" s="2077"/>
      <c r="S604" s="3314">
        <f>ROUNDDOWN(+BL601+BL602+BL603+BL604+BL605+BL606,2)</f>
        <v>0</v>
      </c>
      <c r="T604" s="2078"/>
      <c r="U604" s="2083"/>
      <c r="V604" s="2075"/>
      <c r="W604" s="2084"/>
      <c r="X604" s="2085"/>
      <c r="Y604" s="2077"/>
      <c r="Z604" s="3314">
        <f>ROUNDDOWN(+BM601+BM602+BM603+BM604+BM605+BM606,2)</f>
        <v>0</v>
      </c>
      <c r="AA604" s="2078"/>
      <c r="AB604" s="2083"/>
      <c r="AC604" s="2075"/>
      <c r="AD604" s="2084"/>
      <c r="AE604" s="2085"/>
      <c r="AF604" s="2077"/>
      <c r="AG604" s="3314">
        <f>ROUNDDOWN(+BN601+BN602+BN603+BN604+BN605+BN606,2)</f>
        <v>0</v>
      </c>
      <c r="AH604" s="2078"/>
      <c r="AI604" s="2083"/>
      <c r="AJ604" s="2075"/>
      <c r="AK604" s="2084"/>
      <c r="AL604" s="2085"/>
      <c r="AM604" s="2077"/>
      <c r="AN604" s="3314">
        <f>ROUNDDOWN(+BO601+BO602+BO603+BO604+BO605+BO606,2)</f>
        <v>0</v>
      </c>
      <c r="AO604" s="2080"/>
      <c r="AP604" s="2083"/>
      <c r="AQ604" s="2075"/>
      <c r="AR604" s="2086"/>
      <c r="AS604" s="2085"/>
      <c r="AT604" s="2077"/>
      <c r="AU604" s="3317">
        <f>ROUNDDOWN(+BP601+BP602+BP603+BP604+BP605+BP606,2)</f>
        <v>0</v>
      </c>
      <c r="AV604" s="3302">
        <f>+AU604+AN604+AG604+Z604+S604</f>
        <v>0</v>
      </c>
      <c r="AW604" s="3331"/>
      <c r="AX604" s="3333"/>
      <c r="AY604" s="3335"/>
      <c r="AZ604" s="3335"/>
      <c r="BA604" s="3335"/>
      <c r="BB604" s="3329"/>
      <c r="BC604" s="2071"/>
      <c r="BD604" s="2043"/>
      <c r="BF604" s="2072">
        <f t="shared" si="99"/>
        <v>0</v>
      </c>
      <c r="BG604" s="2072">
        <f t="shared" si="90"/>
        <v>0</v>
      </c>
      <c r="BH604" s="2072">
        <f t="shared" si="91"/>
        <v>0</v>
      </c>
      <c r="BI604" s="2072">
        <f t="shared" si="92"/>
        <v>0</v>
      </c>
      <c r="BJ604" s="2072">
        <f t="shared" si="93"/>
        <v>0</v>
      </c>
      <c r="BL604" s="2072">
        <f t="shared" si="94"/>
        <v>0</v>
      </c>
      <c r="BM604" s="2072">
        <f t="shared" si="95"/>
        <v>0</v>
      </c>
      <c r="BN604" s="2072">
        <f t="shared" si="96"/>
        <v>0</v>
      </c>
      <c r="BO604" s="2072">
        <f t="shared" si="97"/>
        <v>0</v>
      </c>
      <c r="BP604" s="2072">
        <f t="shared" si="98"/>
        <v>0</v>
      </c>
    </row>
    <row r="605" spans="2:68" s="2022" customFormat="1" ht="15" customHeight="1" x14ac:dyDescent="0.15">
      <c r="B605" s="3350"/>
      <c r="C605" s="3353"/>
      <c r="D605" s="2073"/>
      <c r="E605" s="3356"/>
      <c r="F605" s="3321"/>
      <c r="G605" s="3324"/>
      <c r="H605" s="3324"/>
      <c r="I605" s="3324"/>
      <c r="J605" s="3324"/>
      <c r="K605" s="3324"/>
      <c r="L605" s="3312"/>
      <c r="M605" s="2074"/>
      <c r="N605" s="2083"/>
      <c r="O605" s="2075"/>
      <c r="P605" s="2084"/>
      <c r="Q605" s="2085"/>
      <c r="R605" s="2077"/>
      <c r="S605" s="3315"/>
      <c r="T605" s="2078"/>
      <c r="U605" s="2083"/>
      <c r="V605" s="2075"/>
      <c r="W605" s="2084"/>
      <c r="X605" s="2085"/>
      <c r="Y605" s="2077"/>
      <c r="Z605" s="3315"/>
      <c r="AA605" s="2078"/>
      <c r="AB605" s="2083"/>
      <c r="AC605" s="2075"/>
      <c r="AD605" s="2084"/>
      <c r="AE605" s="2085"/>
      <c r="AF605" s="2077"/>
      <c r="AG605" s="3315"/>
      <c r="AH605" s="2078"/>
      <c r="AI605" s="2083"/>
      <c r="AJ605" s="2075"/>
      <c r="AK605" s="2084"/>
      <c r="AL605" s="2085"/>
      <c r="AM605" s="2077"/>
      <c r="AN605" s="3315"/>
      <c r="AO605" s="2087"/>
      <c r="AP605" s="2083"/>
      <c r="AQ605" s="2075"/>
      <c r="AR605" s="2086"/>
      <c r="AS605" s="2085"/>
      <c r="AT605" s="2077"/>
      <c r="AU605" s="3318"/>
      <c r="AV605" s="3303"/>
      <c r="AW605" s="3305">
        <f>IF(L604=0,0,ROUNDDOWN(+AV604/+L604,2))</f>
        <v>0</v>
      </c>
      <c r="AX605" s="3307" t="str">
        <f>IF(S604=0,"-",ROUNDDOWN(+S604/+AV604,2))</f>
        <v>-</v>
      </c>
      <c r="AY605" s="3309" t="str">
        <f>IF(Z604=0,"-",ROUNDDOWN(+Z604/+AV604,2))</f>
        <v>-</v>
      </c>
      <c r="AZ605" s="3309" t="str">
        <f>IF(AG604=0,"-",ROUNDDOWN(+AG604/+AV604,2))</f>
        <v>-</v>
      </c>
      <c r="BA605" s="3309" t="str">
        <f>IF(AN604=0,"-",ROUNDDOWN(+AN604/+AV604,2))</f>
        <v>-</v>
      </c>
      <c r="BB605" s="3300" t="str">
        <f>IF(AU604=0,"-",ROUNDDOWN(+AU604/+AV604,2))</f>
        <v>-</v>
      </c>
      <c r="BC605" s="2082"/>
      <c r="BD605" s="2043"/>
      <c r="BF605" s="2072">
        <f t="shared" si="99"/>
        <v>0</v>
      </c>
      <c r="BG605" s="2072">
        <f t="shared" si="90"/>
        <v>0</v>
      </c>
      <c r="BH605" s="2072">
        <f t="shared" si="91"/>
        <v>0</v>
      </c>
      <c r="BI605" s="2072">
        <f t="shared" si="92"/>
        <v>0</v>
      </c>
      <c r="BJ605" s="2072">
        <f t="shared" si="93"/>
        <v>0</v>
      </c>
      <c r="BL605" s="2072">
        <f t="shared" si="94"/>
        <v>0</v>
      </c>
      <c r="BM605" s="2072">
        <f t="shared" si="95"/>
        <v>0</v>
      </c>
      <c r="BN605" s="2072">
        <f t="shared" si="96"/>
        <v>0</v>
      </c>
      <c r="BO605" s="2072">
        <f t="shared" si="97"/>
        <v>0</v>
      </c>
      <c r="BP605" s="2072">
        <f t="shared" si="98"/>
        <v>0</v>
      </c>
    </row>
    <row r="606" spans="2:68" s="2022" customFormat="1" ht="15" customHeight="1" thickBot="1" x14ac:dyDescent="0.2">
      <c r="B606" s="3350"/>
      <c r="C606" s="3367"/>
      <c r="D606" s="2107"/>
      <c r="E606" s="3368"/>
      <c r="F606" s="3321"/>
      <c r="G606" s="3324"/>
      <c r="H606" s="3324"/>
      <c r="I606" s="3324"/>
      <c r="J606" s="3324"/>
      <c r="K606" s="3324"/>
      <c r="L606" s="3366"/>
      <c r="M606" s="2108"/>
      <c r="N606" s="2109"/>
      <c r="O606" s="2110"/>
      <c r="P606" s="2111"/>
      <c r="Q606" s="2112"/>
      <c r="R606" s="2113"/>
      <c r="S606" s="3326"/>
      <c r="T606" s="2114"/>
      <c r="U606" s="2109"/>
      <c r="V606" s="2110"/>
      <c r="W606" s="2111"/>
      <c r="X606" s="2112"/>
      <c r="Y606" s="2113"/>
      <c r="Z606" s="3326"/>
      <c r="AA606" s="2114"/>
      <c r="AB606" s="2109"/>
      <c r="AC606" s="2110"/>
      <c r="AD606" s="2111"/>
      <c r="AE606" s="2112"/>
      <c r="AF606" s="2113"/>
      <c r="AG606" s="3326"/>
      <c r="AH606" s="2114"/>
      <c r="AI606" s="2109"/>
      <c r="AJ606" s="2110"/>
      <c r="AK606" s="2111"/>
      <c r="AL606" s="2112"/>
      <c r="AM606" s="2113"/>
      <c r="AN606" s="3326"/>
      <c r="AO606" s="2115"/>
      <c r="AP606" s="2109"/>
      <c r="AQ606" s="2110"/>
      <c r="AR606" s="2116"/>
      <c r="AS606" s="2112"/>
      <c r="AT606" s="2113"/>
      <c r="AU606" s="3327"/>
      <c r="AV606" s="3362"/>
      <c r="AW606" s="3363"/>
      <c r="AX606" s="3364"/>
      <c r="AY606" s="3365"/>
      <c r="AZ606" s="3365"/>
      <c r="BA606" s="3365"/>
      <c r="BB606" s="3348"/>
      <c r="BC606" s="2082"/>
      <c r="BD606" s="2043"/>
      <c r="BF606" s="2072">
        <f t="shared" si="99"/>
        <v>0</v>
      </c>
      <c r="BG606" s="2072">
        <f t="shared" si="90"/>
        <v>0</v>
      </c>
      <c r="BH606" s="2072">
        <f t="shared" si="91"/>
        <v>0</v>
      </c>
      <c r="BI606" s="2072">
        <f t="shared" si="92"/>
        <v>0</v>
      </c>
      <c r="BJ606" s="2072">
        <f t="shared" si="93"/>
        <v>0</v>
      </c>
      <c r="BL606" s="2072">
        <f t="shared" si="94"/>
        <v>0</v>
      </c>
      <c r="BM606" s="2072">
        <f t="shared" si="95"/>
        <v>0</v>
      </c>
      <c r="BN606" s="2072">
        <f t="shared" si="96"/>
        <v>0</v>
      </c>
      <c r="BO606" s="2072">
        <f t="shared" si="97"/>
        <v>0</v>
      </c>
      <c r="BP606" s="2072">
        <f t="shared" si="98"/>
        <v>0</v>
      </c>
    </row>
    <row r="607" spans="2:68" s="2022" customFormat="1" ht="15" customHeight="1" thickTop="1" x14ac:dyDescent="0.15">
      <c r="B607" s="3349">
        <f>B601+1</f>
        <v>100</v>
      </c>
      <c r="C607" s="3352"/>
      <c r="D607" s="2097"/>
      <c r="E607" s="3355"/>
      <c r="F607" s="3358"/>
      <c r="G607" s="3360"/>
      <c r="H607" s="3360"/>
      <c r="I607" s="3360"/>
      <c r="J607" s="3360"/>
      <c r="K607" s="3360"/>
      <c r="L607" s="3342">
        <f>SUM(F607:K609)</f>
        <v>0</v>
      </c>
      <c r="M607" s="2098"/>
      <c r="N607" s="2099"/>
      <c r="O607" s="2100"/>
      <c r="P607" s="2101"/>
      <c r="Q607" s="2102"/>
      <c r="R607" s="2103"/>
      <c r="S607" s="3343">
        <f>ROUNDDOWN(+BF607+BF608+BF609+BF610+BF611+BF612,2)</f>
        <v>0</v>
      </c>
      <c r="T607" s="2117"/>
      <c r="U607" s="2099"/>
      <c r="V607" s="2100"/>
      <c r="W607" s="2118"/>
      <c r="X607" s="2102"/>
      <c r="Y607" s="2103"/>
      <c r="Z607" s="3343">
        <f>ROUNDDOWN(+BG607+BG608+BG609+BG610+BG611+BG612,2)</f>
        <v>0</v>
      </c>
      <c r="AA607" s="2104"/>
      <c r="AB607" s="2099"/>
      <c r="AC607" s="2100"/>
      <c r="AD607" s="2101"/>
      <c r="AE607" s="2102"/>
      <c r="AF607" s="2103"/>
      <c r="AG607" s="3343">
        <f>ROUNDDOWN(+BH607+BH608+BH609+BH610+BH611+BH612,2)</f>
        <v>0</v>
      </c>
      <c r="AH607" s="2104"/>
      <c r="AI607" s="2099"/>
      <c r="AJ607" s="2100"/>
      <c r="AK607" s="2101"/>
      <c r="AL607" s="2102"/>
      <c r="AM607" s="2103"/>
      <c r="AN607" s="3343">
        <f>ROUNDDOWN(+BI607+BI608+BI609+BI610+BI611+BI612,2)</f>
        <v>0</v>
      </c>
      <c r="AO607" s="2105"/>
      <c r="AP607" s="2099"/>
      <c r="AQ607" s="2100"/>
      <c r="AR607" s="2106"/>
      <c r="AS607" s="2102"/>
      <c r="AT607" s="2103"/>
      <c r="AU607" s="3344">
        <f>ROUNDDOWN(+BJ607+BJ608+BJ609+BJ610+BJ611+BJ612,2)</f>
        <v>0</v>
      </c>
      <c r="AV607" s="3337">
        <f>+AU607+AN607+AG607+Z607+S607</f>
        <v>0</v>
      </c>
      <c r="AW607" s="3339">
        <f>IF(L607=0,0,ROUNDDOWN(+AV607/+L607,2))</f>
        <v>0</v>
      </c>
      <c r="AX607" s="3340" t="str">
        <f>IF(S607=0,"-",ROUNDDOWN(+S607/+AV607,2))</f>
        <v>-</v>
      </c>
      <c r="AY607" s="3341" t="str">
        <f>IF(Z607=0,"-",ROUNDDOWN(+Z607/+AV607,2))</f>
        <v>-</v>
      </c>
      <c r="AZ607" s="3341" t="str">
        <f>IF(AG607=0,"-",ROUNDDOWN(+AG607/+AV607,2))</f>
        <v>-</v>
      </c>
      <c r="BA607" s="3341" t="str">
        <f>IF(AN607=0,"-",ROUNDDOWN(+AN607/+AV607,2))</f>
        <v>-</v>
      </c>
      <c r="BB607" s="3328" t="str">
        <f>IF(AU607=0,"-",ROUNDDOWN(+AU607/+AV607,2))</f>
        <v>-</v>
      </c>
      <c r="BC607" s="2071"/>
      <c r="BD607" s="2043"/>
      <c r="BF607" s="2072">
        <f t="shared" si="99"/>
        <v>0</v>
      </c>
      <c r="BG607" s="2072">
        <f t="shared" si="90"/>
        <v>0</v>
      </c>
      <c r="BH607" s="2072">
        <f t="shared" si="91"/>
        <v>0</v>
      </c>
      <c r="BI607" s="2072">
        <f t="shared" si="92"/>
        <v>0</v>
      </c>
      <c r="BJ607" s="2072">
        <f t="shared" si="93"/>
        <v>0</v>
      </c>
      <c r="BL607" s="2072">
        <f t="shared" si="94"/>
        <v>0</v>
      </c>
      <c r="BM607" s="2072">
        <f t="shared" si="95"/>
        <v>0</v>
      </c>
      <c r="BN607" s="2072">
        <f t="shared" si="96"/>
        <v>0</v>
      </c>
      <c r="BO607" s="2072">
        <f t="shared" si="97"/>
        <v>0</v>
      </c>
      <c r="BP607" s="2072">
        <f t="shared" si="98"/>
        <v>0</v>
      </c>
    </row>
    <row r="608" spans="2:68" s="2022" customFormat="1" ht="15" customHeight="1" x14ac:dyDescent="0.15">
      <c r="B608" s="3350"/>
      <c r="C608" s="3353"/>
      <c r="D608" s="2073"/>
      <c r="E608" s="3356"/>
      <c r="F608" s="3359"/>
      <c r="G608" s="3361"/>
      <c r="H608" s="3361"/>
      <c r="I608" s="3361"/>
      <c r="J608" s="3361"/>
      <c r="K608" s="3361"/>
      <c r="L608" s="3312"/>
      <c r="M608" s="2074"/>
      <c r="N608" s="2075"/>
      <c r="O608" s="2075"/>
      <c r="P608" s="2076"/>
      <c r="Q608" s="2077"/>
      <c r="R608" s="2077"/>
      <c r="S608" s="3315"/>
      <c r="T608" s="2079"/>
      <c r="U608" s="2075"/>
      <c r="V608" s="2075"/>
      <c r="W608" s="2076"/>
      <c r="X608" s="2077"/>
      <c r="Y608" s="2077"/>
      <c r="Z608" s="3315"/>
      <c r="AA608" s="2079"/>
      <c r="AB608" s="2075"/>
      <c r="AC608" s="2075"/>
      <c r="AD608" s="2076"/>
      <c r="AE608" s="2077"/>
      <c r="AF608" s="2077"/>
      <c r="AG608" s="3315"/>
      <c r="AH608" s="2079"/>
      <c r="AI608" s="2075"/>
      <c r="AJ608" s="2075"/>
      <c r="AK608" s="2076"/>
      <c r="AL608" s="2077"/>
      <c r="AM608" s="2077"/>
      <c r="AN608" s="3315"/>
      <c r="AO608" s="2080"/>
      <c r="AP608" s="2075"/>
      <c r="AQ608" s="2075"/>
      <c r="AR608" s="2081"/>
      <c r="AS608" s="2077"/>
      <c r="AT608" s="2077"/>
      <c r="AU608" s="3345"/>
      <c r="AV608" s="3338"/>
      <c r="AW608" s="3303"/>
      <c r="AX608" s="3333"/>
      <c r="AY608" s="3335"/>
      <c r="AZ608" s="3335"/>
      <c r="BA608" s="3335"/>
      <c r="BB608" s="3329"/>
      <c r="BC608" s="2082"/>
      <c r="BD608" s="2043"/>
      <c r="BF608" s="2072">
        <f t="shared" si="99"/>
        <v>0</v>
      </c>
      <c r="BG608" s="2072">
        <f t="shared" si="90"/>
        <v>0</v>
      </c>
      <c r="BH608" s="2072">
        <f t="shared" si="91"/>
        <v>0</v>
      </c>
      <c r="BI608" s="2072">
        <f t="shared" si="92"/>
        <v>0</v>
      </c>
      <c r="BJ608" s="2072">
        <f t="shared" si="93"/>
        <v>0</v>
      </c>
      <c r="BL608" s="2072">
        <f t="shared" si="94"/>
        <v>0</v>
      </c>
      <c r="BM608" s="2072">
        <f t="shared" si="95"/>
        <v>0</v>
      </c>
      <c r="BN608" s="2072">
        <f t="shared" si="96"/>
        <v>0</v>
      </c>
      <c r="BO608" s="2072">
        <f t="shared" si="97"/>
        <v>0</v>
      </c>
      <c r="BP608" s="2072">
        <f t="shared" si="98"/>
        <v>0</v>
      </c>
    </row>
    <row r="609" spans="2:68" s="2022" customFormat="1" ht="15" customHeight="1" x14ac:dyDescent="0.15">
      <c r="B609" s="3350"/>
      <c r="C609" s="3353"/>
      <c r="D609" s="2073"/>
      <c r="E609" s="3356"/>
      <c r="F609" s="3359"/>
      <c r="G609" s="3361"/>
      <c r="H609" s="3361"/>
      <c r="I609" s="3361"/>
      <c r="J609" s="3361"/>
      <c r="K609" s="3361"/>
      <c r="L609" s="3312"/>
      <c r="M609" s="2074"/>
      <c r="N609" s="2083"/>
      <c r="O609" s="2075"/>
      <c r="P609" s="2084"/>
      <c r="Q609" s="2085"/>
      <c r="R609" s="2077"/>
      <c r="S609" s="3315"/>
      <c r="T609" s="2078"/>
      <c r="U609" s="2083"/>
      <c r="V609" s="2075"/>
      <c r="W609" s="2084"/>
      <c r="X609" s="2085"/>
      <c r="Y609" s="2077"/>
      <c r="Z609" s="3315"/>
      <c r="AA609" s="2078"/>
      <c r="AB609" s="2083"/>
      <c r="AC609" s="2075"/>
      <c r="AD609" s="2084"/>
      <c r="AE609" s="2085"/>
      <c r="AF609" s="2077"/>
      <c r="AG609" s="3315"/>
      <c r="AH609" s="2078"/>
      <c r="AI609" s="2083"/>
      <c r="AJ609" s="2075"/>
      <c r="AK609" s="2084"/>
      <c r="AL609" s="2085"/>
      <c r="AM609" s="2077"/>
      <c r="AN609" s="3315"/>
      <c r="AO609" s="2080"/>
      <c r="AP609" s="2083"/>
      <c r="AQ609" s="2075"/>
      <c r="AR609" s="2086"/>
      <c r="AS609" s="2085"/>
      <c r="AT609" s="2077"/>
      <c r="AU609" s="3345"/>
      <c r="AV609" s="3338"/>
      <c r="AW609" s="3330">
        <f>IF(AW607-$BA$5/100&lt;0,0,AW607-$BA$5/100)</f>
        <v>0</v>
      </c>
      <c r="AX609" s="3332" t="str">
        <f>IF(AX607="-","-",IF(AX607-$BA$5/100&lt;0,0,IF(AX607=1,1,AX607-$BA$5/100)))</f>
        <v>-</v>
      </c>
      <c r="AY609" s="3334" t="str">
        <f>IF(AY607="-","-",IF(AY607-$BA$5/100&lt;0,0,IF(AY607=1,1,AY607-$BA$5/100)))</f>
        <v>-</v>
      </c>
      <c r="AZ609" s="3334" t="str">
        <f>IF(AZ607="-","-",IF(AZ607-$BA$5/100&lt;0,0,IF(AZ607=1,1,AZ607-$BA$5/100)))</f>
        <v>-</v>
      </c>
      <c r="BA609" s="3334" t="str">
        <f>IF(BA607="-","-",IF(BA607-$BA$5/100&lt;0,0,IF(BA607=1,1,BA607-$BA$5/100)))</f>
        <v>-</v>
      </c>
      <c r="BB609" s="3336" t="str">
        <f>IF(BB607="-","-",IF(BB607-$BA$5/100&lt;0,0,IF(BB607=1,1,BB607-$BA$5/100)))</f>
        <v>-</v>
      </c>
      <c r="BC609" s="2082"/>
      <c r="BD609" s="2043"/>
      <c r="BF609" s="2072">
        <f t="shared" si="99"/>
        <v>0</v>
      </c>
      <c r="BG609" s="2072">
        <f t="shared" si="90"/>
        <v>0</v>
      </c>
      <c r="BH609" s="2072">
        <f t="shared" si="91"/>
        <v>0</v>
      </c>
      <c r="BI609" s="2072">
        <f t="shared" si="92"/>
        <v>0</v>
      </c>
      <c r="BJ609" s="2072">
        <f t="shared" si="93"/>
        <v>0</v>
      </c>
      <c r="BL609" s="2072">
        <f t="shared" si="94"/>
        <v>0</v>
      </c>
      <c r="BM609" s="2072">
        <f t="shared" si="95"/>
        <v>0</v>
      </c>
      <c r="BN609" s="2072">
        <f t="shared" si="96"/>
        <v>0</v>
      </c>
      <c r="BO609" s="2072">
        <f t="shared" si="97"/>
        <v>0</v>
      </c>
      <c r="BP609" s="2072">
        <f t="shared" si="98"/>
        <v>0</v>
      </c>
    </row>
    <row r="610" spans="2:68" s="2022" customFormat="1" ht="15" customHeight="1" x14ac:dyDescent="0.15">
      <c r="B610" s="3350"/>
      <c r="C610" s="3353"/>
      <c r="D610" s="2073"/>
      <c r="E610" s="3356"/>
      <c r="F610" s="3320"/>
      <c r="G610" s="3323"/>
      <c r="H610" s="3323"/>
      <c r="I610" s="3323"/>
      <c r="J610" s="3323"/>
      <c r="K610" s="3323"/>
      <c r="L610" s="3311">
        <f>SUM(F610:K612)</f>
        <v>0</v>
      </c>
      <c r="M610" s="2074"/>
      <c r="N610" s="2083"/>
      <c r="O610" s="2075"/>
      <c r="P610" s="2084"/>
      <c r="Q610" s="2085"/>
      <c r="R610" s="2077"/>
      <c r="S610" s="3314">
        <f>ROUNDDOWN(+BL607+BL608+BL609+BL610+BL611+BL612,2)</f>
        <v>0</v>
      </c>
      <c r="T610" s="2078"/>
      <c r="U610" s="2083"/>
      <c r="V610" s="2075"/>
      <c r="W610" s="2084"/>
      <c r="X610" s="2085"/>
      <c r="Y610" s="2077"/>
      <c r="Z610" s="3314">
        <f>ROUNDDOWN(+BM607+BM608+BM609+BM610+BM611+BM612,2)</f>
        <v>0</v>
      </c>
      <c r="AA610" s="2078"/>
      <c r="AB610" s="2083"/>
      <c r="AC610" s="2075"/>
      <c r="AD610" s="2084"/>
      <c r="AE610" s="2085"/>
      <c r="AF610" s="2077"/>
      <c r="AG610" s="3314">
        <f>ROUNDDOWN(+BN607+BN608+BN609+BN610+BN611+BN612,2)</f>
        <v>0</v>
      </c>
      <c r="AH610" s="2078"/>
      <c r="AI610" s="2083"/>
      <c r="AJ610" s="2075"/>
      <c r="AK610" s="2084"/>
      <c r="AL610" s="2085"/>
      <c r="AM610" s="2077"/>
      <c r="AN610" s="3314">
        <f>ROUNDDOWN(+BO607+BO608+BO609+BO610+BO611+BO612,2)</f>
        <v>0</v>
      </c>
      <c r="AO610" s="2080"/>
      <c r="AP610" s="2083"/>
      <c r="AQ610" s="2075"/>
      <c r="AR610" s="2086"/>
      <c r="AS610" s="2085"/>
      <c r="AT610" s="2077"/>
      <c r="AU610" s="3317">
        <f>ROUNDDOWN(+BP607+BP608+BP609+BP610+BP611+BP612,2)</f>
        <v>0</v>
      </c>
      <c r="AV610" s="3302">
        <f>+AU610+AN610+AG610+Z610+S610</f>
        <v>0</v>
      </c>
      <c r="AW610" s="3331"/>
      <c r="AX610" s="3333"/>
      <c r="AY610" s="3335"/>
      <c r="AZ610" s="3335"/>
      <c r="BA610" s="3335"/>
      <c r="BB610" s="3329"/>
      <c r="BC610" s="2071"/>
      <c r="BD610" s="2043"/>
      <c r="BF610" s="2072">
        <f t="shared" si="99"/>
        <v>0</v>
      </c>
      <c r="BG610" s="2072">
        <f t="shared" si="90"/>
        <v>0</v>
      </c>
      <c r="BH610" s="2072">
        <f t="shared" si="91"/>
        <v>0</v>
      </c>
      <c r="BI610" s="2072">
        <f t="shared" si="92"/>
        <v>0</v>
      </c>
      <c r="BJ610" s="2072">
        <f t="shared" si="93"/>
        <v>0</v>
      </c>
      <c r="BL610" s="2072">
        <f t="shared" si="94"/>
        <v>0</v>
      </c>
      <c r="BM610" s="2072">
        <f t="shared" si="95"/>
        <v>0</v>
      </c>
      <c r="BN610" s="2072">
        <f t="shared" si="96"/>
        <v>0</v>
      </c>
      <c r="BO610" s="2072">
        <f t="shared" si="97"/>
        <v>0</v>
      </c>
      <c r="BP610" s="2072">
        <f t="shared" si="98"/>
        <v>0</v>
      </c>
    </row>
    <row r="611" spans="2:68" s="2022" customFormat="1" ht="15" customHeight="1" x14ac:dyDescent="0.15">
      <c r="B611" s="3350"/>
      <c r="C611" s="3353"/>
      <c r="D611" s="2073"/>
      <c r="E611" s="3356"/>
      <c r="F611" s="3321"/>
      <c r="G611" s="3324"/>
      <c r="H611" s="3324"/>
      <c r="I611" s="3324"/>
      <c r="J611" s="3324"/>
      <c r="K611" s="3324"/>
      <c r="L611" s="3312"/>
      <c r="M611" s="2074"/>
      <c r="N611" s="2083"/>
      <c r="O611" s="2075"/>
      <c r="P611" s="2084"/>
      <c r="Q611" s="2085"/>
      <c r="R611" s="2077"/>
      <c r="S611" s="3315"/>
      <c r="T611" s="2078"/>
      <c r="U611" s="2083"/>
      <c r="V611" s="2075"/>
      <c r="W611" s="2084"/>
      <c r="X611" s="2085"/>
      <c r="Y611" s="2077"/>
      <c r="Z611" s="3315"/>
      <c r="AA611" s="2078"/>
      <c r="AB611" s="2083"/>
      <c r="AC611" s="2075"/>
      <c r="AD611" s="2084"/>
      <c r="AE611" s="2085"/>
      <c r="AF611" s="2077"/>
      <c r="AG611" s="3315"/>
      <c r="AH611" s="2078"/>
      <c r="AI611" s="2083"/>
      <c r="AJ611" s="2075"/>
      <c r="AK611" s="2084"/>
      <c r="AL611" s="2085"/>
      <c r="AM611" s="2077"/>
      <c r="AN611" s="3315"/>
      <c r="AO611" s="2087"/>
      <c r="AP611" s="2083"/>
      <c r="AQ611" s="2075"/>
      <c r="AR611" s="2086"/>
      <c r="AS611" s="2085"/>
      <c r="AT611" s="2077"/>
      <c r="AU611" s="3318"/>
      <c r="AV611" s="3303"/>
      <c r="AW611" s="3305">
        <f>IF(L610=0,0,ROUNDDOWN(+AV610/+L610,2))</f>
        <v>0</v>
      </c>
      <c r="AX611" s="3307" t="str">
        <f>IF(S610=0,"-",ROUNDDOWN(+S610/+AV610,2))</f>
        <v>-</v>
      </c>
      <c r="AY611" s="3309" t="str">
        <f>IF(Z610=0,"-",ROUNDDOWN(+Z610/+AV610,2))</f>
        <v>-</v>
      </c>
      <c r="AZ611" s="3309" t="str">
        <f>IF(AG610=0,"-",ROUNDDOWN(+AG610/+AV610,2))</f>
        <v>-</v>
      </c>
      <c r="BA611" s="3309" t="str">
        <f>IF(AN610=0,"-",ROUNDDOWN(+AN610/+AV610,2))</f>
        <v>-</v>
      </c>
      <c r="BB611" s="3300" t="str">
        <f>IF(AU610=0,"-",ROUNDDOWN(+AU610/+AV610,2))</f>
        <v>-</v>
      </c>
      <c r="BC611" s="2082"/>
      <c r="BD611" s="2043"/>
      <c r="BF611" s="2072">
        <f t="shared" si="99"/>
        <v>0</v>
      </c>
      <c r="BG611" s="2072">
        <f t="shared" si="90"/>
        <v>0</v>
      </c>
      <c r="BH611" s="2072">
        <f t="shared" si="91"/>
        <v>0</v>
      </c>
      <c r="BI611" s="2072">
        <f t="shared" si="92"/>
        <v>0</v>
      </c>
      <c r="BJ611" s="2072">
        <f t="shared" si="93"/>
        <v>0</v>
      </c>
      <c r="BL611" s="2072">
        <f t="shared" si="94"/>
        <v>0</v>
      </c>
      <c r="BM611" s="2072">
        <f t="shared" si="95"/>
        <v>0</v>
      </c>
      <c r="BN611" s="2072">
        <f t="shared" si="96"/>
        <v>0</v>
      </c>
      <c r="BO611" s="2072">
        <f t="shared" si="97"/>
        <v>0</v>
      </c>
      <c r="BP611" s="2072">
        <f t="shared" si="98"/>
        <v>0</v>
      </c>
    </row>
    <row r="612" spans="2:68" s="2022" customFormat="1" ht="15" customHeight="1" thickBot="1" x14ac:dyDescent="0.2">
      <c r="B612" s="3351"/>
      <c r="C612" s="3354"/>
      <c r="D612" s="2119"/>
      <c r="E612" s="3357"/>
      <c r="F612" s="3322"/>
      <c r="G612" s="3325"/>
      <c r="H612" s="3325"/>
      <c r="I612" s="3325"/>
      <c r="J612" s="3325"/>
      <c r="K612" s="3325"/>
      <c r="L612" s="3313"/>
      <c r="M612" s="2120"/>
      <c r="N612" s="2121"/>
      <c r="O612" s="2122"/>
      <c r="P612" s="2123"/>
      <c r="Q612" s="2124"/>
      <c r="R612" s="2125"/>
      <c r="S612" s="3316"/>
      <c r="T612" s="2126"/>
      <c r="U612" s="2121"/>
      <c r="V612" s="2122"/>
      <c r="W612" s="2123"/>
      <c r="X612" s="2124"/>
      <c r="Y612" s="2125"/>
      <c r="Z612" s="3316"/>
      <c r="AA612" s="2126"/>
      <c r="AB612" s="2121"/>
      <c r="AC612" s="2122"/>
      <c r="AD612" s="2123"/>
      <c r="AE612" s="2124"/>
      <c r="AF612" s="2125"/>
      <c r="AG612" s="3316"/>
      <c r="AH612" s="2126"/>
      <c r="AI612" s="2121"/>
      <c r="AJ612" s="2122"/>
      <c r="AK612" s="2123"/>
      <c r="AL612" s="2124"/>
      <c r="AM612" s="2125"/>
      <c r="AN612" s="3316"/>
      <c r="AO612" s="2127"/>
      <c r="AP612" s="2121"/>
      <c r="AQ612" s="2122"/>
      <c r="AR612" s="2128"/>
      <c r="AS612" s="2124"/>
      <c r="AT612" s="2125"/>
      <c r="AU612" s="3319"/>
      <c r="AV612" s="3304"/>
      <c r="AW612" s="3306"/>
      <c r="AX612" s="3308"/>
      <c r="AY612" s="3310"/>
      <c r="AZ612" s="3310"/>
      <c r="BA612" s="3310"/>
      <c r="BB612" s="3301"/>
      <c r="BC612" s="2082"/>
      <c r="BD612" s="2043"/>
      <c r="BF612" s="2072">
        <f t="shared" si="99"/>
        <v>0</v>
      </c>
      <c r="BG612" s="2072">
        <f t="shared" si="90"/>
        <v>0</v>
      </c>
      <c r="BH612" s="2072">
        <f t="shared" si="91"/>
        <v>0</v>
      </c>
      <c r="BI612" s="2072">
        <f t="shared" si="92"/>
        <v>0</v>
      </c>
      <c r="BJ612" s="2072">
        <f t="shared" si="93"/>
        <v>0</v>
      </c>
      <c r="BL612" s="2072">
        <f t="shared" si="94"/>
        <v>0</v>
      </c>
      <c r="BM612" s="2072">
        <f t="shared" si="95"/>
        <v>0</v>
      </c>
      <c r="BN612" s="2072">
        <f t="shared" si="96"/>
        <v>0</v>
      </c>
      <c r="BO612" s="2072">
        <f t="shared" si="97"/>
        <v>0</v>
      </c>
      <c r="BP612" s="2072">
        <f t="shared" si="98"/>
        <v>0</v>
      </c>
    </row>
    <row r="613" spans="2:68" s="2022" customFormat="1" ht="15" customHeight="1" thickTop="1" x14ac:dyDescent="0.15">
      <c r="B613" s="3376">
        <f>B607+1</f>
        <v>101</v>
      </c>
      <c r="C613" s="3378"/>
      <c r="D613" s="2062"/>
      <c r="E613" s="3355"/>
      <c r="F613" s="3379"/>
      <c r="G613" s="3380"/>
      <c r="H613" s="3380"/>
      <c r="I613" s="3380"/>
      <c r="J613" s="3380"/>
      <c r="K613" s="3380"/>
      <c r="L613" s="3373">
        <f>SUM(F613:K615)</f>
        <v>0</v>
      </c>
      <c r="M613" s="2063"/>
      <c r="N613" s="2064"/>
      <c r="O613" s="2064"/>
      <c r="P613" s="2065"/>
      <c r="Q613" s="2066"/>
      <c r="R613" s="2066"/>
      <c r="S613" s="3374">
        <f>ROUNDDOWN(+BF613+BF614+BF615+BF616+BF617+BF618,2)</f>
        <v>0</v>
      </c>
      <c r="T613" s="2067"/>
      <c r="U613" s="2068"/>
      <c r="V613" s="2068"/>
      <c r="W613" s="2065"/>
      <c r="X613" s="2066"/>
      <c r="Y613" s="2066"/>
      <c r="Z613" s="3374">
        <f>ROUNDDOWN(+BG613+BG614+BG615+BG616+BG617+BG618,2)</f>
        <v>0</v>
      </c>
      <c r="AA613" s="2067"/>
      <c r="AB613" s="2068"/>
      <c r="AC613" s="2068"/>
      <c r="AD613" s="2065"/>
      <c r="AE613" s="2066"/>
      <c r="AF613" s="2066"/>
      <c r="AG613" s="3374">
        <f>ROUNDDOWN(+BH613+BH614+BH615+BH616+BH617+BH618,2)</f>
        <v>0</v>
      </c>
      <c r="AH613" s="2067"/>
      <c r="AI613" s="2068"/>
      <c r="AJ613" s="2068"/>
      <c r="AK613" s="2065"/>
      <c r="AL613" s="2066"/>
      <c r="AM613" s="2066"/>
      <c r="AN613" s="3374">
        <f>ROUNDDOWN(+BI613+BI614+BI615+BI616+BI617+BI618,2)</f>
        <v>0</v>
      </c>
      <c r="AO613" s="2069"/>
      <c r="AP613" s="2068"/>
      <c r="AQ613" s="2068"/>
      <c r="AR613" s="2070"/>
      <c r="AS613" s="2066"/>
      <c r="AT613" s="2066"/>
      <c r="AU613" s="3375">
        <f>ROUNDDOWN(+BJ613+BJ614+BJ615+BJ616+BJ617+BJ618,2)</f>
        <v>0</v>
      </c>
      <c r="AV613" s="3370">
        <f>+AU613+AN613+AG613+Z613+S613</f>
        <v>0</v>
      </c>
      <c r="AW613" s="3339">
        <f>IF(L613=0,0,ROUNDDOWN(+AV613/+L613,2))</f>
        <v>0</v>
      </c>
      <c r="AX613" s="3371" t="str">
        <f>IF(S613=0,"-",ROUNDDOWN(+S613/+AV613,2))</f>
        <v>-</v>
      </c>
      <c r="AY613" s="3372" t="str">
        <f>IF(Z613=0,"-",ROUNDDOWN(+Z613/+AV613,2))</f>
        <v>-</v>
      </c>
      <c r="AZ613" s="3372" t="str">
        <f>IF(AG613=0,"-",ROUNDDOWN(+AG613/+AV613,2))</f>
        <v>-</v>
      </c>
      <c r="BA613" s="3372" t="str">
        <f>IF(AN613=0,"-",ROUNDDOWN(+AN613/+AV613,2))</f>
        <v>-</v>
      </c>
      <c r="BB613" s="3369" t="str">
        <f>IF(AU613=0,"-",ROUNDDOWN(+AU613/+AV613,2))</f>
        <v>-</v>
      </c>
      <c r="BC613" s="2071"/>
      <c r="BD613" s="2043"/>
      <c r="BF613" s="2072">
        <f t="shared" si="99"/>
        <v>0</v>
      </c>
      <c r="BG613" s="2072">
        <f t="shared" si="90"/>
        <v>0</v>
      </c>
      <c r="BH613" s="2072">
        <f t="shared" si="91"/>
        <v>0</v>
      </c>
      <c r="BI613" s="2072">
        <f t="shared" si="92"/>
        <v>0</v>
      </c>
      <c r="BJ613" s="2072">
        <f t="shared" si="93"/>
        <v>0</v>
      </c>
      <c r="BL613" s="2072">
        <f t="shared" si="94"/>
        <v>0</v>
      </c>
      <c r="BM613" s="2072">
        <f t="shared" si="95"/>
        <v>0</v>
      </c>
      <c r="BN613" s="2072">
        <f t="shared" si="96"/>
        <v>0</v>
      </c>
      <c r="BO613" s="2072">
        <f t="shared" si="97"/>
        <v>0</v>
      </c>
      <c r="BP613" s="2072">
        <f t="shared" si="98"/>
        <v>0</v>
      </c>
    </row>
    <row r="614" spans="2:68" s="2022" customFormat="1" ht="15" customHeight="1" x14ac:dyDescent="0.15">
      <c r="B614" s="3350"/>
      <c r="C614" s="3353"/>
      <c r="D614" s="2073"/>
      <c r="E614" s="3356"/>
      <c r="F614" s="3359"/>
      <c r="G614" s="3361"/>
      <c r="H614" s="3361"/>
      <c r="I614" s="3361"/>
      <c r="J614" s="3361"/>
      <c r="K614" s="3361"/>
      <c r="L614" s="3312"/>
      <c r="M614" s="2074"/>
      <c r="N614" s="2075"/>
      <c r="O614" s="2075"/>
      <c r="P614" s="2076"/>
      <c r="Q614" s="2077"/>
      <c r="R614" s="2077"/>
      <c r="S614" s="3315"/>
      <c r="T614" s="2078"/>
      <c r="U614" s="2075"/>
      <c r="V614" s="2075"/>
      <c r="W614" s="2076"/>
      <c r="X614" s="2077"/>
      <c r="Y614" s="2077"/>
      <c r="Z614" s="3315"/>
      <c r="AA614" s="2079"/>
      <c r="AB614" s="2075"/>
      <c r="AC614" s="2075"/>
      <c r="AD614" s="2076"/>
      <c r="AE614" s="2077"/>
      <c r="AF614" s="2077"/>
      <c r="AG614" s="3315"/>
      <c r="AH614" s="2079"/>
      <c r="AI614" s="2075"/>
      <c r="AJ614" s="2075"/>
      <c r="AK614" s="2076"/>
      <c r="AL614" s="2077"/>
      <c r="AM614" s="2077"/>
      <c r="AN614" s="3315"/>
      <c r="AO614" s="2080"/>
      <c r="AP614" s="2075"/>
      <c r="AQ614" s="2075"/>
      <c r="AR614" s="2081"/>
      <c r="AS614" s="2077"/>
      <c r="AT614" s="2077"/>
      <c r="AU614" s="3345"/>
      <c r="AV614" s="3338"/>
      <c r="AW614" s="3303"/>
      <c r="AX614" s="3333"/>
      <c r="AY614" s="3335"/>
      <c r="AZ614" s="3335"/>
      <c r="BA614" s="3335"/>
      <c r="BB614" s="3329"/>
      <c r="BC614" s="2082"/>
      <c r="BD614" s="2043"/>
      <c r="BF614" s="2072">
        <f t="shared" si="99"/>
        <v>0</v>
      </c>
      <c r="BG614" s="2072">
        <f t="shared" si="90"/>
        <v>0</v>
      </c>
      <c r="BH614" s="2072">
        <f t="shared" si="91"/>
        <v>0</v>
      </c>
      <c r="BI614" s="2072">
        <f t="shared" si="92"/>
        <v>0</v>
      </c>
      <c r="BJ614" s="2072">
        <f t="shared" si="93"/>
        <v>0</v>
      </c>
      <c r="BL614" s="2072">
        <f t="shared" si="94"/>
        <v>0</v>
      </c>
      <c r="BM614" s="2072">
        <f t="shared" si="95"/>
        <v>0</v>
      </c>
      <c r="BN614" s="2072">
        <f t="shared" si="96"/>
        <v>0</v>
      </c>
      <c r="BO614" s="2072">
        <f t="shared" si="97"/>
        <v>0</v>
      </c>
      <c r="BP614" s="2072">
        <f t="shared" si="98"/>
        <v>0</v>
      </c>
    </row>
    <row r="615" spans="2:68" s="2022" customFormat="1" ht="15" customHeight="1" x14ac:dyDescent="0.15">
      <c r="B615" s="3350"/>
      <c r="C615" s="3353"/>
      <c r="D615" s="2073"/>
      <c r="E615" s="3356"/>
      <c r="F615" s="3359"/>
      <c r="G615" s="3361"/>
      <c r="H615" s="3361"/>
      <c r="I615" s="3361"/>
      <c r="J615" s="3361"/>
      <c r="K615" s="3361"/>
      <c r="L615" s="3312"/>
      <c r="M615" s="2074"/>
      <c r="N615" s="2083"/>
      <c r="O615" s="2075"/>
      <c r="P615" s="2084"/>
      <c r="Q615" s="2085"/>
      <c r="R615" s="2077"/>
      <c r="S615" s="3315"/>
      <c r="T615" s="2078"/>
      <c r="U615" s="2083"/>
      <c r="V615" s="2075"/>
      <c r="W615" s="2084"/>
      <c r="X615" s="2085"/>
      <c r="Y615" s="2077"/>
      <c r="Z615" s="3315"/>
      <c r="AA615" s="2078"/>
      <c r="AB615" s="2083"/>
      <c r="AC615" s="2075"/>
      <c r="AD615" s="2084"/>
      <c r="AE615" s="2085"/>
      <c r="AF615" s="2077"/>
      <c r="AG615" s="3315"/>
      <c r="AH615" s="2078"/>
      <c r="AI615" s="2083"/>
      <c r="AJ615" s="2075"/>
      <c r="AK615" s="2084"/>
      <c r="AL615" s="2085"/>
      <c r="AM615" s="2077"/>
      <c r="AN615" s="3315"/>
      <c r="AO615" s="2080"/>
      <c r="AP615" s="2083"/>
      <c r="AQ615" s="2075"/>
      <c r="AR615" s="2086"/>
      <c r="AS615" s="2085"/>
      <c r="AT615" s="2077"/>
      <c r="AU615" s="3345"/>
      <c r="AV615" s="3338"/>
      <c r="AW615" s="3330">
        <f>IF(AW613-$BA$5/100&lt;0,0,AW613-$BA$5/100)</f>
        <v>0</v>
      </c>
      <c r="AX615" s="3332" t="str">
        <f>IF(AX613="-","-",IF(AX613-$BA$5/100&lt;0,0,IF(AX613=1,1,AX613-$BA$5/100)))</f>
        <v>-</v>
      </c>
      <c r="AY615" s="3334" t="str">
        <f>IF(AY613="-","-",IF(AY613-$BA$5/100&lt;0,0,IF(AY613=1,1,AY613-$BA$5/100)))</f>
        <v>-</v>
      </c>
      <c r="AZ615" s="3334" t="str">
        <f>IF(AZ613="-","-",IF(AZ613-$BA$5/100&lt;0,0,IF(AZ613=1,1,AZ613-$BA$5/100)))</f>
        <v>-</v>
      </c>
      <c r="BA615" s="3334" t="str">
        <f>IF(BA613="-","-",IF(BA613-$BA$5/100&lt;0,0,IF(BA613=1,1,BA613-$BA$5/100)))</f>
        <v>-</v>
      </c>
      <c r="BB615" s="3336" t="str">
        <f>IF(BB613="-","-",IF(BB613-$BA$5/100&lt;0,0,IF(BB613=1,1,BB613-$BA$5/100)))</f>
        <v>-</v>
      </c>
      <c r="BC615" s="2082"/>
      <c r="BD615" s="2043"/>
      <c r="BF615" s="2072">
        <f t="shared" si="99"/>
        <v>0</v>
      </c>
      <c r="BG615" s="2072">
        <f t="shared" si="90"/>
        <v>0</v>
      </c>
      <c r="BH615" s="2072">
        <f t="shared" si="91"/>
        <v>0</v>
      </c>
      <c r="BI615" s="2072">
        <f t="shared" si="92"/>
        <v>0</v>
      </c>
      <c r="BJ615" s="2072">
        <f t="shared" si="93"/>
        <v>0</v>
      </c>
      <c r="BL615" s="2072">
        <f t="shared" si="94"/>
        <v>0</v>
      </c>
      <c r="BM615" s="2072">
        <f t="shared" si="95"/>
        <v>0</v>
      </c>
      <c r="BN615" s="2072">
        <f t="shared" si="96"/>
        <v>0</v>
      </c>
      <c r="BO615" s="2072">
        <f t="shared" si="97"/>
        <v>0</v>
      </c>
      <c r="BP615" s="2072">
        <f t="shared" si="98"/>
        <v>0</v>
      </c>
    </row>
    <row r="616" spans="2:68" s="2022" customFormat="1" ht="15" customHeight="1" x14ac:dyDescent="0.15">
      <c r="B616" s="3350"/>
      <c r="C616" s="3353"/>
      <c r="D616" s="2073"/>
      <c r="E616" s="3356"/>
      <c r="F616" s="3320"/>
      <c r="G616" s="3323"/>
      <c r="H616" s="3323"/>
      <c r="I616" s="3323"/>
      <c r="J616" s="3323"/>
      <c r="K616" s="3323"/>
      <c r="L616" s="3311">
        <f>SUM(F616:K618)</f>
        <v>0</v>
      </c>
      <c r="M616" s="2074"/>
      <c r="N616" s="2083"/>
      <c r="O616" s="2075"/>
      <c r="P616" s="2084"/>
      <c r="Q616" s="2085"/>
      <c r="R616" s="2077"/>
      <c r="S616" s="3314">
        <f>ROUNDDOWN(+BL613+BL614+BL615+BL616+BL617+BL618,2)</f>
        <v>0</v>
      </c>
      <c r="T616" s="2078"/>
      <c r="U616" s="2083"/>
      <c r="V616" s="2075"/>
      <c r="W616" s="2084"/>
      <c r="X616" s="2085"/>
      <c r="Y616" s="2077"/>
      <c r="Z616" s="3314">
        <f>ROUNDDOWN(+BM613+BM614+BM615+BM616+BM617+BM618,2)</f>
        <v>0</v>
      </c>
      <c r="AA616" s="2078"/>
      <c r="AB616" s="2083"/>
      <c r="AC616" s="2075"/>
      <c r="AD616" s="2084"/>
      <c r="AE616" s="2085"/>
      <c r="AF616" s="2077"/>
      <c r="AG616" s="3314">
        <f>ROUNDDOWN(+BN613+BN614+BN615+BN616+BN617+BN618,2)</f>
        <v>0</v>
      </c>
      <c r="AH616" s="2078"/>
      <c r="AI616" s="2083"/>
      <c r="AJ616" s="2075"/>
      <c r="AK616" s="2084"/>
      <c r="AL616" s="2085"/>
      <c r="AM616" s="2077"/>
      <c r="AN616" s="3314">
        <f>ROUNDDOWN(+BO613+BO614+BO615+BO616+BO617+BO618,2)</f>
        <v>0</v>
      </c>
      <c r="AO616" s="2080"/>
      <c r="AP616" s="2083"/>
      <c r="AQ616" s="2075"/>
      <c r="AR616" s="2086"/>
      <c r="AS616" s="2085"/>
      <c r="AT616" s="2077"/>
      <c r="AU616" s="3317">
        <f>ROUNDDOWN(+BP613+BP614+BP615+BP616+BP617+BP618,2)</f>
        <v>0</v>
      </c>
      <c r="AV616" s="3302">
        <f>+AU616+AN616+AG616+Z616+S616</f>
        <v>0</v>
      </c>
      <c r="AW616" s="3331"/>
      <c r="AX616" s="3333"/>
      <c r="AY616" s="3335"/>
      <c r="AZ616" s="3335"/>
      <c r="BA616" s="3335"/>
      <c r="BB616" s="3329"/>
      <c r="BC616" s="2071"/>
      <c r="BD616" s="2043"/>
      <c r="BF616" s="2072">
        <f t="shared" si="99"/>
        <v>0</v>
      </c>
      <c r="BG616" s="2072">
        <f t="shared" si="90"/>
        <v>0</v>
      </c>
      <c r="BH616" s="2072">
        <f t="shared" si="91"/>
        <v>0</v>
      </c>
      <c r="BI616" s="2072">
        <f t="shared" si="92"/>
        <v>0</v>
      </c>
      <c r="BJ616" s="2072">
        <f t="shared" si="93"/>
        <v>0</v>
      </c>
      <c r="BL616" s="2072">
        <f t="shared" si="94"/>
        <v>0</v>
      </c>
      <c r="BM616" s="2072">
        <f t="shared" si="95"/>
        <v>0</v>
      </c>
      <c r="BN616" s="2072">
        <f t="shared" si="96"/>
        <v>0</v>
      </c>
      <c r="BO616" s="2072">
        <f t="shared" si="97"/>
        <v>0</v>
      </c>
      <c r="BP616" s="2072">
        <f t="shared" si="98"/>
        <v>0</v>
      </c>
    </row>
    <row r="617" spans="2:68" s="2022" customFormat="1" ht="15" customHeight="1" x14ac:dyDescent="0.15">
      <c r="B617" s="3350"/>
      <c r="C617" s="3353"/>
      <c r="D617" s="2073"/>
      <c r="E617" s="3356"/>
      <c r="F617" s="3321"/>
      <c r="G617" s="3324"/>
      <c r="H617" s="3324"/>
      <c r="I617" s="3324"/>
      <c r="J617" s="3324"/>
      <c r="K617" s="3324"/>
      <c r="L617" s="3312"/>
      <c r="M617" s="2074"/>
      <c r="N617" s="2083"/>
      <c r="O617" s="2075"/>
      <c r="P617" s="2084"/>
      <c r="Q617" s="2085"/>
      <c r="R617" s="2077"/>
      <c r="S617" s="3315"/>
      <c r="T617" s="2078"/>
      <c r="U617" s="2083"/>
      <c r="V617" s="2075"/>
      <c r="W617" s="2084"/>
      <c r="X617" s="2085"/>
      <c r="Y617" s="2077"/>
      <c r="Z617" s="3315"/>
      <c r="AA617" s="2078"/>
      <c r="AB617" s="2083"/>
      <c r="AC617" s="2075"/>
      <c r="AD617" s="2084"/>
      <c r="AE617" s="2085"/>
      <c r="AF617" s="2077"/>
      <c r="AG617" s="3315"/>
      <c r="AH617" s="2078"/>
      <c r="AI617" s="2083"/>
      <c r="AJ617" s="2075"/>
      <c r="AK617" s="2084"/>
      <c r="AL617" s="2085"/>
      <c r="AM617" s="2077"/>
      <c r="AN617" s="3315"/>
      <c r="AO617" s="2087"/>
      <c r="AP617" s="2083"/>
      <c r="AQ617" s="2075"/>
      <c r="AR617" s="2086"/>
      <c r="AS617" s="2085"/>
      <c r="AT617" s="2077"/>
      <c r="AU617" s="3318"/>
      <c r="AV617" s="3303"/>
      <c r="AW617" s="3305">
        <f>IF(L616=0,0,ROUNDDOWN(+AV616/+L616,2))</f>
        <v>0</v>
      </c>
      <c r="AX617" s="3307" t="str">
        <f>IF(S616=0,"-",ROUNDDOWN(+S616/+AV616,2))</f>
        <v>-</v>
      </c>
      <c r="AY617" s="3309" t="str">
        <f>IF(Z616=0,"-",ROUNDDOWN(+Z616/+AV616,2))</f>
        <v>-</v>
      </c>
      <c r="AZ617" s="3309" t="str">
        <f>IF(AG616=0,"-",ROUNDDOWN(+AG616/+AV616,2))</f>
        <v>-</v>
      </c>
      <c r="BA617" s="3309" t="str">
        <f>IF(AN616=0,"-",ROUNDDOWN(+AN616/+AV616,2))</f>
        <v>-</v>
      </c>
      <c r="BB617" s="3300" t="str">
        <f>IF(AU616=0,"-",ROUNDDOWN(+AU616/+AV616,2))</f>
        <v>-</v>
      </c>
      <c r="BC617" s="2082"/>
      <c r="BD617" s="2043"/>
      <c r="BF617" s="2072">
        <f t="shared" si="99"/>
        <v>0</v>
      </c>
      <c r="BG617" s="2072">
        <f t="shared" si="90"/>
        <v>0</v>
      </c>
      <c r="BH617" s="2072">
        <f t="shared" si="91"/>
        <v>0</v>
      </c>
      <c r="BI617" s="2072">
        <f t="shared" si="92"/>
        <v>0</v>
      </c>
      <c r="BJ617" s="2072">
        <f t="shared" si="93"/>
        <v>0</v>
      </c>
      <c r="BL617" s="2072">
        <f t="shared" si="94"/>
        <v>0</v>
      </c>
      <c r="BM617" s="2072">
        <f t="shared" si="95"/>
        <v>0</v>
      </c>
      <c r="BN617" s="2072">
        <f t="shared" si="96"/>
        <v>0</v>
      </c>
      <c r="BO617" s="2072">
        <f t="shared" si="97"/>
        <v>0</v>
      </c>
      <c r="BP617" s="2072">
        <f t="shared" si="98"/>
        <v>0</v>
      </c>
    </row>
    <row r="618" spans="2:68" s="2022" customFormat="1" ht="15" customHeight="1" thickBot="1" x14ac:dyDescent="0.2">
      <c r="B618" s="3377"/>
      <c r="C618" s="3367"/>
      <c r="D618" s="2073"/>
      <c r="E618" s="3368"/>
      <c r="F618" s="3321"/>
      <c r="G618" s="3324"/>
      <c r="H618" s="3324"/>
      <c r="I618" s="3324"/>
      <c r="J618" s="3324"/>
      <c r="K618" s="3324"/>
      <c r="L618" s="3312"/>
      <c r="M618" s="2088"/>
      <c r="N618" s="2089"/>
      <c r="O618" s="2090"/>
      <c r="P618" s="2091"/>
      <c r="Q618" s="2092"/>
      <c r="R618" s="2093"/>
      <c r="S618" s="3315"/>
      <c r="T618" s="2094"/>
      <c r="U618" s="2089"/>
      <c r="V618" s="2090"/>
      <c r="W618" s="2091"/>
      <c r="X618" s="2092"/>
      <c r="Y618" s="2093"/>
      <c r="Z618" s="3315"/>
      <c r="AA618" s="2094"/>
      <c r="AB618" s="2089"/>
      <c r="AC618" s="2090"/>
      <c r="AD618" s="2091"/>
      <c r="AE618" s="2092"/>
      <c r="AF618" s="2093"/>
      <c r="AG618" s="3315"/>
      <c r="AH618" s="2094"/>
      <c r="AI618" s="2089"/>
      <c r="AJ618" s="2090"/>
      <c r="AK618" s="2091"/>
      <c r="AL618" s="2092"/>
      <c r="AM618" s="2093"/>
      <c r="AN618" s="3315"/>
      <c r="AO618" s="2095"/>
      <c r="AP618" s="2089"/>
      <c r="AQ618" s="2090"/>
      <c r="AR618" s="2096"/>
      <c r="AS618" s="2092"/>
      <c r="AT618" s="2093"/>
      <c r="AU618" s="3318"/>
      <c r="AV618" s="3303"/>
      <c r="AW618" s="3363"/>
      <c r="AX618" s="3364"/>
      <c r="AY618" s="3365"/>
      <c r="AZ618" s="3365"/>
      <c r="BA618" s="3365"/>
      <c r="BB618" s="3348"/>
      <c r="BC618" s="2082"/>
      <c r="BD618" s="2043"/>
      <c r="BF618" s="2072">
        <f t="shared" si="99"/>
        <v>0</v>
      </c>
      <c r="BG618" s="2072">
        <f t="shared" si="90"/>
        <v>0</v>
      </c>
      <c r="BH618" s="2072">
        <f t="shared" si="91"/>
        <v>0</v>
      </c>
      <c r="BI618" s="2072">
        <f t="shared" si="92"/>
        <v>0</v>
      </c>
      <c r="BJ618" s="2072">
        <f t="shared" si="93"/>
        <v>0</v>
      </c>
      <c r="BL618" s="2072">
        <f t="shared" si="94"/>
        <v>0</v>
      </c>
      <c r="BM618" s="2072">
        <f t="shared" si="95"/>
        <v>0</v>
      </c>
      <c r="BN618" s="2072">
        <f t="shared" si="96"/>
        <v>0</v>
      </c>
      <c r="BO618" s="2072">
        <f t="shared" si="97"/>
        <v>0</v>
      </c>
      <c r="BP618" s="2072">
        <f t="shared" si="98"/>
        <v>0</v>
      </c>
    </row>
    <row r="619" spans="2:68" s="2022" customFormat="1" ht="15" customHeight="1" thickTop="1" x14ac:dyDescent="0.15">
      <c r="B619" s="3349">
        <f>B613+1</f>
        <v>102</v>
      </c>
      <c r="C619" s="3352"/>
      <c r="D619" s="2097"/>
      <c r="E619" s="3355"/>
      <c r="F619" s="3358"/>
      <c r="G619" s="3360"/>
      <c r="H619" s="3360"/>
      <c r="I619" s="3360"/>
      <c r="J619" s="3360"/>
      <c r="K619" s="3360"/>
      <c r="L619" s="3342">
        <f>SUM(F619:K621)</f>
        <v>0</v>
      </c>
      <c r="M619" s="2098"/>
      <c r="N619" s="2099"/>
      <c r="O619" s="2100"/>
      <c r="P619" s="2101"/>
      <c r="Q619" s="2102"/>
      <c r="R619" s="2103"/>
      <c r="S619" s="3343">
        <f>ROUNDDOWN(+BF619+BF620+BF621+BF622+BF623+BF624,2)</f>
        <v>0</v>
      </c>
      <c r="T619" s="2104"/>
      <c r="U619" s="2099"/>
      <c r="V619" s="2100"/>
      <c r="W619" s="2101"/>
      <c r="X619" s="2102"/>
      <c r="Y619" s="2103"/>
      <c r="Z619" s="3343">
        <f>ROUNDDOWN(+BG619+BG620+BG621+BG622+BG623+BG624,2)</f>
        <v>0</v>
      </c>
      <c r="AA619" s="2104"/>
      <c r="AB619" s="2099"/>
      <c r="AC619" s="2100"/>
      <c r="AD619" s="2101"/>
      <c r="AE619" s="2102"/>
      <c r="AF619" s="2103"/>
      <c r="AG619" s="3343">
        <f>ROUNDDOWN(+BH619+BH620+BH621+BH622+BH623+BH624,2)</f>
        <v>0</v>
      </c>
      <c r="AH619" s="2104"/>
      <c r="AI619" s="2099"/>
      <c r="AJ619" s="2100"/>
      <c r="AK619" s="2101"/>
      <c r="AL619" s="2102"/>
      <c r="AM619" s="2103"/>
      <c r="AN619" s="3343">
        <f>ROUNDDOWN(+BI619+BI620+BI621+BI622+BI623+BI624,2)</f>
        <v>0</v>
      </c>
      <c r="AO619" s="2105"/>
      <c r="AP619" s="2099"/>
      <c r="AQ619" s="2100"/>
      <c r="AR619" s="2106"/>
      <c r="AS619" s="2102"/>
      <c r="AT619" s="2103"/>
      <c r="AU619" s="3344">
        <f>ROUNDDOWN(+BJ619+BJ620+BJ621+BJ622+BJ623+BJ624,2)</f>
        <v>0</v>
      </c>
      <c r="AV619" s="3337">
        <f>+AU619+AN619+AG619+Z619+S619</f>
        <v>0</v>
      </c>
      <c r="AW619" s="3339">
        <f>IF(L619=0,0,ROUNDDOWN(+AV619/+L619,2))</f>
        <v>0</v>
      </c>
      <c r="AX619" s="3340" t="str">
        <f>IF(S619=0,"-",ROUNDDOWN(+S619/+AV619,2))</f>
        <v>-</v>
      </c>
      <c r="AY619" s="3341" t="str">
        <f>IF(Z619=0,"-",ROUNDDOWN(+Z619/+AV619,2))</f>
        <v>-</v>
      </c>
      <c r="AZ619" s="3341" t="str">
        <f>IF(AG619=0,"-",ROUNDDOWN(+AG619/+AV619,2))</f>
        <v>-</v>
      </c>
      <c r="BA619" s="3341" t="str">
        <f>IF(AN619=0,"-",ROUNDDOWN(+AN619/+AV619,2))</f>
        <v>-</v>
      </c>
      <c r="BB619" s="3328" t="str">
        <f>IF(AU619=0,"-",ROUNDDOWN(+AU619/+AV619,2))</f>
        <v>-</v>
      </c>
      <c r="BC619" s="2071"/>
      <c r="BD619" s="2043"/>
      <c r="BF619" s="2072">
        <f t="shared" si="99"/>
        <v>0</v>
      </c>
      <c r="BG619" s="2072">
        <f t="shared" si="90"/>
        <v>0</v>
      </c>
      <c r="BH619" s="2072">
        <f t="shared" si="91"/>
        <v>0</v>
      </c>
      <c r="BI619" s="2072">
        <f t="shared" si="92"/>
        <v>0</v>
      </c>
      <c r="BJ619" s="2072">
        <f t="shared" si="93"/>
        <v>0</v>
      </c>
      <c r="BL619" s="2072">
        <f t="shared" si="94"/>
        <v>0</v>
      </c>
      <c r="BM619" s="2072">
        <f t="shared" si="95"/>
        <v>0</v>
      </c>
      <c r="BN619" s="2072">
        <f t="shared" si="96"/>
        <v>0</v>
      </c>
      <c r="BO619" s="2072">
        <f t="shared" si="97"/>
        <v>0</v>
      </c>
      <c r="BP619" s="2072">
        <f t="shared" si="98"/>
        <v>0</v>
      </c>
    </row>
    <row r="620" spans="2:68" s="2022" customFormat="1" ht="15" customHeight="1" x14ac:dyDescent="0.15">
      <c r="B620" s="3350"/>
      <c r="C620" s="3353"/>
      <c r="D620" s="2073"/>
      <c r="E620" s="3356"/>
      <c r="F620" s="3359"/>
      <c r="G620" s="3361"/>
      <c r="H620" s="3361"/>
      <c r="I620" s="3361"/>
      <c r="J620" s="3361"/>
      <c r="K620" s="3361"/>
      <c r="L620" s="3312"/>
      <c r="M620" s="2074"/>
      <c r="N620" s="2075"/>
      <c r="O620" s="2075"/>
      <c r="P620" s="2076"/>
      <c r="Q620" s="2077"/>
      <c r="R620" s="2077"/>
      <c r="S620" s="3315"/>
      <c r="T620" s="2078"/>
      <c r="U620" s="2075"/>
      <c r="V620" s="2075"/>
      <c r="W620" s="2076"/>
      <c r="X620" s="2077"/>
      <c r="Y620" s="2077"/>
      <c r="Z620" s="3315"/>
      <c r="AA620" s="2079"/>
      <c r="AB620" s="2075"/>
      <c r="AC620" s="2075"/>
      <c r="AD620" s="2076"/>
      <c r="AE620" s="2077"/>
      <c r="AF620" s="2077"/>
      <c r="AG620" s="3315"/>
      <c r="AH620" s="2079"/>
      <c r="AI620" s="2075"/>
      <c r="AJ620" s="2075"/>
      <c r="AK620" s="2076"/>
      <c r="AL620" s="2077"/>
      <c r="AM620" s="2077"/>
      <c r="AN620" s="3315"/>
      <c r="AO620" s="2080"/>
      <c r="AP620" s="2075"/>
      <c r="AQ620" s="2075"/>
      <c r="AR620" s="2081"/>
      <c r="AS620" s="2077"/>
      <c r="AT620" s="2077"/>
      <c r="AU620" s="3345"/>
      <c r="AV620" s="3338"/>
      <c r="AW620" s="3303"/>
      <c r="AX620" s="3333"/>
      <c r="AY620" s="3335"/>
      <c r="AZ620" s="3335"/>
      <c r="BA620" s="3335"/>
      <c r="BB620" s="3329"/>
      <c r="BC620" s="2082"/>
      <c r="BD620" s="2043"/>
      <c r="BF620" s="2072">
        <f t="shared" si="99"/>
        <v>0</v>
      </c>
      <c r="BG620" s="2072">
        <f t="shared" si="90"/>
        <v>0</v>
      </c>
      <c r="BH620" s="2072">
        <f t="shared" si="91"/>
        <v>0</v>
      </c>
      <c r="BI620" s="2072">
        <f t="shared" si="92"/>
        <v>0</v>
      </c>
      <c r="BJ620" s="2072">
        <f t="shared" si="93"/>
        <v>0</v>
      </c>
      <c r="BL620" s="2072">
        <f t="shared" si="94"/>
        <v>0</v>
      </c>
      <c r="BM620" s="2072">
        <f t="shared" si="95"/>
        <v>0</v>
      </c>
      <c r="BN620" s="2072">
        <f t="shared" si="96"/>
        <v>0</v>
      </c>
      <c r="BO620" s="2072">
        <f t="shared" si="97"/>
        <v>0</v>
      </c>
      <c r="BP620" s="2072">
        <f t="shared" si="98"/>
        <v>0</v>
      </c>
    </row>
    <row r="621" spans="2:68" s="2022" customFormat="1" ht="15" customHeight="1" x14ac:dyDescent="0.15">
      <c r="B621" s="3350"/>
      <c r="C621" s="3353"/>
      <c r="D621" s="2073"/>
      <c r="E621" s="3356"/>
      <c r="F621" s="3359"/>
      <c r="G621" s="3361"/>
      <c r="H621" s="3361"/>
      <c r="I621" s="3361"/>
      <c r="J621" s="3361"/>
      <c r="K621" s="3361"/>
      <c r="L621" s="3312"/>
      <c r="M621" s="2074"/>
      <c r="N621" s="2083"/>
      <c r="O621" s="2075"/>
      <c r="P621" s="2084"/>
      <c r="Q621" s="2085"/>
      <c r="R621" s="2077"/>
      <c r="S621" s="3315"/>
      <c r="T621" s="2078"/>
      <c r="U621" s="2083"/>
      <c r="V621" s="2075"/>
      <c r="W621" s="2084"/>
      <c r="X621" s="2085"/>
      <c r="Y621" s="2077"/>
      <c r="Z621" s="3315"/>
      <c r="AA621" s="2078"/>
      <c r="AB621" s="2083"/>
      <c r="AC621" s="2075"/>
      <c r="AD621" s="2084"/>
      <c r="AE621" s="2085"/>
      <c r="AF621" s="2077"/>
      <c r="AG621" s="3315"/>
      <c r="AH621" s="2078"/>
      <c r="AI621" s="2083"/>
      <c r="AJ621" s="2075"/>
      <c r="AK621" s="2084"/>
      <c r="AL621" s="2085"/>
      <c r="AM621" s="2077"/>
      <c r="AN621" s="3315"/>
      <c r="AO621" s="2080"/>
      <c r="AP621" s="2083"/>
      <c r="AQ621" s="2075"/>
      <c r="AR621" s="2086"/>
      <c r="AS621" s="2085"/>
      <c r="AT621" s="2077"/>
      <c r="AU621" s="3345"/>
      <c r="AV621" s="3338"/>
      <c r="AW621" s="3330">
        <f>IF(AW619-$BA$5/100&lt;0,0,AW619-$BA$5/100)</f>
        <v>0</v>
      </c>
      <c r="AX621" s="3332" t="str">
        <f>IF(AX619="-","-",IF(AX619-$BA$5/100&lt;0,0,IF(AX619=1,1,AX619-$BA$5/100)))</f>
        <v>-</v>
      </c>
      <c r="AY621" s="3334" t="str">
        <f>IF(AY619="-","-",IF(AY619-$BA$5/100&lt;0,0,IF(AY619=1,1,AY619-$BA$5/100)))</f>
        <v>-</v>
      </c>
      <c r="AZ621" s="3334" t="str">
        <f>IF(AZ619="-","-",IF(AZ619-$BA$5/100&lt;0,0,IF(AZ619=1,1,AZ619-$BA$5/100)))</f>
        <v>-</v>
      </c>
      <c r="BA621" s="3334" t="str">
        <f>IF(BA619="-","-",IF(BA619-$BA$5/100&lt;0,0,IF(BA619=1,1,BA619-$BA$5/100)))</f>
        <v>-</v>
      </c>
      <c r="BB621" s="3336" t="str">
        <f>IF(BB619="-","-",IF(BB619-$BA$5/100&lt;0,0,IF(BB619=1,1,BB619-$BA$5/100)))</f>
        <v>-</v>
      </c>
      <c r="BC621" s="2082"/>
      <c r="BD621" s="2043"/>
      <c r="BF621" s="2072">
        <f t="shared" si="99"/>
        <v>0</v>
      </c>
      <c r="BG621" s="2072">
        <f t="shared" si="90"/>
        <v>0</v>
      </c>
      <c r="BH621" s="2072">
        <f t="shared" si="91"/>
        <v>0</v>
      </c>
      <c r="BI621" s="2072">
        <f t="shared" si="92"/>
        <v>0</v>
      </c>
      <c r="BJ621" s="2072">
        <f t="shared" si="93"/>
        <v>0</v>
      </c>
      <c r="BL621" s="2072">
        <f t="shared" si="94"/>
        <v>0</v>
      </c>
      <c r="BM621" s="2072">
        <f t="shared" si="95"/>
        <v>0</v>
      </c>
      <c r="BN621" s="2072">
        <f t="shared" si="96"/>
        <v>0</v>
      </c>
      <c r="BO621" s="2072">
        <f t="shared" si="97"/>
        <v>0</v>
      </c>
      <c r="BP621" s="2072">
        <f t="shared" si="98"/>
        <v>0</v>
      </c>
    </row>
    <row r="622" spans="2:68" s="2022" customFormat="1" ht="15" customHeight="1" x14ac:dyDescent="0.15">
      <c r="B622" s="3350"/>
      <c r="C622" s="3353"/>
      <c r="D622" s="2073"/>
      <c r="E622" s="3356"/>
      <c r="F622" s="3320"/>
      <c r="G622" s="3323"/>
      <c r="H622" s="3323"/>
      <c r="I622" s="3323"/>
      <c r="J622" s="3323"/>
      <c r="K622" s="3323"/>
      <c r="L622" s="3311">
        <f>SUM(F622:K624)</f>
        <v>0</v>
      </c>
      <c r="M622" s="2074"/>
      <c r="N622" s="2083"/>
      <c r="O622" s="2075"/>
      <c r="P622" s="2084"/>
      <c r="Q622" s="2085"/>
      <c r="R622" s="2077"/>
      <c r="S622" s="3314">
        <f>ROUNDDOWN(+BL619+BL620+BL621+BL622+BL623+BL624,2)</f>
        <v>0</v>
      </c>
      <c r="T622" s="2078"/>
      <c r="U622" s="2083"/>
      <c r="V622" s="2075"/>
      <c r="W622" s="2084"/>
      <c r="X622" s="2085"/>
      <c r="Y622" s="2077"/>
      <c r="Z622" s="3314">
        <f>ROUNDDOWN(+BM619+BM620+BM621+BM622+BM623+BM624,2)</f>
        <v>0</v>
      </c>
      <c r="AA622" s="2078"/>
      <c r="AB622" s="2083"/>
      <c r="AC622" s="2075"/>
      <c r="AD622" s="2084"/>
      <c r="AE622" s="2085"/>
      <c r="AF622" s="2077"/>
      <c r="AG622" s="3314">
        <f>ROUNDDOWN(+BN619+BN620+BN621+BN622+BN623+BN624,2)</f>
        <v>0</v>
      </c>
      <c r="AH622" s="2078"/>
      <c r="AI622" s="2083"/>
      <c r="AJ622" s="2075"/>
      <c r="AK622" s="2084"/>
      <c r="AL622" s="2085"/>
      <c r="AM622" s="2077"/>
      <c r="AN622" s="3314">
        <f>ROUNDDOWN(+BO619+BO620+BO621+BO622+BO623+BO624,2)</f>
        <v>0</v>
      </c>
      <c r="AO622" s="2080"/>
      <c r="AP622" s="2083"/>
      <c r="AQ622" s="2075"/>
      <c r="AR622" s="2086"/>
      <c r="AS622" s="2085"/>
      <c r="AT622" s="2077"/>
      <c r="AU622" s="3317">
        <f>ROUNDDOWN(+BP619+BP620+BP621+BP622+BP623+BP624,2)</f>
        <v>0</v>
      </c>
      <c r="AV622" s="3302">
        <f>+AU622+AN622+AG622+Z622+S622</f>
        <v>0</v>
      </c>
      <c r="AW622" s="3331"/>
      <c r="AX622" s="3333"/>
      <c r="AY622" s="3335"/>
      <c r="AZ622" s="3335"/>
      <c r="BA622" s="3335"/>
      <c r="BB622" s="3329"/>
      <c r="BC622" s="2071"/>
      <c r="BD622" s="2043"/>
      <c r="BF622" s="2072">
        <f t="shared" si="99"/>
        <v>0</v>
      </c>
      <c r="BG622" s="2072">
        <f t="shared" si="90"/>
        <v>0</v>
      </c>
      <c r="BH622" s="2072">
        <f t="shared" si="91"/>
        <v>0</v>
      </c>
      <c r="BI622" s="2072">
        <f t="shared" si="92"/>
        <v>0</v>
      </c>
      <c r="BJ622" s="2072">
        <f t="shared" si="93"/>
        <v>0</v>
      </c>
      <c r="BL622" s="2072">
        <f t="shared" si="94"/>
        <v>0</v>
      </c>
      <c r="BM622" s="2072">
        <f t="shared" si="95"/>
        <v>0</v>
      </c>
      <c r="BN622" s="2072">
        <f t="shared" si="96"/>
        <v>0</v>
      </c>
      <c r="BO622" s="2072">
        <f t="shared" si="97"/>
        <v>0</v>
      </c>
      <c r="BP622" s="2072">
        <f t="shared" si="98"/>
        <v>0</v>
      </c>
    </row>
    <row r="623" spans="2:68" s="2022" customFormat="1" ht="15" customHeight="1" x14ac:dyDescent="0.15">
      <c r="B623" s="3350"/>
      <c r="C623" s="3353"/>
      <c r="D623" s="2073"/>
      <c r="E623" s="3356"/>
      <c r="F623" s="3321"/>
      <c r="G623" s="3324"/>
      <c r="H623" s="3324"/>
      <c r="I623" s="3324"/>
      <c r="J623" s="3324"/>
      <c r="K623" s="3324"/>
      <c r="L623" s="3312"/>
      <c r="M623" s="2074"/>
      <c r="N623" s="2083"/>
      <c r="O623" s="2075"/>
      <c r="P623" s="2084"/>
      <c r="Q623" s="2085"/>
      <c r="R623" s="2077"/>
      <c r="S623" s="3315"/>
      <c r="T623" s="2078"/>
      <c r="U623" s="2083"/>
      <c r="V623" s="2075"/>
      <c r="W623" s="2084"/>
      <c r="X623" s="2085"/>
      <c r="Y623" s="2077"/>
      <c r="Z623" s="3315"/>
      <c r="AA623" s="2078"/>
      <c r="AB623" s="2083"/>
      <c r="AC623" s="2075"/>
      <c r="AD623" s="2084"/>
      <c r="AE623" s="2085"/>
      <c r="AF623" s="2077"/>
      <c r="AG623" s="3315"/>
      <c r="AH623" s="2078"/>
      <c r="AI623" s="2083"/>
      <c r="AJ623" s="2075"/>
      <c r="AK623" s="2084"/>
      <c r="AL623" s="2085"/>
      <c r="AM623" s="2077"/>
      <c r="AN623" s="3315"/>
      <c r="AO623" s="2087"/>
      <c r="AP623" s="2083"/>
      <c r="AQ623" s="2075"/>
      <c r="AR623" s="2086"/>
      <c r="AS623" s="2085"/>
      <c r="AT623" s="2077"/>
      <c r="AU623" s="3318"/>
      <c r="AV623" s="3303"/>
      <c r="AW623" s="3305">
        <f>IF(L622=0,0,ROUNDDOWN(+AV622/+L622,2))</f>
        <v>0</v>
      </c>
      <c r="AX623" s="3307" t="str">
        <f>IF(S622=0,"-",ROUNDDOWN(+S622/+AV622,2))</f>
        <v>-</v>
      </c>
      <c r="AY623" s="3309" t="str">
        <f>IF(Z622=0,"-",ROUNDDOWN(+Z622/+AV622,2))</f>
        <v>-</v>
      </c>
      <c r="AZ623" s="3309" t="str">
        <f>IF(AG622=0,"-",ROUNDDOWN(+AG622/+AV622,2))</f>
        <v>-</v>
      </c>
      <c r="BA623" s="3309" t="str">
        <f>IF(AN622=0,"-",ROUNDDOWN(+AN622/+AV622,2))</f>
        <v>-</v>
      </c>
      <c r="BB623" s="3300" t="str">
        <f>IF(AU622=0,"-",ROUNDDOWN(+AU622/+AV622,2))</f>
        <v>-</v>
      </c>
      <c r="BC623" s="2082"/>
      <c r="BD623" s="2043"/>
      <c r="BF623" s="2072">
        <f t="shared" si="99"/>
        <v>0</v>
      </c>
      <c r="BG623" s="2072">
        <f t="shared" si="90"/>
        <v>0</v>
      </c>
      <c r="BH623" s="2072">
        <f t="shared" si="91"/>
        <v>0</v>
      </c>
      <c r="BI623" s="2072">
        <f t="shared" si="92"/>
        <v>0</v>
      </c>
      <c r="BJ623" s="2072">
        <f t="shared" si="93"/>
        <v>0</v>
      </c>
      <c r="BL623" s="2072">
        <f t="shared" si="94"/>
        <v>0</v>
      </c>
      <c r="BM623" s="2072">
        <f t="shared" si="95"/>
        <v>0</v>
      </c>
      <c r="BN623" s="2072">
        <f t="shared" si="96"/>
        <v>0</v>
      </c>
      <c r="BO623" s="2072">
        <f t="shared" si="97"/>
        <v>0</v>
      </c>
      <c r="BP623" s="2072">
        <f t="shared" si="98"/>
        <v>0</v>
      </c>
    </row>
    <row r="624" spans="2:68" s="2022" customFormat="1" ht="15" customHeight="1" thickBot="1" x14ac:dyDescent="0.2">
      <c r="B624" s="3350"/>
      <c r="C624" s="3367"/>
      <c r="D624" s="2107"/>
      <c r="E624" s="3368"/>
      <c r="F624" s="3321"/>
      <c r="G624" s="3324"/>
      <c r="H624" s="3324"/>
      <c r="I624" s="3324"/>
      <c r="J624" s="3324"/>
      <c r="K624" s="3324"/>
      <c r="L624" s="3366"/>
      <c r="M624" s="2108"/>
      <c r="N624" s="2109"/>
      <c r="O624" s="2110"/>
      <c r="P624" s="2111"/>
      <c r="Q624" s="2112"/>
      <c r="R624" s="2113"/>
      <c r="S624" s="3326"/>
      <c r="T624" s="2114"/>
      <c r="U624" s="2109"/>
      <c r="V624" s="2110"/>
      <c r="W624" s="2111"/>
      <c r="X624" s="2112"/>
      <c r="Y624" s="2113"/>
      <c r="Z624" s="3326"/>
      <c r="AA624" s="2114"/>
      <c r="AB624" s="2109"/>
      <c r="AC624" s="2110"/>
      <c r="AD624" s="2111"/>
      <c r="AE624" s="2112"/>
      <c r="AF624" s="2113"/>
      <c r="AG624" s="3326"/>
      <c r="AH624" s="2114"/>
      <c r="AI624" s="2109"/>
      <c r="AJ624" s="2110"/>
      <c r="AK624" s="2111"/>
      <c r="AL624" s="2112"/>
      <c r="AM624" s="2113"/>
      <c r="AN624" s="3326"/>
      <c r="AO624" s="2115"/>
      <c r="AP624" s="2109"/>
      <c r="AQ624" s="2110"/>
      <c r="AR624" s="2116"/>
      <c r="AS624" s="2112"/>
      <c r="AT624" s="2113"/>
      <c r="AU624" s="3327"/>
      <c r="AV624" s="3362"/>
      <c r="AW624" s="3363"/>
      <c r="AX624" s="3364"/>
      <c r="AY624" s="3365"/>
      <c r="AZ624" s="3365"/>
      <c r="BA624" s="3365"/>
      <c r="BB624" s="3348"/>
      <c r="BC624" s="2082"/>
      <c r="BD624" s="2043"/>
      <c r="BF624" s="2072">
        <f t="shared" si="99"/>
        <v>0</v>
      </c>
      <c r="BG624" s="2072">
        <f t="shared" si="90"/>
        <v>0</v>
      </c>
      <c r="BH624" s="2072">
        <f t="shared" si="91"/>
        <v>0</v>
      </c>
      <c r="BI624" s="2072">
        <f t="shared" si="92"/>
        <v>0</v>
      </c>
      <c r="BJ624" s="2072">
        <f t="shared" si="93"/>
        <v>0</v>
      </c>
      <c r="BL624" s="2072">
        <f t="shared" si="94"/>
        <v>0</v>
      </c>
      <c r="BM624" s="2072">
        <f t="shared" si="95"/>
        <v>0</v>
      </c>
      <c r="BN624" s="2072">
        <f t="shared" si="96"/>
        <v>0</v>
      </c>
      <c r="BO624" s="2072">
        <f t="shared" si="97"/>
        <v>0</v>
      </c>
      <c r="BP624" s="2072">
        <f t="shared" si="98"/>
        <v>0</v>
      </c>
    </row>
    <row r="625" spans="2:68" s="2022" customFormat="1" ht="15" customHeight="1" thickTop="1" x14ac:dyDescent="0.15">
      <c r="B625" s="3349">
        <f>B619+1</f>
        <v>103</v>
      </c>
      <c r="C625" s="3352"/>
      <c r="D625" s="2097"/>
      <c r="E625" s="3355"/>
      <c r="F625" s="3358"/>
      <c r="G625" s="3360"/>
      <c r="H625" s="3360"/>
      <c r="I625" s="3360"/>
      <c r="J625" s="3360"/>
      <c r="K625" s="3360"/>
      <c r="L625" s="3342">
        <f>SUM(F625:K627)</f>
        <v>0</v>
      </c>
      <c r="M625" s="2098"/>
      <c r="N625" s="2099"/>
      <c r="O625" s="2100"/>
      <c r="P625" s="2101"/>
      <c r="Q625" s="2102"/>
      <c r="R625" s="2103"/>
      <c r="S625" s="3343">
        <f>ROUNDDOWN(+BF625+BF626+BF627+BF628+BF629+BF630,2)</f>
        <v>0</v>
      </c>
      <c r="T625" s="2104"/>
      <c r="U625" s="2099"/>
      <c r="V625" s="2100"/>
      <c r="W625" s="2101"/>
      <c r="X625" s="2102"/>
      <c r="Y625" s="2103"/>
      <c r="Z625" s="3343">
        <f>ROUNDDOWN(+BG625+BG626+BG627+BG628+BG629+BG630,2)</f>
        <v>0</v>
      </c>
      <c r="AA625" s="2104"/>
      <c r="AB625" s="2099"/>
      <c r="AC625" s="2100"/>
      <c r="AD625" s="2101"/>
      <c r="AE625" s="2102"/>
      <c r="AF625" s="2103"/>
      <c r="AG625" s="3343">
        <f>ROUNDDOWN(+BH625+BH626+BH627+BH628+BH629+BH630,2)</f>
        <v>0</v>
      </c>
      <c r="AH625" s="2104"/>
      <c r="AI625" s="2099"/>
      <c r="AJ625" s="2100"/>
      <c r="AK625" s="2101"/>
      <c r="AL625" s="2102"/>
      <c r="AM625" s="2103"/>
      <c r="AN625" s="3343">
        <f>ROUNDDOWN(+BI625+BI626+BI627+BI628+BI629+BI630,2)</f>
        <v>0</v>
      </c>
      <c r="AO625" s="2105"/>
      <c r="AP625" s="2099"/>
      <c r="AQ625" s="2100"/>
      <c r="AR625" s="2106"/>
      <c r="AS625" s="2102"/>
      <c r="AT625" s="2103"/>
      <c r="AU625" s="3344">
        <f>ROUNDDOWN(+BJ625+BJ626+BJ627+BJ628+BJ629+BJ630,2)</f>
        <v>0</v>
      </c>
      <c r="AV625" s="3337">
        <f>+AU625+AN625+AG625+Z625+S625</f>
        <v>0</v>
      </c>
      <c r="AW625" s="3339">
        <f>IF(L625=0,0,ROUNDDOWN(+AV625/+L625,2))</f>
        <v>0</v>
      </c>
      <c r="AX625" s="3340" t="str">
        <f>IF(S625=0,"-",ROUNDDOWN(+S625/+AV625,2))</f>
        <v>-</v>
      </c>
      <c r="AY625" s="3341" t="str">
        <f>IF(Z625=0,"-",ROUNDDOWN(+Z625/+AV625,2))</f>
        <v>-</v>
      </c>
      <c r="AZ625" s="3341" t="str">
        <f>IF(AG625=0,"-",ROUNDDOWN(+AG625/+AV625,2))</f>
        <v>-</v>
      </c>
      <c r="BA625" s="3341" t="str">
        <f>IF(AN625=0,"-",ROUNDDOWN(+AN625/+AV625,2))</f>
        <v>-</v>
      </c>
      <c r="BB625" s="3328" t="str">
        <f>IF(AU625=0,"-",ROUNDDOWN(+AU625/+AV625,2))</f>
        <v>-</v>
      </c>
      <c r="BC625" s="2071"/>
      <c r="BD625" s="2043"/>
      <c r="BF625" s="2072">
        <f t="shared" si="99"/>
        <v>0</v>
      </c>
      <c r="BG625" s="2072">
        <f t="shared" si="90"/>
        <v>0</v>
      </c>
      <c r="BH625" s="2072">
        <f t="shared" si="91"/>
        <v>0</v>
      </c>
      <c r="BI625" s="2072">
        <f t="shared" si="92"/>
        <v>0</v>
      </c>
      <c r="BJ625" s="2072">
        <f t="shared" si="93"/>
        <v>0</v>
      </c>
      <c r="BL625" s="2072">
        <f t="shared" si="94"/>
        <v>0</v>
      </c>
      <c r="BM625" s="2072">
        <f t="shared" si="95"/>
        <v>0</v>
      </c>
      <c r="BN625" s="2072">
        <f t="shared" si="96"/>
        <v>0</v>
      </c>
      <c r="BO625" s="2072">
        <f t="shared" si="97"/>
        <v>0</v>
      </c>
      <c r="BP625" s="2072">
        <f t="shared" si="98"/>
        <v>0</v>
      </c>
    </row>
    <row r="626" spans="2:68" s="2022" customFormat="1" ht="15" customHeight="1" x14ac:dyDescent="0.15">
      <c r="B626" s="3350"/>
      <c r="C626" s="3353"/>
      <c r="D626" s="2073"/>
      <c r="E626" s="3356"/>
      <c r="F626" s="3359"/>
      <c r="G626" s="3361"/>
      <c r="H626" s="3361"/>
      <c r="I626" s="3361"/>
      <c r="J626" s="3361"/>
      <c r="K626" s="3361"/>
      <c r="L626" s="3312"/>
      <c r="M626" s="2074"/>
      <c r="N626" s="2075"/>
      <c r="O626" s="2075"/>
      <c r="P626" s="2076"/>
      <c r="Q626" s="2077"/>
      <c r="R626" s="2077"/>
      <c r="S626" s="3315"/>
      <c r="T626" s="2078"/>
      <c r="U626" s="2075"/>
      <c r="V626" s="2075"/>
      <c r="W626" s="2076"/>
      <c r="X626" s="2077"/>
      <c r="Y626" s="2077"/>
      <c r="Z626" s="3315"/>
      <c r="AA626" s="2079"/>
      <c r="AB626" s="2075"/>
      <c r="AC626" s="2075"/>
      <c r="AD626" s="2076"/>
      <c r="AE626" s="2077"/>
      <c r="AF626" s="2077"/>
      <c r="AG626" s="3315"/>
      <c r="AH626" s="2079"/>
      <c r="AI626" s="2075"/>
      <c r="AJ626" s="2075"/>
      <c r="AK626" s="2076"/>
      <c r="AL626" s="2077"/>
      <c r="AM626" s="2077"/>
      <c r="AN626" s="3315"/>
      <c r="AO626" s="2080"/>
      <c r="AP626" s="2075"/>
      <c r="AQ626" s="2075"/>
      <c r="AR626" s="2081"/>
      <c r="AS626" s="2077"/>
      <c r="AT626" s="2077"/>
      <c r="AU626" s="3345"/>
      <c r="AV626" s="3338"/>
      <c r="AW626" s="3303"/>
      <c r="AX626" s="3333"/>
      <c r="AY626" s="3335"/>
      <c r="AZ626" s="3335"/>
      <c r="BA626" s="3335"/>
      <c r="BB626" s="3329"/>
      <c r="BC626" s="2082"/>
      <c r="BD626" s="2043"/>
      <c r="BF626" s="2072">
        <f t="shared" si="99"/>
        <v>0</v>
      </c>
      <c r="BG626" s="2072">
        <f t="shared" si="90"/>
        <v>0</v>
      </c>
      <c r="BH626" s="2072">
        <f t="shared" si="91"/>
        <v>0</v>
      </c>
      <c r="BI626" s="2072">
        <f t="shared" si="92"/>
        <v>0</v>
      </c>
      <c r="BJ626" s="2072">
        <f t="shared" si="93"/>
        <v>0</v>
      </c>
      <c r="BL626" s="2072">
        <f t="shared" si="94"/>
        <v>0</v>
      </c>
      <c r="BM626" s="2072">
        <f t="shared" si="95"/>
        <v>0</v>
      </c>
      <c r="BN626" s="2072">
        <f t="shared" si="96"/>
        <v>0</v>
      </c>
      <c r="BO626" s="2072">
        <f t="shared" si="97"/>
        <v>0</v>
      </c>
      <c r="BP626" s="2072">
        <f t="shared" si="98"/>
        <v>0</v>
      </c>
    </row>
    <row r="627" spans="2:68" s="2022" customFormat="1" ht="15" customHeight="1" x14ac:dyDescent="0.15">
      <c r="B627" s="3350"/>
      <c r="C627" s="3353"/>
      <c r="D627" s="2073"/>
      <c r="E627" s="3356"/>
      <c r="F627" s="3359"/>
      <c r="G627" s="3361"/>
      <c r="H627" s="3361"/>
      <c r="I627" s="3361"/>
      <c r="J627" s="3361"/>
      <c r="K627" s="3361"/>
      <c r="L627" s="3312"/>
      <c r="M627" s="2074"/>
      <c r="N627" s="2083"/>
      <c r="O627" s="2075"/>
      <c r="P627" s="2084"/>
      <c r="Q627" s="2085"/>
      <c r="R627" s="2077"/>
      <c r="S627" s="3315"/>
      <c r="T627" s="2078"/>
      <c r="U627" s="2083"/>
      <c r="V627" s="2075"/>
      <c r="W627" s="2084"/>
      <c r="X627" s="2085"/>
      <c r="Y627" s="2077"/>
      <c r="Z627" s="3315"/>
      <c r="AA627" s="2078"/>
      <c r="AB627" s="2083"/>
      <c r="AC627" s="2075"/>
      <c r="AD627" s="2084"/>
      <c r="AE627" s="2085"/>
      <c r="AF627" s="2077"/>
      <c r="AG627" s="3315"/>
      <c r="AH627" s="2078"/>
      <c r="AI627" s="2083"/>
      <c r="AJ627" s="2075"/>
      <c r="AK627" s="2084"/>
      <c r="AL627" s="2085"/>
      <c r="AM627" s="2077"/>
      <c r="AN627" s="3315"/>
      <c r="AO627" s="2080"/>
      <c r="AP627" s="2083"/>
      <c r="AQ627" s="2075"/>
      <c r="AR627" s="2086"/>
      <c r="AS627" s="2085"/>
      <c r="AT627" s="2077"/>
      <c r="AU627" s="3345"/>
      <c r="AV627" s="3338"/>
      <c r="AW627" s="3330">
        <f>IF(AW625-$BA$5/100&lt;0,0,AW625-$BA$5/100)</f>
        <v>0</v>
      </c>
      <c r="AX627" s="3332" t="str">
        <f>IF(AX625="-","-",IF(AX625-$BA$5/100&lt;0,0,IF(AX625=1,1,AX625-$BA$5/100)))</f>
        <v>-</v>
      </c>
      <c r="AY627" s="3334" t="str">
        <f>IF(AY625="-","-",IF(AY625-$BA$5/100&lt;0,0,IF(AY625=1,1,AY625-$BA$5/100)))</f>
        <v>-</v>
      </c>
      <c r="AZ627" s="3334" t="str">
        <f>IF(AZ625="-","-",IF(AZ625-$BA$5/100&lt;0,0,IF(AZ625=1,1,AZ625-$BA$5/100)))</f>
        <v>-</v>
      </c>
      <c r="BA627" s="3334" t="str">
        <f>IF(BA625="-","-",IF(BA625-$BA$5/100&lt;0,0,IF(BA625=1,1,BA625-$BA$5/100)))</f>
        <v>-</v>
      </c>
      <c r="BB627" s="3336" t="str">
        <f>IF(BB625="-","-",IF(BB625-$BA$5/100&lt;0,0,IF(BB625=1,1,BB625-$BA$5/100)))</f>
        <v>-</v>
      </c>
      <c r="BC627" s="2082"/>
      <c r="BD627" s="2043"/>
      <c r="BF627" s="2072">
        <f t="shared" si="99"/>
        <v>0</v>
      </c>
      <c r="BG627" s="2072">
        <f t="shared" si="90"/>
        <v>0</v>
      </c>
      <c r="BH627" s="2072">
        <f t="shared" si="91"/>
        <v>0</v>
      </c>
      <c r="BI627" s="2072">
        <f t="shared" si="92"/>
        <v>0</v>
      </c>
      <c r="BJ627" s="2072">
        <f t="shared" si="93"/>
        <v>0</v>
      </c>
      <c r="BL627" s="2072">
        <f t="shared" si="94"/>
        <v>0</v>
      </c>
      <c r="BM627" s="2072">
        <f t="shared" si="95"/>
        <v>0</v>
      </c>
      <c r="BN627" s="2072">
        <f t="shared" si="96"/>
        <v>0</v>
      </c>
      <c r="BO627" s="2072">
        <f t="shared" si="97"/>
        <v>0</v>
      </c>
      <c r="BP627" s="2072">
        <f t="shared" si="98"/>
        <v>0</v>
      </c>
    </row>
    <row r="628" spans="2:68" s="2022" customFormat="1" ht="15" customHeight="1" x14ac:dyDescent="0.15">
      <c r="B628" s="3350"/>
      <c r="C628" s="3353"/>
      <c r="D628" s="2073"/>
      <c r="E628" s="3356"/>
      <c r="F628" s="3320"/>
      <c r="G628" s="3323"/>
      <c r="H628" s="3323"/>
      <c r="I628" s="3323"/>
      <c r="J628" s="3323"/>
      <c r="K628" s="3323"/>
      <c r="L628" s="3311">
        <f>SUM(F628:K630)</f>
        <v>0</v>
      </c>
      <c r="M628" s="2074"/>
      <c r="N628" s="2083"/>
      <c r="O628" s="2075"/>
      <c r="P628" s="2084"/>
      <c r="Q628" s="2085"/>
      <c r="R628" s="2077"/>
      <c r="S628" s="3314">
        <f>ROUNDDOWN(+BL625+BL626+BL627+BL628+BL629+BL630,2)</f>
        <v>0</v>
      </c>
      <c r="T628" s="2078"/>
      <c r="U628" s="2083"/>
      <c r="V628" s="2075"/>
      <c r="W628" s="2084"/>
      <c r="X628" s="2085"/>
      <c r="Y628" s="2077"/>
      <c r="Z628" s="3314">
        <f>ROUNDDOWN(+BM625+BM626+BM627+BM628+BM629+BM630,2)</f>
        <v>0</v>
      </c>
      <c r="AA628" s="2078"/>
      <c r="AB628" s="2083"/>
      <c r="AC628" s="2075"/>
      <c r="AD628" s="2084"/>
      <c r="AE628" s="2085"/>
      <c r="AF628" s="2077"/>
      <c r="AG628" s="3314">
        <f>ROUNDDOWN(+BN625+BN626+BN627+BN628+BN629+BN630,2)</f>
        <v>0</v>
      </c>
      <c r="AH628" s="2078"/>
      <c r="AI628" s="2083"/>
      <c r="AJ628" s="2075"/>
      <c r="AK628" s="2084"/>
      <c r="AL628" s="2085"/>
      <c r="AM628" s="2077"/>
      <c r="AN628" s="3314">
        <f>ROUNDDOWN(+BO625+BO626+BO627+BO628+BO629+BO630,2)</f>
        <v>0</v>
      </c>
      <c r="AO628" s="2080"/>
      <c r="AP628" s="2083"/>
      <c r="AQ628" s="2075"/>
      <c r="AR628" s="2086"/>
      <c r="AS628" s="2085"/>
      <c r="AT628" s="2077"/>
      <c r="AU628" s="3317">
        <f>ROUNDDOWN(+BP625+BP626+BP627+BP628+BP629+BP630,2)</f>
        <v>0</v>
      </c>
      <c r="AV628" s="3302">
        <f>+AU628+AN628+AG628+Z628+S628</f>
        <v>0</v>
      </c>
      <c r="AW628" s="3331"/>
      <c r="AX628" s="3333"/>
      <c r="AY628" s="3335"/>
      <c r="AZ628" s="3335"/>
      <c r="BA628" s="3335"/>
      <c r="BB628" s="3329"/>
      <c r="BC628" s="2071"/>
      <c r="BD628" s="2043"/>
      <c r="BF628" s="2072">
        <f t="shared" si="99"/>
        <v>0</v>
      </c>
      <c r="BG628" s="2072">
        <f t="shared" si="90"/>
        <v>0</v>
      </c>
      <c r="BH628" s="2072">
        <f t="shared" si="91"/>
        <v>0</v>
      </c>
      <c r="BI628" s="2072">
        <f t="shared" si="92"/>
        <v>0</v>
      </c>
      <c r="BJ628" s="2072">
        <f t="shared" si="93"/>
        <v>0</v>
      </c>
      <c r="BL628" s="2072">
        <f t="shared" si="94"/>
        <v>0</v>
      </c>
      <c r="BM628" s="2072">
        <f t="shared" si="95"/>
        <v>0</v>
      </c>
      <c r="BN628" s="2072">
        <f t="shared" si="96"/>
        <v>0</v>
      </c>
      <c r="BO628" s="2072">
        <f t="shared" si="97"/>
        <v>0</v>
      </c>
      <c r="BP628" s="2072">
        <f t="shared" si="98"/>
        <v>0</v>
      </c>
    </row>
    <row r="629" spans="2:68" s="2022" customFormat="1" ht="15" customHeight="1" x14ac:dyDescent="0.15">
      <c r="B629" s="3350"/>
      <c r="C629" s="3353"/>
      <c r="D629" s="2073"/>
      <c r="E629" s="3356"/>
      <c r="F629" s="3321"/>
      <c r="G629" s="3324"/>
      <c r="H629" s="3324"/>
      <c r="I629" s="3324"/>
      <c r="J629" s="3324"/>
      <c r="K629" s="3324"/>
      <c r="L629" s="3312"/>
      <c r="M629" s="2074"/>
      <c r="N629" s="2083"/>
      <c r="O629" s="2075"/>
      <c r="P629" s="2084"/>
      <c r="Q629" s="2085"/>
      <c r="R629" s="2077"/>
      <c r="S629" s="3315"/>
      <c r="T629" s="2078"/>
      <c r="U629" s="2083"/>
      <c r="V629" s="2075"/>
      <c r="W629" s="2084"/>
      <c r="X629" s="2085"/>
      <c r="Y629" s="2077"/>
      <c r="Z629" s="3315"/>
      <c r="AA629" s="2078"/>
      <c r="AB629" s="2083"/>
      <c r="AC629" s="2075"/>
      <c r="AD629" s="2084"/>
      <c r="AE629" s="2085"/>
      <c r="AF629" s="2077"/>
      <c r="AG629" s="3315"/>
      <c r="AH629" s="2078"/>
      <c r="AI629" s="2083"/>
      <c r="AJ629" s="2075"/>
      <c r="AK629" s="2084"/>
      <c r="AL629" s="2085"/>
      <c r="AM629" s="2077"/>
      <c r="AN629" s="3315"/>
      <c r="AO629" s="2087"/>
      <c r="AP629" s="2083"/>
      <c r="AQ629" s="2075"/>
      <c r="AR629" s="2086"/>
      <c r="AS629" s="2085"/>
      <c r="AT629" s="2077"/>
      <c r="AU629" s="3318"/>
      <c r="AV629" s="3303"/>
      <c r="AW629" s="3305">
        <f>IF(L628=0,0,ROUNDDOWN(+AV628/+L628,2))</f>
        <v>0</v>
      </c>
      <c r="AX629" s="3307" t="str">
        <f>IF(S628=0,"-",ROUNDDOWN(+S628/+AV628,2))</f>
        <v>-</v>
      </c>
      <c r="AY629" s="3309" t="str">
        <f>IF(Z628=0,"-",ROUNDDOWN(+Z628/+AV628,2))</f>
        <v>-</v>
      </c>
      <c r="AZ629" s="3309" t="str">
        <f>IF(AG628=0,"-",ROUNDDOWN(+AG628/+AV628,2))</f>
        <v>-</v>
      </c>
      <c r="BA629" s="3309" t="str">
        <f>IF(AN628=0,"-",ROUNDDOWN(+AN628/+AV628,2))</f>
        <v>-</v>
      </c>
      <c r="BB629" s="3300" t="str">
        <f>IF(AU628=0,"-",ROUNDDOWN(+AU628/+AV628,2))</f>
        <v>-</v>
      </c>
      <c r="BC629" s="2082"/>
      <c r="BD629" s="2043"/>
      <c r="BF629" s="2072">
        <f t="shared" si="99"/>
        <v>0</v>
      </c>
      <c r="BG629" s="2072">
        <f t="shared" si="90"/>
        <v>0</v>
      </c>
      <c r="BH629" s="2072">
        <f t="shared" si="91"/>
        <v>0</v>
      </c>
      <c r="BI629" s="2072">
        <f t="shared" si="92"/>
        <v>0</v>
      </c>
      <c r="BJ629" s="2072">
        <f t="shared" si="93"/>
        <v>0</v>
      </c>
      <c r="BL629" s="2072">
        <f t="shared" si="94"/>
        <v>0</v>
      </c>
      <c r="BM629" s="2072">
        <f t="shared" si="95"/>
        <v>0</v>
      </c>
      <c r="BN629" s="2072">
        <f t="shared" si="96"/>
        <v>0</v>
      </c>
      <c r="BO629" s="2072">
        <f t="shared" si="97"/>
        <v>0</v>
      </c>
      <c r="BP629" s="2072">
        <f t="shared" si="98"/>
        <v>0</v>
      </c>
    </row>
    <row r="630" spans="2:68" s="2022" customFormat="1" ht="15" customHeight="1" thickBot="1" x14ac:dyDescent="0.2">
      <c r="B630" s="3350"/>
      <c r="C630" s="3367"/>
      <c r="D630" s="2107"/>
      <c r="E630" s="3368"/>
      <c r="F630" s="3321"/>
      <c r="G630" s="3324"/>
      <c r="H630" s="3324"/>
      <c r="I630" s="3324"/>
      <c r="J630" s="3324"/>
      <c r="K630" s="3324"/>
      <c r="L630" s="3366"/>
      <c r="M630" s="2108"/>
      <c r="N630" s="2109"/>
      <c r="O630" s="2110"/>
      <c r="P630" s="2111"/>
      <c r="Q630" s="2112"/>
      <c r="R630" s="2113"/>
      <c r="S630" s="3326"/>
      <c r="T630" s="2114"/>
      <c r="U630" s="2109"/>
      <c r="V630" s="2110"/>
      <c r="W630" s="2111"/>
      <c r="X630" s="2112"/>
      <c r="Y630" s="2113"/>
      <c r="Z630" s="3326"/>
      <c r="AA630" s="2114"/>
      <c r="AB630" s="2109"/>
      <c r="AC630" s="2110"/>
      <c r="AD630" s="2111"/>
      <c r="AE630" s="2112"/>
      <c r="AF630" s="2113"/>
      <c r="AG630" s="3326"/>
      <c r="AH630" s="2114"/>
      <c r="AI630" s="2109"/>
      <c r="AJ630" s="2110"/>
      <c r="AK630" s="2111"/>
      <c r="AL630" s="2112"/>
      <c r="AM630" s="2113"/>
      <c r="AN630" s="3326"/>
      <c r="AO630" s="2115"/>
      <c r="AP630" s="2109"/>
      <c r="AQ630" s="2110"/>
      <c r="AR630" s="2116"/>
      <c r="AS630" s="2112"/>
      <c r="AT630" s="2113"/>
      <c r="AU630" s="3327"/>
      <c r="AV630" s="3362"/>
      <c r="AW630" s="3363"/>
      <c r="AX630" s="3364"/>
      <c r="AY630" s="3365"/>
      <c r="AZ630" s="3365"/>
      <c r="BA630" s="3365"/>
      <c r="BB630" s="3348"/>
      <c r="BC630" s="2082"/>
      <c r="BD630" s="2043"/>
      <c r="BF630" s="2072">
        <f t="shared" si="99"/>
        <v>0</v>
      </c>
      <c r="BG630" s="2072">
        <f t="shared" si="90"/>
        <v>0</v>
      </c>
      <c r="BH630" s="2072">
        <f t="shared" si="91"/>
        <v>0</v>
      </c>
      <c r="BI630" s="2072">
        <f t="shared" si="92"/>
        <v>0</v>
      </c>
      <c r="BJ630" s="2072">
        <f t="shared" si="93"/>
        <v>0</v>
      </c>
      <c r="BL630" s="2072">
        <f t="shared" si="94"/>
        <v>0</v>
      </c>
      <c r="BM630" s="2072">
        <f t="shared" si="95"/>
        <v>0</v>
      </c>
      <c r="BN630" s="2072">
        <f t="shared" si="96"/>
        <v>0</v>
      </c>
      <c r="BO630" s="2072">
        <f t="shared" si="97"/>
        <v>0</v>
      </c>
      <c r="BP630" s="2072">
        <f t="shared" si="98"/>
        <v>0</v>
      </c>
    </row>
    <row r="631" spans="2:68" s="2022" customFormat="1" ht="15" customHeight="1" thickTop="1" x14ac:dyDescent="0.15">
      <c r="B631" s="3349">
        <f>B625+1</f>
        <v>104</v>
      </c>
      <c r="C631" s="3352"/>
      <c r="D631" s="2097"/>
      <c r="E631" s="3355"/>
      <c r="F631" s="3358"/>
      <c r="G631" s="3360"/>
      <c r="H631" s="3360"/>
      <c r="I631" s="3360"/>
      <c r="J631" s="3360"/>
      <c r="K631" s="3360"/>
      <c r="L631" s="3342">
        <f>SUM(F631:K633)</f>
        <v>0</v>
      </c>
      <c r="M631" s="2098"/>
      <c r="N631" s="2099"/>
      <c r="O631" s="2100"/>
      <c r="P631" s="2101"/>
      <c r="Q631" s="2102"/>
      <c r="R631" s="2103"/>
      <c r="S631" s="3343">
        <f>ROUNDDOWN(+BF631+BF632+BF633+BF634+BF635+BF636,2)</f>
        <v>0</v>
      </c>
      <c r="T631" s="2104"/>
      <c r="U631" s="2099"/>
      <c r="V631" s="2100"/>
      <c r="W631" s="2101"/>
      <c r="X631" s="2102"/>
      <c r="Y631" s="2103"/>
      <c r="Z631" s="3343">
        <f>ROUNDDOWN(+BG631+BG632+BG633+BG634+BG635+BG636,2)</f>
        <v>0</v>
      </c>
      <c r="AA631" s="2104"/>
      <c r="AB631" s="2099"/>
      <c r="AC631" s="2100"/>
      <c r="AD631" s="2101"/>
      <c r="AE631" s="2102"/>
      <c r="AF631" s="2103"/>
      <c r="AG631" s="3346">
        <f>ROUNDDOWN(+BH631+BH632+BH633+BH634+BH635+BH636,2)</f>
        <v>0</v>
      </c>
      <c r="AH631" s="2104"/>
      <c r="AI631" s="2099"/>
      <c r="AJ631" s="2100"/>
      <c r="AK631" s="2101"/>
      <c r="AL631" s="2102"/>
      <c r="AM631" s="2103"/>
      <c r="AN631" s="3343">
        <f>ROUNDDOWN(+BI631+BI632+BI633+BI634+BI635+BI636,2)</f>
        <v>0</v>
      </c>
      <c r="AO631" s="2105"/>
      <c r="AP631" s="2099"/>
      <c r="AQ631" s="2100"/>
      <c r="AR631" s="2106"/>
      <c r="AS631" s="2102"/>
      <c r="AT631" s="2103"/>
      <c r="AU631" s="3344">
        <f>ROUNDDOWN(+BJ631+BJ632+BJ633+BJ634+BJ635+BJ636,2)</f>
        <v>0</v>
      </c>
      <c r="AV631" s="3337">
        <f>+AU631+AN631+AG631+Z631+S631</f>
        <v>0</v>
      </c>
      <c r="AW631" s="3339">
        <f>IF(L631=0,0,ROUNDDOWN(+AV631/+L631,2))</f>
        <v>0</v>
      </c>
      <c r="AX631" s="3340" t="str">
        <f>IF(S631=0,"-",ROUNDDOWN(+S631/+AV631,2))</f>
        <v>-</v>
      </c>
      <c r="AY631" s="3341" t="str">
        <f>IF(Z631=0,"-",ROUNDDOWN(+Z631/+AV631,2))</f>
        <v>-</v>
      </c>
      <c r="AZ631" s="3341" t="str">
        <f>IF(AG631=0,"-",ROUNDDOWN(+AG631/+AV631,2))</f>
        <v>-</v>
      </c>
      <c r="BA631" s="3341" t="str">
        <f>IF(AN631=0,"-",ROUNDDOWN(+AN631/+AV631,2))</f>
        <v>-</v>
      </c>
      <c r="BB631" s="3328" t="str">
        <f>IF(AU631=0,"-",ROUNDDOWN(+AU631/+AV631,2))</f>
        <v>-</v>
      </c>
      <c r="BC631" s="2071"/>
      <c r="BD631" s="2043"/>
      <c r="BF631" s="2072">
        <f t="shared" si="99"/>
        <v>0</v>
      </c>
      <c r="BG631" s="2072">
        <f t="shared" si="90"/>
        <v>0</v>
      </c>
      <c r="BH631" s="2072">
        <f t="shared" si="91"/>
        <v>0</v>
      </c>
      <c r="BI631" s="2072">
        <f t="shared" si="92"/>
        <v>0</v>
      </c>
      <c r="BJ631" s="2072">
        <f t="shared" si="93"/>
        <v>0</v>
      </c>
      <c r="BL631" s="2072">
        <f t="shared" si="94"/>
        <v>0</v>
      </c>
      <c r="BM631" s="2072">
        <f t="shared" si="95"/>
        <v>0</v>
      </c>
      <c r="BN631" s="2072">
        <f t="shared" si="96"/>
        <v>0</v>
      </c>
      <c r="BO631" s="2072">
        <f t="shared" si="97"/>
        <v>0</v>
      </c>
      <c r="BP631" s="2072">
        <f t="shared" si="98"/>
        <v>0</v>
      </c>
    </row>
    <row r="632" spans="2:68" s="2022" customFormat="1" ht="15" customHeight="1" x14ac:dyDescent="0.15">
      <c r="B632" s="3350"/>
      <c r="C632" s="3353"/>
      <c r="D632" s="2073"/>
      <c r="E632" s="3356"/>
      <c r="F632" s="3359"/>
      <c r="G632" s="3361"/>
      <c r="H632" s="3361"/>
      <c r="I632" s="3361"/>
      <c r="J632" s="3361"/>
      <c r="K632" s="3361"/>
      <c r="L632" s="3312"/>
      <c r="M632" s="2074"/>
      <c r="N632" s="2075"/>
      <c r="O632" s="2075"/>
      <c r="P632" s="2076"/>
      <c r="Q632" s="2077"/>
      <c r="R632" s="2077"/>
      <c r="S632" s="3315"/>
      <c r="T632" s="2078"/>
      <c r="U632" s="2075"/>
      <c r="V632" s="2075"/>
      <c r="W632" s="2076"/>
      <c r="X632" s="2077"/>
      <c r="Y632" s="2077"/>
      <c r="Z632" s="3315"/>
      <c r="AA632" s="2079"/>
      <c r="AB632" s="2075"/>
      <c r="AC632" s="2075"/>
      <c r="AD632" s="2076"/>
      <c r="AE632" s="2077"/>
      <c r="AF632" s="2077"/>
      <c r="AG632" s="3347"/>
      <c r="AH632" s="2079"/>
      <c r="AI632" s="2075"/>
      <c r="AJ632" s="2075"/>
      <c r="AK632" s="2076"/>
      <c r="AL632" s="2077"/>
      <c r="AM632" s="2077"/>
      <c r="AN632" s="3315"/>
      <c r="AO632" s="2080"/>
      <c r="AP632" s="2075"/>
      <c r="AQ632" s="2075"/>
      <c r="AR632" s="2081"/>
      <c r="AS632" s="2077"/>
      <c r="AT632" s="2077"/>
      <c r="AU632" s="3345"/>
      <c r="AV632" s="3338"/>
      <c r="AW632" s="3303"/>
      <c r="AX632" s="3333"/>
      <c r="AY632" s="3335"/>
      <c r="AZ632" s="3335"/>
      <c r="BA632" s="3335"/>
      <c r="BB632" s="3329"/>
      <c r="BC632" s="2082"/>
      <c r="BD632" s="2043"/>
      <c r="BF632" s="2072">
        <f t="shared" si="99"/>
        <v>0</v>
      </c>
      <c r="BG632" s="2072">
        <f t="shared" si="90"/>
        <v>0</v>
      </c>
      <c r="BH632" s="2072">
        <f t="shared" si="91"/>
        <v>0</v>
      </c>
      <c r="BI632" s="2072">
        <f t="shared" si="92"/>
        <v>0</v>
      </c>
      <c r="BJ632" s="2072">
        <f t="shared" si="93"/>
        <v>0</v>
      </c>
      <c r="BL632" s="2072">
        <f t="shared" si="94"/>
        <v>0</v>
      </c>
      <c r="BM632" s="2072">
        <f t="shared" si="95"/>
        <v>0</v>
      </c>
      <c r="BN632" s="2072">
        <f t="shared" si="96"/>
        <v>0</v>
      </c>
      <c r="BO632" s="2072">
        <f t="shared" si="97"/>
        <v>0</v>
      </c>
      <c r="BP632" s="2072">
        <f t="shared" si="98"/>
        <v>0</v>
      </c>
    </row>
    <row r="633" spans="2:68" s="2022" customFormat="1" ht="15" customHeight="1" x14ac:dyDescent="0.15">
      <c r="B633" s="3350"/>
      <c r="C633" s="3353"/>
      <c r="D633" s="2073"/>
      <c r="E633" s="3356"/>
      <c r="F633" s="3359"/>
      <c r="G633" s="3361"/>
      <c r="H633" s="3361"/>
      <c r="I633" s="3361"/>
      <c r="J633" s="3361"/>
      <c r="K633" s="3361"/>
      <c r="L633" s="3312"/>
      <c r="M633" s="2074"/>
      <c r="N633" s="2083"/>
      <c r="O633" s="2075"/>
      <c r="P633" s="2084"/>
      <c r="Q633" s="2085"/>
      <c r="R633" s="2077"/>
      <c r="S633" s="3315"/>
      <c r="T633" s="2078"/>
      <c r="U633" s="2083"/>
      <c r="V633" s="2075"/>
      <c r="W633" s="2084"/>
      <c r="X633" s="2085"/>
      <c r="Y633" s="2077"/>
      <c r="Z633" s="3315"/>
      <c r="AA633" s="2078"/>
      <c r="AB633" s="2083"/>
      <c r="AC633" s="2075"/>
      <c r="AD633" s="2084"/>
      <c r="AE633" s="2085"/>
      <c r="AF633" s="2077"/>
      <c r="AG633" s="3315"/>
      <c r="AH633" s="2078"/>
      <c r="AI633" s="2083"/>
      <c r="AJ633" s="2075"/>
      <c r="AK633" s="2084"/>
      <c r="AL633" s="2085"/>
      <c r="AM633" s="2077"/>
      <c r="AN633" s="3315"/>
      <c r="AO633" s="2080"/>
      <c r="AP633" s="2083"/>
      <c r="AQ633" s="2075"/>
      <c r="AR633" s="2086"/>
      <c r="AS633" s="2085"/>
      <c r="AT633" s="2077"/>
      <c r="AU633" s="3345"/>
      <c r="AV633" s="3338"/>
      <c r="AW633" s="3330">
        <f>IF(AW631-$BA$5/100&lt;0,0,AW631-$BA$5/100)</f>
        <v>0</v>
      </c>
      <c r="AX633" s="3332" t="str">
        <f>IF(AX631="-","-",IF(AX631-$BA$5/100&lt;0,0,IF(AX631=1,1,AX631-$BA$5/100)))</f>
        <v>-</v>
      </c>
      <c r="AY633" s="3334" t="str">
        <f>IF(AY631="-","-",IF(AY631-$BA$5/100&lt;0,0,IF(AY631=1,1,AY631-$BA$5/100)))</f>
        <v>-</v>
      </c>
      <c r="AZ633" s="3334" t="str">
        <f>IF(AZ631="-","-",IF(AZ631-$BA$5/100&lt;0,0,IF(AZ631=1,1,AZ631-$BA$5/100)))</f>
        <v>-</v>
      </c>
      <c r="BA633" s="3334" t="str">
        <f>IF(BA631="-","-",IF(BA631-$BA$5/100&lt;0,0,IF(BA631=1,1,BA631-$BA$5/100)))</f>
        <v>-</v>
      </c>
      <c r="BB633" s="3336" t="str">
        <f>IF(BB631="-","-",IF(BB631-$BA$5/100&lt;0,0,IF(BB631=1,1,BB631-$BA$5/100)))</f>
        <v>-</v>
      </c>
      <c r="BC633" s="2082"/>
      <c r="BD633" s="2043"/>
      <c r="BF633" s="2072">
        <f t="shared" si="99"/>
        <v>0</v>
      </c>
      <c r="BG633" s="2072">
        <f t="shared" si="90"/>
        <v>0</v>
      </c>
      <c r="BH633" s="2072">
        <f t="shared" si="91"/>
        <v>0</v>
      </c>
      <c r="BI633" s="2072">
        <f t="shared" si="92"/>
        <v>0</v>
      </c>
      <c r="BJ633" s="2072">
        <f t="shared" si="93"/>
        <v>0</v>
      </c>
      <c r="BL633" s="2072">
        <f t="shared" si="94"/>
        <v>0</v>
      </c>
      <c r="BM633" s="2072">
        <f t="shared" si="95"/>
        <v>0</v>
      </c>
      <c r="BN633" s="2072">
        <f t="shared" si="96"/>
        <v>0</v>
      </c>
      <c r="BO633" s="2072">
        <f t="shared" si="97"/>
        <v>0</v>
      </c>
      <c r="BP633" s="2072">
        <f t="shared" si="98"/>
        <v>0</v>
      </c>
    </row>
    <row r="634" spans="2:68" s="2022" customFormat="1" ht="15" customHeight="1" x14ac:dyDescent="0.15">
      <c r="B634" s="3350"/>
      <c r="C634" s="3353"/>
      <c r="D634" s="2073"/>
      <c r="E634" s="3356"/>
      <c r="F634" s="3320"/>
      <c r="G634" s="3323"/>
      <c r="H634" s="3323"/>
      <c r="I634" s="3323"/>
      <c r="J634" s="3323"/>
      <c r="K634" s="3323"/>
      <c r="L634" s="3311">
        <f>SUM(F634:K636)</f>
        <v>0</v>
      </c>
      <c r="M634" s="2074"/>
      <c r="N634" s="2083"/>
      <c r="O634" s="2075"/>
      <c r="P634" s="2084"/>
      <c r="Q634" s="2085"/>
      <c r="R634" s="2077"/>
      <c r="S634" s="3314">
        <f>ROUNDDOWN(+BL631+BL632+BL633+BL634+BL635+BL636,2)</f>
        <v>0</v>
      </c>
      <c r="T634" s="2078"/>
      <c r="U634" s="2083"/>
      <c r="V634" s="2075"/>
      <c r="W634" s="2084"/>
      <c r="X634" s="2085"/>
      <c r="Y634" s="2077"/>
      <c r="Z634" s="3314">
        <f>ROUNDDOWN(+BM631+BM632+BM633+BM634+BM635+BM636,2)</f>
        <v>0</v>
      </c>
      <c r="AA634" s="2078"/>
      <c r="AB634" s="2083"/>
      <c r="AC634" s="2075"/>
      <c r="AD634" s="2084"/>
      <c r="AE634" s="2085"/>
      <c r="AF634" s="2077"/>
      <c r="AG634" s="3314">
        <f>ROUNDDOWN(+BN631+BN632+BN633+BN634+BN635+BN636,2)</f>
        <v>0</v>
      </c>
      <c r="AH634" s="2078"/>
      <c r="AI634" s="2083"/>
      <c r="AJ634" s="2075"/>
      <c r="AK634" s="2084"/>
      <c r="AL634" s="2085"/>
      <c r="AM634" s="2077"/>
      <c r="AN634" s="3314">
        <f>ROUNDDOWN(+BO631+BO632+BO633+BO634+BO635+BO636,2)</f>
        <v>0</v>
      </c>
      <c r="AO634" s="2080"/>
      <c r="AP634" s="2083"/>
      <c r="AQ634" s="2075"/>
      <c r="AR634" s="2086"/>
      <c r="AS634" s="2085"/>
      <c r="AT634" s="2077"/>
      <c r="AU634" s="3317">
        <f>ROUNDDOWN(+BP631+BP632+BP633+BP634+BP635+BP636,2)</f>
        <v>0</v>
      </c>
      <c r="AV634" s="3302">
        <f>+AU634+AN634+AG634+Z634+S634</f>
        <v>0</v>
      </c>
      <c r="AW634" s="3331"/>
      <c r="AX634" s="3333"/>
      <c r="AY634" s="3335"/>
      <c r="AZ634" s="3335"/>
      <c r="BA634" s="3335"/>
      <c r="BB634" s="3329"/>
      <c r="BC634" s="2071"/>
      <c r="BD634" s="2043"/>
      <c r="BF634" s="2072">
        <f t="shared" si="99"/>
        <v>0</v>
      </c>
      <c r="BG634" s="2072">
        <f t="shared" si="90"/>
        <v>0</v>
      </c>
      <c r="BH634" s="2072">
        <f t="shared" si="91"/>
        <v>0</v>
      </c>
      <c r="BI634" s="2072">
        <f t="shared" si="92"/>
        <v>0</v>
      </c>
      <c r="BJ634" s="2072">
        <f t="shared" si="93"/>
        <v>0</v>
      </c>
      <c r="BL634" s="2072">
        <f t="shared" si="94"/>
        <v>0</v>
      </c>
      <c r="BM634" s="2072">
        <f t="shared" si="95"/>
        <v>0</v>
      </c>
      <c r="BN634" s="2072">
        <f t="shared" si="96"/>
        <v>0</v>
      </c>
      <c r="BO634" s="2072">
        <f t="shared" si="97"/>
        <v>0</v>
      </c>
      <c r="BP634" s="2072">
        <f t="shared" si="98"/>
        <v>0</v>
      </c>
    </row>
    <row r="635" spans="2:68" s="2022" customFormat="1" ht="15" customHeight="1" x14ac:dyDescent="0.15">
      <c r="B635" s="3350"/>
      <c r="C635" s="3353"/>
      <c r="D635" s="2073"/>
      <c r="E635" s="3356"/>
      <c r="F635" s="3321"/>
      <c r="G635" s="3324"/>
      <c r="H635" s="3324"/>
      <c r="I635" s="3324"/>
      <c r="J635" s="3324"/>
      <c r="K635" s="3324"/>
      <c r="L635" s="3312"/>
      <c r="M635" s="2074"/>
      <c r="N635" s="2083"/>
      <c r="O635" s="2075"/>
      <c r="P635" s="2084"/>
      <c r="Q635" s="2085"/>
      <c r="R635" s="2077"/>
      <c r="S635" s="3315"/>
      <c r="T635" s="2078"/>
      <c r="U635" s="2083"/>
      <c r="V635" s="2075"/>
      <c r="W635" s="2084"/>
      <c r="X635" s="2085"/>
      <c r="Y635" s="2077"/>
      <c r="Z635" s="3315"/>
      <c r="AA635" s="2078"/>
      <c r="AB635" s="2083"/>
      <c r="AC635" s="2075"/>
      <c r="AD635" s="2084"/>
      <c r="AE635" s="2085"/>
      <c r="AF635" s="2077"/>
      <c r="AG635" s="3315"/>
      <c r="AH635" s="2078"/>
      <c r="AI635" s="2083"/>
      <c r="AJ635" s="2075"/>
      <c r="AK635" s="2084"/>
      <c r="AL635" s="2085"/>
      <c r="AM635" s="2077"/>
      <c r="AN635" s="3315"/>
      <c r="AO635" s="2087"/>
      <c r="AP635" s="2083"/>
      <c r="AQ635" s="2075"/>
      <c r="AR635" s="2086"/>
      <c r="AS635" s="2085"/>
      <c r="AT635" s="2077"/>
      <c r="AU635" s="3318"/>
      <c r="AV635" s="3303"/>
      <c r="AW635" s="3305">
        <f>IF(L634=0,0,ROUNDDOWN(+AV634/+L634,2))</f>
        <v>0</v>
      </c>
      <c r="AX635" s="3307" t="str">
        <f>IF(S634=0,"-",ROUNDDOWN(+S634/+AV634,2))</f>
        <v>-</v>
      </c>
      <c r="AY635" s="3309" t="str">
        <f>IF(Z634=0,"-",ROUNDDOWN(+Z634/+AV634,2))</f>
        <v>-</v>
      </c>
      <c r="AZ635" s="3309" t="str">
        <f>IF(AG634=0,"-",ROUNDDOWN(+AG634/+AV634,2))</f>
        <v>-</v>
      </c>
      <c r="BA635" s="3309" t="str">
        <f>IF(AN634=0,"-",ROUNDDOWN(+AN634/+AV634,2))</f>
        <v>-</v>
      </c>
      <c r="BB635" s="3300" t="str">
        <f>IF(AU634=0,"-",ROUNDDOWN(+AU634/+AV634,2))</f>
        <v>-</v>
      </c>
      <c r="BC635" s="2082"/>
      <c r="BD635" s="2043"/>
      <c r="BF635" s="2072">
        <f t="shared" si="99"/>
        <v>0</v>
      </c>
      <c r="BG635" s="2072">
        <f t="shared" si="90"/>
        <v>0</v>
      </c>
      <c r="BH635" s="2072">
        <f t="shared" si="91"/>
        <v>0</v>
      </c>
      <c r="BI635" s="2072">
        <f t="shared" si="92"/>
        <v>0</v>
      </c>
      <c r="BJ635" s="2072">
        <f t="shared" si="93"/>
        <v>0</v>
      </c>
      <c r="BL635" s="2072">
        <f t="shared" si="94"/>
        <v>0</v>
      </c>
      <c r="BM635" s="2072">
        <f t="shared" si="95"/>
        <v>0</v>
      </c>
      <c r="BN635" s="2072">
        <f t="shared" si="96"/>
        <v>0</v>
      </c>
      <c r="BO635" s="2072">
        <f t="shared" si="97"/>
        <v>0</v>
      </c>
      <c r="BP635" s="2072">
        <f t="shared" si="98"/>
        <v>0</v>
      </c>
    </row>
    <row r="636" spans="2:68" s="2022" customFormat="1" ht="15" customHeight="1" thickBot="1" x14ac:dyDescent="0.2">
      <c r="B636" s="3350"/>
      <c r="C636" s="3367"/>
      <c r="D636" s="2107"/>
      <c r="E636" s="3368"/>
      <c r="F636" s="3321"/>
      <c r="G636" s="3324"/>
      <c r="H636" s="3324"/>
      <c r="I636" s="3324"/>
      <c r="J636" s="3324"/>
      <c r="K636" s="3324"/>
      <c r="L636" s="3366"/>
      <c r="M636" s="2108"/>
      <c r="N636" s="2109"/>
      <c r="O636" s="2110"/>
      <c r="P636" s="2111"/>
      <c r="Q636" s="2112"/>
      <c r="R636" s="2113"/>
      <c r="S636" s="3326"/>
      <c r="T636" s="2114"/>
      <c r="U636" s="2109"/>
      <c r="V636" s="2110"/>
      <c r="W636" s="2111"/>
      <c r="X636" s="2112"/>
      <c r="Y636" s="2113"/>
      <c r="Z636" s="3326"/>
      <c r="AA636" s="2114"/>
      <c r="AB636" s="2109"/>
      <c r="AC636" s="2110"/>
      <c r="AD636" s="2111"/>
      <c r="AE636" s="2112"/>
      <c r="AF636" s="2113"/>
      <c r="AG636" s="3326"/>
      <c r="AH636" s="2114"/>
      <c r="AI636" s="2109"/>
      <c r="AJ636" s="2110"/>
      <c r="AK636" s="2111"/>
      <c r="AL636" s="2112"/>
      <c r="AM636" s="2113"/>
      <c r="AN636" s="3326"/>
      <c r="AO636" s="2115"/>
      <c r="AP636" s="2109"/>
      <c r="AQ636" s="2110"/>
      <c r="AR636" s="2116"/>
      <c r="AS636" s="2112"/>
      <c r="AT636" s="2113"/>
      <c r="AU636" s="3327"/>
      <c r="AV636" s="3362"/>
      <c r="AW636" s="3363"/>
      <c r="AX636" s="3364"/>
      <c r="AY636" s="3365"/>
      <c r="AZ636" s="3365"/>
      <c r="BA636" s="3365"/>
      <c r="BB636" s="3348"/>
      <c r="BC636" s="2082"/>
      <c r="BD636" s="2043"/>
      <c r="BF636" s="2072">
        <f t="shared" si="99"/>
        <v>0</v>
      </c>
      <c r="BG636" s="2072">
        <f t="shared" si="90"/>
        <v>0</v>
      </c>
      <c r="BH636" s="2072">
        <f t="shared" si="91"/>
        <v>0</v>
      </c>
      <c r="BI636" s="2072">
        <f t="shared" si="92"/>
        <v>0</v>
      </c>
      <c r="BJ636" s="2072">
        <f t="shared" si="93"/>
        <v>0</v>
      </c>
      <c r="BL636" s="2072">
        <f t="shared" si="94"/>
        <v>0</v>
      </c>
      <c r="BM636" s="2072">
        <f t="shared" si="95"/>
        <v>0</v>
      </c>
      <c r="BN636" s="2072">
        <f t="shared" si="96"/>
        <v>0</v>
      </c>
      <c r="BO636" s="2072">
        <f t="shared" si="97"/>
        <v>0</v>
      </c>
      <c r="BP636" s="2072">
        <f t="shared" si="98"/>
        <v>0</v>
      </c>
    </row>
    <row r="637" spans="2:68" s="2022" customFormat="1" ht="15" customHeight="1" thickTop="1" x14ac:dyDescent="0.15">
      <c r="B637" s="3349">
        <f>B631+1</f>
        <v>105</v>
      </c>
      <c r="C637" s="3352"/>
      <c r="D637" s="2097"/>
      <c r="E637" s="3355"/>
      <c r="F637" s="3358"/>
      <c r="G637" s="3360"/>
      <c r="H637" s="3360"/>
      <c r="I637" s="3360"/>
      <c r="J637" s="3360"/>
      <c r="K637" s="3360"/>
      <c r="L637" s="3342">
        <f>SUM(F637:K639)</f>
        <v>0</v>
      </c>
      <c r="M637" s="2098"/>
      <c r="N637" s="2099"/>
      <c r="O637" s="2100"/>
      <c r="P637" s="2101"/>
      <c r="Q637" s="2102"/>
      <c r="R637" s="2103"/>
      <c r="S637" s="3343">
        <f>ROUNDDOWN(+BF637+BF638+BF639+BF640+BF641+BF642,2)</f>
        <v>0</v>
      </c>
      <c r="T637" s="2117"/>
      <c r="U637" s="2099"/>
      <c r="V637" s="2100"/>
      <c r="W637" s="2118"/>
      <c r="X637" s="2102"/>
      <c r="Y637" s="2103"/>
      <c r="Z637" s="3343">
        <f>ROUNDDOWN(+BG637+BG638+BG639+BG640+BG641+BG642,2)</f>
        <v>0</v>
      </c>
      <c r="AA637" s="2104"/>
      <c r="AB637" s="2099"/>
      <c r="AC637" s="2100"/>
      <c r="AD637" s="2101"/>
      <c r="AE637" s="2102"/>
      <c r="AF637" s="2103"/>
      <c r="AG637" s="3343">
        <f>ROUNDDOWN(+BH637+BH638+BH639+BH640+BH641+BH642,2)</f>
        <v>0</v>
      </c>
      <c r="AH637" s="2104"/>
      <c r="AI637" s="2099"/>
      <c r="AJ637" s="2100"/>
      <c r="AK637" s="2101"/>
      <c r="AL637" s="2102"/>
      <c r="AM637" s="2103"/>
      <c r="AN637" s="3343">
        <f>ROUNDDOWN(+BI637+BI638+BI639+BI640+BI641+BI642,2)</f>
        <v>0</v>
      </c>
      <c r="AO637" s="2105"/>
      <c r="AP637" s="2099"/>
      <c r="AQ637" s="2100"/>
      <c r="AR637" s="2106"/>
      <c r="AS637" s="2102"/>
      <c r="AT637" s="2103"/>
      <c r="AU637" s="3344">
        <f>ROUNDDOWN(+BJ637+BJ638+BJ639+BJ640+BJ641+BJ642,2)</f>
        <v>0</v>
      </c>
      <c r="AV637" s="3337">
        <f>+AU637+AN637+AG637+Z637+S637</f>
        <v>0</v>
      </c>
      <c r="AW637" s="3339">
        <f>IF(L637=0,0,ROUNDDOWN(+AV637/+L637,2))</f>
        <v>0</v>
      </c>
      <c r="AX637" s="3340" t="str">
        <f>IF(S637=0,"-",ROUNDDOWN(+S637/+AV637,2))</f>
        <v>-</v>
      </c>
      <c r="AY637" s="3341" t="str">
        <f>IF(Z637=0,"-",ROUNDDOWN(+Z637/+AV637,2))</f>
        <v>-</v>
      </c>
      <c r="AZ637" s="3341" t="str">
        <f>IF(AG637=0,"-",ROUNDDOWN(+AG637/+AV637,2))</f>
        <v>-</v>
      </c>
      <c r="BA637" s="3341" t="str">
        <f>IF(AN637=0,"-",ROUNDDOWN(+AN637/+AV637,2))</f>
        <v>-</v>
      </c>
      <c r="BB637" s="3328" t="str">
        <f>IF(AU637=0,"-",ROUNDDOWN(+AU637/+AV637,2))</f>
        <v>-</v>
      </c>
      <c r="BC637" s="2071"/>
      <c r="BD637" s="2043"/>
      <c r="BF637" s="2072">
        <f t="shared" si="99"/>
        <v>0</v>
      </c>
      <c r="BG637" s="2072">
        <f t="shared" si="90"/>
        <v>0</v>
      </c>
      <c r="BH637" s="2072">
        <f t="shared" si="91"/>
        <v>0</v>
      </c>
      <c r="BI637" s="2072">
        <f t="shared" si="92"/>
        <v>0</v>
      </c>
      <c r="BJ637" s="2072">
        <f t="shared" si="93"/>
        <v>0</v>
      </c>
      <c r="BL637" s="2072">
        <f t="shared" si="94"/>
        <v>0</v>
      </c>
      <c r="BM637" s="2072">
        <f t="shared" si="95"/>
        <v>0</v>
      </c>
      <c r="BN637" s="2072">
        <f t="shared" si="96"/>
        <v>0</v>
      </c>
      <c r="BO637" s="2072">
        <f t="shared" si="97"/>
        <v>0</v>
      </c>
      <c r="BP637" s="2072">
        <f t="shared" si="98"/>
        <v>0</v>
      </c>
    </row>
    <row r="638" spans="2:68" s="2022" customFormat="1" ht="15" customHeight="1" x14ac:dyDescent="0.15">
      <c r="B638" s="3350"/>
      <c r="C638" s="3353"/>
      <c r="D638" s="2073"/>
      <c r="E638" s="3356"/>
      <c r="F638" s="3359"/>
      <c r="G638" s="3361"/>
      <c r="H638" s="3361"/>
      <c r="I638" s="3361"/>
      <c r="J638" s="3361"/>
      <c r="K638" s="3361"/>
      <c r="L638" s="3312"/>
      <c r="M638" s="2074"/>
      <c r="N638" s="2075"/>
      <c r="O638" s="2075"/>
      <c r="P638" s="2076"/>
      <c r="Q638" s="2077"/>
      <c r="R638" s="2077"/>
      <c r="S638" s="3315"/>
      <c r="T638" s="2079"/>
      <c r="U638" s="2075"/>
      <c r="V638" s="2075"/>
      <c r="W638" s="2076"/>
      <c r="X638" s="2077"/>
      <c r="Y638" s="2077"/>
      <c r="Z638" s="3315"/>
      <c r="AA638" s="2079"/>
      <c r="AB638" s="2075"/>
      <c r="AC638" s="2075"/>
      <c r="AD638" s="2076"/>
      <c r="AE638" s="2077"/>
      <c r="AF638" s="2077"/>
      <c r="AG638" s="3315"/>
      <c r="AH638" s="2079"/>
      <c r="AI638" s="2075"/>
      <c r="AJ638" s="2075"/>
      <c r="AK638" s="2076"/>
      <c r="AL638" s="2077"/>
      <c r="AM638" s="2077"/>
      <c r="AN638" s="3315"/>
      <c r="AO638" s="2080"/>
      <c r="AP638" s="2075"/>
      <c r="AQ638" s="2075"/>
      <c r="AR638" s="2081"/>
      <c r="AS638" s="2077"/>
      <c r="AT638" s="2077"/>
      <c r="AU638" s="3345"/>
      <c r="AV638" s="3338"/>
      <c r="AW638" s="3303"/>
      <c r="AX638" s="3333"/>
      <c r="AY638" s="3335"/>
      <c r="AZ638" s="3335"/>
      <c r="BA638" s="3335"/>
      <c r="BB638" s="3329"/>
      <c r="BC638" s="2082"/>
      <c r="BD638" s="2043"/>
      <c r="BF638" s="2072">
        <f t="shared" si="99"/>
        <v>0</v>
      </c>
      <c r="BG638" s="2072">
        <f t="shared" si="90"/>
        <v>0</v>
      </c>
      <c r="BH638" s="2072">
        <f t="shared" si="91"/>
        <v>0</v>
      </c>
      <c r="BI638" s="2072">
        <f t="shared" si="92"/>
        <v>0</v>
      </c>
      <c r="BJ638" s="2072">
        <f t="shared" si="93"/>
        <v>0</v>
      </c>
      <c r="BL638" s="2072">
        <f t="shared" si="94"/>
        <v>0</v>
      </c>
      <c r="BM638" s="2072">
        <f t="shared" si="95"/>
        <v>0</v>
      </c>
      <c r="BN638" s="2072">
        <f t="shared" si="96"/>
        <v>0</v>
      </c>
      <c r="BO638" s="2072">
        <f t="shared" si="97"/>
        <v>0</v>
      </c>
      <c r="BP638" s="2072">
        <f t="shared" si="98"/>
        <v>0</v>
      </c>
    </row>
    <row r="639" spans="2:68" s="2022" customFormat="1" ht="15" customHeight="1" x14ac:dyDescent="0.15">
      <c r="B639" s="3350"/>
      <c r="C639" s="3353"/>
      <c r="D639" s="2073"/>
      <c r="E639" s="3356"/>
      <c r="F639" s="3359"/>
      <c r="G639" s="3361"/>
      <c r="H639" s="3361"/>
      <c r="I639" s="3361"/>
      <c r="J639" s="3361"/>
      <c r="K639" s="3361"/>
      <c r="L639" s="3312"/>
      <c r="M639" s="2074"/>
      <c r="N639" s="2083"/>
      <c r="O639" s="2075"/>
      <c r="P639" s="2084"/>
      <c r="Q639" s="2085"/>
      <c r="R639" s="2077"/>
      <c r="S639" s="3315"/>
      <c r="T639" s="2078"/>
      <c r="U639" s="2083"/>
      <c r="V639" s="2075"/>
      <c r="W639" s="2084"/>
      <c r="X639" s="2085"/>
      <c r="Y639" s="2077"/>
      <c r="Z639" s="3315"/>
      <c r="AA639" s="2078"/>
      <c r="AB639" s="2083"/>
      <c r="AC639" s="2075"/>
      <c r="AD639" s="2084"/>
      <c r="AE639" s="2085"/>
      <c r="AF639" s="2077"/>
      <c r="AG639" s="3315"/>
      <c r="AH639" s="2078"/>
      <c r="AI639" s="2083"/>
      <c r="AJ639" s="2075"/>
      <c r="AK639" s="2084"/>
      <c r="AL639" s="2085"/>
      <c r="AM639" s="2077"/>
      <c r="AN639" s="3315"/>
      <c r="AO639" s="2080"/>
      <c r="AP639" s="2083"/>
      <c r="AQ639" s="2075"/>
      <c r="AR639" s="2086"/>
      <c r="AS639" s="2085"/>
      <c r="AT639" s="2077"/>
      <c r="AU639" s="3345"/>
      <c r="AV639" s="3338"/>
      <c r="AW639" s="3330">
        <f>IF(AW637-$BA$5/100&lt;0,0,AW637-$BA$5/100)</f>
        <v>0</v>
      </c>
      <c r="AX639" s="3332" t="str">
        <f>IF(AX637="-","-",IF(AX637-$BA$5/100&lt;0,0,IF(AX637=1,1,AX637-$BA$5/100)))</f>
        <v>-</v>
      </c>
      <c r="AY639" s="3334" t="str">
        <f>IF(AY637="-","-",IF(AY637-$BA$5/100&lt;0,0,IF(AY637=1,1,AY637-$BA$5/100)))</f>
        <v>-</v>
      </c>
      <c r="AZ639" s="3334" t="str">
        <f>IF(AZ637="-","-",IF(AZ637-$BA$5/100&lt;0,0,IF(AZ637=1,1,AZ637-$BA$5/100)))</f>
        <v>-</v>
      </c>
      <c r="BA639" s="3334" t="str">
        <f>IF(BA637="-","-",IF(BA637-$BA$5/100&lt;0,0,IF(BA637=1,1,BA637-$BA$5/100)))</f>
        <v>-</v>
      </c>
      <c r="BB639" s="3336" t="str">
        <f>IF(BB637="-","-",IF(BB637-$BA$5/100&lt;0,0,IF(BB637=1,1,BB637-$BA$5/100)))</f>
        <v>-</v>
      </c>
      <c r="BC639" s="2082"/>
      <c r="BD639" s="2043"/>
      <c r="BF639" s="2072">
        <f t="shared" si="99"/>
        <v>0</v>
      </c>
      <c r="BG639" s="2072">
        <f t="shared" si="90"/>
        <v>0</v>
      </c>
      <c r="BH639" s="2072">
        <f t="shared" si="91"/>
        <v>0</v>
      </c>
      <c r="BI639" s="2072">
        <f t="shared" si="92"/>
        <v>0</v>
      </c>
      <c r="BJ639" s="2072">
        <f t="shared" si="93"/>
        <v>0</v>
      </c>
      <c r="BL639" s="2072">
        <f t="shared" si="94"/>
        <v>0</v>
      </c>
      <c r="BM639" s="2072">
        <f t="shared" si="95"/>
        <v>0</v>
      </c>
      <c r="BN639" s="2072">
        <f t="shared" si="96"/>
        <v>0</v>
      </c>
      <c r="BO639" s="2072">
        <f t="shared" si="97"/>
        <v>0</v>
      </c>
      <c r="BP639" s="2072">
        <f t="shared" si="98"/>
        <v>0</v>
      </c>
    </row>
    <row r="640" spans="2:68" s="2022" customFormat="1" ht="15" customHeight="1" x14ac:dyDescent="0.15">
      <c r="B640" s="3350"/>
      <c r="C640" s="3353"/>
      <c r="D640" s="2073"/>
      <c r="E640" s="3356"/>
      <c r="F640" s="3320"/>
      <c r="G640" s="3323"/>
      <c r="H640" s="3323"/>
      <c r="I640" s="3323"/>
      <c r="J640" s="3323"/>
      <c r="K640" s="3323"/>
      <c r="L640" s="3311">
        <f>SUM(F640:K642)</f>
        <v>0</v>
      </c>
      <c r="M640" s="2074"/>
      <c r="N640" s="2083"/>
      <c r="O640" s="2075"/>
      <c r="P640" s="2084"/>
      <c r="Q640" s="2085"/>
      <c r="R640" s="2077"/>
      <c r="S640" s="3314">
        <f>ROUNDDOWN(+BL637+BL638+BL639+BL640+BL641+BL642,2)</f>
        <v>0</v>
      </c>
      <c r="T640" s="2078"/>
      <c r="U640" s="2083"/>
      <c r="V640" s="2075"/>
      <c r="W640" s="2084"/>
      <c r="X640" s="2085"/>
      <c r="Y640" s="2077"/>
      <c r="Z640" s="3314">
        <f>ROUNDDOWN(+BM637+BM638+BM639+BM640+BM641+BM642,2)</f>
        <v>0</v>
      </c>
      <c r="AA640" s="2078"/>
      <c r="AB640" s="2083"/>
      <c r="AC640" s="2075"/>
      <c r="AD640" s="2084"/>
      <c r="AE640" s="2085"/>
      <c r="AF640" s="2077"/>
      <c r="AG640" s="3314">
        <f>ROUNDDOWN(+BN637+BN638+BN639+BN640+BN641+BN642,2)</f>
        <v>0</v>
      </c>
      <c r="AH640" s="2078"/>
      <c r="AI640" s="2083"/>
      <c r="AJ640" s="2075"/>
      <c r="AK640" s="2084"/>
      <c r="AL640" s="2085"/>
      <c r="AM640" s="2077"/>
      <c r="AN640" s="3314">
        <f>ROUNDDOWN(+BO637+BO638+BO639+BO640+BO641+BO642,2)</f>
        <v>0</v>
      </c>
      <c r="AO640" s="2080"/>
      <c r="AP640" s="2083"/>
      <c r="AQ640" s="2075"/>
      <c r="AR640" s="2086"/>
      <c r="AS640" s="2085"/>
      <c r="AT640" s="2077"/>
      <c r="AU640" s="3317">
        <f>ROUNDDOWN(+BP637+BP638+BP639+BP640+BP641+BP642,2)</f>
        <v>0</v>
      </c>
      <c r="AV640" s="3302">
        <f>+AU640+AN640+AG640+Z640+S640</f>
        <v>0</v>
      </c>
      <c r="AW640" s="3331"/>
      <c r="AX640" s="3333"/>
      <c r="AY640" s="3335"/>
      <c r="AZ640" s="3335"/>
      <c r="BA640" s="3335"/>
      <c r="BB640" s="3329"/>
      <c r="BC640" s="2071"/>
      <c r="BD640" s="2043"/>
      <c r="BF640" s="2072">
        <f t="shared" si="99"/>
        <v>0</v>
      </c>
      <c r="BG640" s="2072">
        <f t="shared" si="90"/>
        <v>0</v>
      </c>
      <c r="BH640" s="2072">
        <f t="shared" si="91"/>
        <v>0</v>
      </c>
      <c r="BI640" s="2072">
        <f t="shared" si="92"/>
        <v>0</v>
      </c>
      <c r="BJ640" s="2072">
        <f t="shared" si="93"/>
        <v>0</v>
      </c>
      <c r="BL640" s="2072">
        <f t="shared" si="94"/>
        <v>0</v>
      </c>
      <c r="BM640" s="2072">
        <f t="shared" si="95"/>
        <v>0</v>
      </c>
      <c r="BN640" s="2072">
        <f t="shared" si="96"/>
        <v>0</v>
      </c>
      <c r="BO640" s="2072">
        <f t="shared" si="97"/>
        <v>0</v>
      </c>
      <c r="BP640" s="2072">
        <f t="shared" si="98"/>
        <v>0</v>
      </c>
    </row>
    <row r="641" spans="2:68" s="2022" customFormat="1" ht="15" customHeight="1" x14ac:dyDescent="0.15">
      <c r="B641" s="3350"/>
      <c r="C641" s="3353"/>
      <c r="D641" s="2073"/>
      <c r="E641" s="3356"/>
      <c r="F641" s="3321"/>
      <c r="G641" s="3324"/>
      <c r="H641" s="3324"/>
      <c r="I641" s="3324"/>
      <c r="J641" s="3324"/>
      <c r="K641" s="3324"/>
      <c r="L641" s="3312"/>
      <c r="M641" s="2074"/>
      <c r="N641" s="2083"/>
      <c r="O641" s="2075"/>
      <c r="P641" s="2084"/>
      <c r="Q641" s="2085"/>
      <c r="R641" s="2077"/>
      <c r="S641" s="3315"/>
      <c r="T641" s="2078"/>
      <c r="U641" s="2083"/>
      <c r="V641" s="2075"/>
      <c r="W641" s="2084"/>
      <c r="X641" s="2085"/>
      <c r="Y641" s="2077"/>
      <c r="Z641" s="3315"/>
      <c r="AA641" s="2078"/>
      <c r="AB641" s="2083"/>
      <c r="AC641" s="2075"/>
      <c r="AD641" s="2084"/>
      <c r="AE641" s="2085"/>
      <c r="AF641" s="2077"/>
      <c r="AG641" s="3315"/>
      <c r="AH641" s="2078"/>
      <c r="AI641" s="2083"/>
      <c r="AJ641" s="2075"/>
      <c r="AK641" s="2084"/>
      <c r="AL641" s="2085"/>
      <c r="AM641" s="2077"/>
      <c r="AN641" s="3315"/>
      <c r="AO641" s="2087"/>
      <c r="AP641" s="2083"/>
      <c r="AQ641" s="2075"/>
      <c r="AR641" s="2086"/>
      <c r="AS641" s="2085"/>
      <c r="AT641" s="2077"/>
      <c r="AU641" s="3318"/>
      <c r="AV641" s="3303"/>
      <c r="AW641" s="3305">
        <f>IF(L640=0,0,ROUNDDOWN(+AV640/+L640,2))</f>
        <v>0</v>
      </c>
      <c r="AX641" s="3307" t="str">
        <f>IF(S640=0,"-",ROUNDDOWN(+S640/+AV640,2))</f>
        <v>-</v>
      </c>
      <c r="AY641" s="3309" t="str">
        <f>IF(Z640=0,"-",ROUNDDOWN(+Z640/+AV640,2))</f>
        <v>-</v>
      </c>
      <c r="AZ641" s="3309" t="str">
        <f>IF(AG640=0,"-",ROUNDDOWN(+AG640/+AV640,2))</f>
        <v>-</v>
      </c>
      <c r="BA641" s="3309" t="str">
        <f>IF(AN640=0,"-",ROUNDDOWN(+AN640/+AV640,2))</f>
        <v>-</v>
      </c>
      <c r="BB641" s="3300" t="str">
        <f>IF(AU640=0,"-",ROUNDDOWN(+AU640/+AV640,2))</f>
        <v>-</v>
      </c>
      <c r="BC641" s="2082"/>
      <c r="BD641" s="2043"/>
      <c r="BF641" s="2072">
        <f t="shared" si="99"/>
        <v>0</v>
      </c>
      <c r="BG641" s="2072">
        <f t="shared" si="90"/>
        <v>0</v>
      </c>
      <c r="BH641" s="2072">
        <f t="shared" si="91"/>
        <v>0</v>
      </c>
      <c r="BI641" s="2072">
        <f t="shared" si="92"/>
        <v>0</v>
      </c>
      <c r="BJ641" s="2072">
        <f t="shared" si="93"/>
        <v>0</v>
      </c>
      <c r="BL641" s="2072">
        <f t="shared" si="94"/>
        <v>0</v>
      </c>
      <c r="BM641" s="2072">
        <f t="shared" si="95"/>
        <v>0</v>
      </c>
      <c r="BN641" s="2072">
        <f t="shared" si="96"/>
        <v>0</v>
      </c>
      <c r="BO641" s="2072">
        <f t="shared" si="97"/>
        <v>0</v>
      </c>
      <c r="BP641" s="2072">
        <f t="shared" si="98"/>
        <v>0</v>
      </c>
    </row>
    <row r="642" spans="2:68" s="2022" customFormat="1" ht="15" customHeight="1" thickBot="1" x14ac:dyDescent="0.2">
      <c r="B642" s="3351"/>
      <c r="C642" s="3354"/>
      <c r="D642" s="2119"/>
      <c r="E642" s="3357"/>
      <c r="F642" s="3322"/>
      <c r="G642" s="3325"/>
      <c r="H642" s="3325"/>
      <c r="I642" s="3325"/>
      <c r="J642" s="3325"/>
      <c r="K642" s="3325"/>
      <c r="L642" s="3313"/>
      <c r="M642" s="2120"/>
      <c r="N642" s="2121"/>
      <c r="O642" s="2122"/>
      <c r="P642" s="2123"/>
      <c r="Q642" s="2124"/>
      <c r="R642" s="2125"/>
      <c r="S642" s="3316"/>
      <c r="T642" s="2126"/>
      <c r="U642" s="2121"/>
      <c r="V642" s="2122"/>
      <c r="W642" s="2123"/>
      <c r="X642" s="2124"/>
      <c r="Y642" s="2125"/>
      <c r="Z642" s="3316"/>
      <c r="AA642" s="2126"/>
      <c r="AB642" s="2121"/>
      <c r="AC642" s="2122"/>
      <c r="AD642" s="2123"/>
      <c r="AE642" s="2124"/>
      <c r="AF642" s="2125"/>
      <c r="AG642" s="3316"/>
      <c r="AH642" s="2126"/>
      <c r="AI642" s="2121"/>
      <c r="AJ642" s="2122"/>
      <c r="AK642" s="2123"/>
      <c r="AL642" s="2124"/>
      <c r="AM642" s="2125"/>
      <c r="AN642" s="3316"/>
      <c r="AO642" s="2127"/>
      <c r="AP642" s="2121"/>
      <c r="AQ642" s="2122"/>
      <c r="AR642" s="2128"/>
      <c r="AS642" s="2124"/>
      <c r="AT642" s="2125"/>
      <c r="AU642" s="3319"/>
      <c r="AV642" s="3304"/>
      <c r="AW642" s="3306"/>
      <c r="AX642" s="3308"/>
      <c r="AY642" s="3310"/>
      <c r="AZ642" s="3310"/>
      <c r="BA642" s="3310"/>
      <c r="BB642" s="3301"/>
      <c r="BC642" s="2082"/>
      <c r="BD642" s="2043"/>
      <c r="BF642" s="2072">
        <f t="shared" si="99"/>
        <v>0</v>
      </c>
      <c r="BG642" s="2072">
        <f t="shared" si="90"/>
        <v>0</v>
      </c>
      <c r="BH642" s="2072">
        <f t="shared" si="91"/>
        <v>0</v>
      </c>
      <c r="BI642" s="2072">
        <f t="shared" si="92"/>
        <v>0</v>
      </c>
      <c r="BJ642" s="2072">
        <f t="shared" si="93"/>
        <v>0</v>
      </c>
      <c r="BL642" s="2072">
        <f t="shared" si="94"/>
        <v>0</v>
      </c>
      <c r="BM642" s="2072">
        <f t="shared" si="95"/>
        <v>0</v>
      </c>
      <c r="BN642" s="2072">
        <f t="shared" si="96"/>
        <v>0</v>
      </c>
      <c r="BO642" s="2072">
        <f t="shared" si="97"/>
        <v>0</v>
      </c>
      <c r="BP642" s="2072">
        <f t="shared" si="98"/>
        <v>0</v>
      </c>
    </row>
    <row r="643" spans="2:68" ht="15" customHeight="1" thickTop="1" x14ac:dyDescent="0.15"/>
  </sheetData>
  <mergeCells count="4981">
    <mergeCell ref="AV9:AV10"/>
    <mergeCell ref="AW9:AW10"/>
    <mergeCell ref="AX9:BB10"/>
    <mergeCell ref="F10:L10"/>
    <mergeCell ref="M10:S10"/>
    <mergeCell ref="T10:Z10"/>
    <mergeCell ref="AA10:AG10"/>
    <mergeCell ref="AH10:AN10"/>
    <mergeCell ref="AO10:AU10"/>
    <mergeCell ref="AI5:AR5"/>
    <mergeCell ref="F6:P6"/>
    <mergeCell ref="AI6:AR6"/>
    <mergeCell ref="AV6:BB7"/>
    <mergeCell ref="B9:B12"/>
    <mergeCell ref="C9:C12"/>
    <mergeCell ref="D9:D12"/>
    <mergeCell ref="E9:E12"/>
    <mergeCell ref="F9:L9"/>
    <mergeCell ref="M9:AU9"/>
    <mergeCell ref="AP11:AQ11"/>
    <mergeCell ref="AR11:AR12"/>
    <mergeCell ref="AS11:AT11"/>
    <mergeCell ref="B13:B18"/>
    <mergeCell ref="C13:C18"/>
    <mergeCell ref="E13:E18"/>
    <mergeCell ref="F13:F15"/>
    <mergeCell ref="G13:G15"/>
    <mergeCell ref="H13:H15"/>
    <mergeCell ref="I13:I15"/>
    <mergeCell ref="AE11:AF11"/>
    <mergeCell ref="AH11:AH12"/>
    <mergeCell ref="AI11:AJ11"/>
    <mergeCell ref="AK11:AK12"/>
    <mergeCell ref="AL11:AM11"/>
    <mergeCell ref="AO11:AO12"/>
    <mergeCell ref="U11:V11"/>
    <mergeCell ref="W11:W12"/>
    <mergeCell ref="X11:Y11"/>
    <mergeCell ref="AA11:AA12"/>
    <mergeCell ref="AB11:AC11"/>
    <mergeCell ref="AD11:AD12"/>
    <mergeCell ref="L11:L12"/>
    <mergeCell ref="M11:M12"/>
    <mergeCell ref="N11:O11"/>
    <mergeCell ref="P11:P12"/>
    <mergeCell ref="Q11:R11"/>
    <mergeCell ref="T11:T12"/>
    <mergeCell ref="F11:F12"/>
    <mergeCell ref="G11:G12"/>
    <mergeCell ref="H11:H12"/>
    <mergeCell ref="I11:I12"/>
    <mergeCell ref="J11:J12"/>
    <mergeCell ref="K11:K12"/>
    <mergeCell ref="AZ13:AZ14"/>
    <mergeCell ref="BA13:BA14"/>
    <mergeCell ref="BB13:BB14"/>
    <mergeCell ref="AW15:AW16"/>
    <mergeCell ref="AX15:AX16"/>
    <mergeCell ref="AY15:AY16"/>
    <mergeCell ref="AZ15:AZ16"/>
    <mergeCell ref="BA15:BA16"/>
    <mergeCell ref="BB15:BB16"/>
    <mergeCell ref="AN13:AN15"/>
    <mergeCell ref="AU13:AU15"/>
    <mergeCell ref="AV13:AV15"/>
    <mergeCell ref="AW13:AW14"/>
    <mergeCell ref="AX13:AX14"/>
    <mergeCell ref="AY13:AY14"/>
    <mergeCell ref="J13:J15"/>
    <mergeCell ref="K13:K15"/>
    <mergeCell ref="L13:L15"/>
    <mergeCell ref="S13:S15"/>
    <mergeCell ref="Z13:Z15"/>
    <mergeCell ref="AG13:AG15"/>
    <mergeCell ref="BB17:BB18"/>
    <mergeCell ref="B19:B24"/>
    <mergeCell ref="C19:C24"/>
    <mergeCell ref="E19:E24"/>
    <mergeCell ref="F19:F21"/>
    <mergeCell ref="G19:G21"/>
    <mergeCell ref="H19:H21"/>
    <mergeCell ref="I19:I21"/>
    <mergeCell ref="J19:J21"/>
    <mergeCell ref="K19:K21"/>
    <mergeCell ref="AV16:AV18"/>
    <mergeCell ref="AW17:AW18"/>
    <mergeCell ref="AX17:AX18"/>
    <mergeCell ref="AY17:AY18"/>
    <mergeCell ref="AZ17:AZ18"/>
    <mergeCell ref="BA17:BA18"/>
    <mergeCell ref="L16:L18"/>
    <mergeCell ref="S16:S18"/>
    <mergeCell ref="Z16:Z18"/>
    <mergeCell ref="AG16:AG18"/>
    <mergeCell ref="AN16:AN18"/>
    <mergeCell ref="AU16:AU18"/>
    <mergeCell ref="F16:F18"/>
    <mergeCell ref="G16:G18"/>
    <mergeCell ref="H16:H18"/>
    <mergeCell ref="I16:I18"/>
    <mergeCell ref="J16:J18"/>
    <mergeCell ref="K16:K18"/>
    <mergeCell ref="BB19:BB20"/>
    <mergeCell ref="AW21:AW22"/>
    <mergeCell ref="AX21:AX22"/>
    <mergeCell ref="AY21:AY22"/>
    <mergeCell ref="BB21:BB22"/>
    <mergeCell ref="AV19:AV21"/>
    <mergeCell ref="AW19:AW20"/>
    <mergeCell ref="AX19:AX20"/>
    <mergeCell ref="AY19:AY20"/>
    <mergeCell ref="AZ19:AZ20"/>
    <mergeCell ref="BA19:BA20"/>
    <mergeCell ref="L19:L21"/>
    <mergeCell ref="S19:S21"/>
    <mergeCell ref="Z19:Z21"/>
    <mergeCell ref="AG19:AG21"/>
    <mergeCell ref="AN19:AN21"/>
    <mergeCell ref="AU19:AU21"/>
    <mergeCell ref="BB23:BB24"/>
    <mergeCell ref="B25:B30"/>
    <mergeCell ref="C25:C30"/>
    <mergeCell ref="E25:E30"/>
    <mergeCell ref="F25:F27"/>
    <mergeCell ref="G25:G27"/>
    <mergeCell ref="H25:H27"/>
    <mergeCell ref="I25:I27"/>
    <mergeCell ref="J25:J27"/>
    <mergeCell ref="K25:K27"/>
    <mergeCell ref="AV22:AV24"/>
    <mergeCell ref="AW23:AW24"/>
    <mergeCell ref="AX23:AX24"/>
    <mergeCell ref="AY23:AY24"/>
    <mergeCell ref="AZ23:AZ24"/>
    <mergeCell ref="BA23:BA24"/>
    <mergeCell ref="L22:L24"/>
    <mergeCell ref="S22:S24"/>
    <mergeCell ref="Z22:Z24"/>
    <mergeCell ref="AG22:AG24"/>
    <mergeCell ref="AN22:AN24"/>
    <mergeCell ref="AU22:AU24"/>
    <mergeCell ref="F22:F24"/>
    <mergeCell ref="G22:G24"/>
    <mergeCell ref="H22:H24"/>
    <mergeCell ref="I22:I24"/>
    <mergeCell ref="J22:J24"/>
    <mergeCell ref="K22:K24"/>
    <mergeCell ref="BB25:BB26"/>
    <mergeCell ref="AW27:AW28"/>
    <mergeCell ref="AX27:AX28"/>
    <mergeCell ref="AY27:AY28"/>
    <mergeCell ref="AZ27:AZ28"/>
    <mergeCell ref="BA27:BA28"/>
    <mergeCell ref="BB27:BB28"/>
    <mergeCell ref="AV25:AV27"/>
    <mergeCell ref="AW25:AW26"/>
    <mergeCell ref="AX25:AX26"/>
    <mergeCell ref="AY25:AY26"/>
    <mergeCell ref="AZ25:AZ26"/>
    <mergeCell ref="BA25:BA26"/>
    <mergeCell ref="L25:L27"/>
    <mergeCell ref="S25:S27"/>
    <mergeCell ref="Z25:Z27"/>
    <mergeCell ref="AG25:AG27"/>
    <mergeCell ref="AN25:AN27"/>
    <mergeCell ref="AU25:AU27"/>
    <mergeCell ref="AZ21:AZ22"/>
    <mergeCell ref="BA21:BA22"/>
    <mergeCell ref="BB29:BB30"/>
    <mergeCell ref="B31:B36"/>
    <mergeCell ref="C31:C36"/>
    <mergeCell ref="E31:E36"/>
    <mergeCell ref="F31:F33"/>
    <mergeCell ref="G31:G33"/>
    <mergeCell ref="H31:H33"/>
    <mergeCell ref="I31:I33"/>
    <mergeCell ref="J31:J33"/>
    <mergeCell ref="K31:K33"/>
    <mergeCell ref="AV28:AV30"/>
    <mergeCell ref="AW29:AW30"/>
    <mergeCell ref="AX29:AX30"/>
    <mergeCell ref="AY29:AY30"/>
    <mergeCell ref="AZ29:AZ30"/>
    <mergeCell ref="BA29:BA30"/>
    <mergeCell ref="L28:L30"/>
    <mergeCell ref="S28:S30"/>
    <mergeCell ref="Z28:Z30"/>
    <mergeCell ref="AG28:AG30"/>
    <mergeCell ref="AN28:AN30"/>
    <mergeCell ref="AU28:AU30"/>
    <mergeCell ref="F28:F30"/>
    <mergeCell ref="G28:G30"/>
    <mergeCell ref="H28:H30"/>
    <mergeCell ref="I28:I30"/>
    <mergeCell ref="J28:J30"/>
    <mergeCell ref="K28:K30"/>
    <mergeCell ref="BB31:BB32"/>
    <mergeCell ref="AW33:AW34"/>
    <mergeCell ref="AX33:AX34"/>
    <mergeCell ref="AY33:AY34"/>
    <mergeCell ref="BB33:BB34"/>
    <mergeCell ref="AV31:AV33"/>
    <mergeCell ref="AW31:AW32"/>
    <mergeCell ref="AX31:AX32"/>
    <mergeCell ref="AY31:AY32"/>
    <mergeCell ref="AZ31:AZ32"/>
    <mergeCell ref="BA31:BA32"/>
    <mergeCell ref="L31:L33"/>
    <mergeCell ref="S31:S33"/>
    <mergeCell ref="Z31:Z33"/>
    <mergeCell ref="AG31:AG33"/>
    <mergeCell ref="AN31:AN33"/>
    <mergeCell ref="AU31:AU33"/>
    <mergeCell ref="BB35:BB36"/>
    <mergeCell ref="B37:B42"/>
    <mergeCell ref="C37:C42"/>
    <mergeCell ref="E37:E42"/>
    <mergeCell ref="F37:F39"/>
    <mergeCell ref="G37:G39"/>
    <mergeCell ref="H37:H39"/>
    <mergeCell ref="I37:I39"/>
    <mergeCell ref="J37:J39"/>
    <mergeCell ref="K37:K39"/>
    <mergeCell ref="AV34:AV36"/>
    <mergeCell ref="AW35:AW36"/>
    <mergeCell ref="AX35:AX36"/>
    <mergeCell ref="AY35:AY36"/>
    <mergeCell ref="AZ35:AZ36"/>
    <mergeCell ref="BA35:BA36"/>
    <mergeCell ref="L34:L36"/>
    <mergeCell ref="S34:S36"/>
    <mergeCell ref="Z34:Z36"/>
    <mergeCell ref="AG34:AG36"/>
    <mergeCell ref="AN34:AN36"/>
    <mergeCell ref="AU34:AU36"/>
    <mergeCell ref="F34:F36"/>
    <mergeCell ref="G34:G36"/>
    <mergeCell ref="H34:H36"/>
    <mergeCell ref="I34:I36"/>
    <mergeCell ref="J34:J36"/>
    <mergeCell ref="K34:K36"/>
    <mergeCell ref="BB37:BB38"/>
    <mergeCell ref="AW39:AW40"/>
    <mergeCell ref="AX39:AX40"/>
    <mergeCell ref="AY39:AY40"/>
    <mergeCell ref="AZ39:AZ40"/>
    <mergeCell ref="BA39:BA40"/>
    <mergeCell ref="BB39:BB40"/>
    <mergeCell ref="AV37:AV39"/>
    <mergeCell ref="AW37:AW38"/>
    <mergeCell ref="AX37:AX38"/>
    <mergeCell ref="AY37:AY38"/>
    <mergeCell ref="AZ37:AZ38"/>
    <mergeCell ref="BA37:BA38"/>
    <mergeCell ref="L37:L39"/>
    <mergeCell ref="S37:S39"/>
    <mergeCell ref="Z37:Z39"/>
    <mergeCell ref="AG37:AG39"/>
    <mergeCell ref="AN37:AN39"/>
    <mergeCell ref="AU37:AU39"/>
    <mergeCell ref="AZ33:AZ34"/>
    <mergeCell ref="BA33:BA34"/>
    <mergeCell ref="BB41:BB42"/>
    <mergeCell ref="B43:B48"/>
    <mergeCell ref="C43:C48"/>
    <mergeCell ref="E43:E48"/>
    <mergeCell ref="F43:F45"/>
    <mergeCell ref="G43:G45"/>
    <mergeCell ref="H43:H45"/>
    <mergeCell ref="I43:I45"/>
    <mergeCell ref="J43:J45"/>
    <mergeCell ref="K43:K45"/>
    <mergeCell ref="AV40:AV42"/>
    <mergeCell ref="AW41:AW42"/>
    <mergeCell ref="AX41:AX42"/>
    <mergeCell ref="AY41:AY42"/>
    <mergeCell ref="AZ41:AZ42"/>
    <mergeCell ref="BA41:BA42"/>
    <mergeCell ref="L40:L42"/>
    <mergeCell ref="S40:S42"/>
    <mergeCell ref="Z40:Z42"/>
    <mergeCell ref="AG40:AG42"/>
    <mergeCell ref="AN40:AN42"/>
    <mergeCell ref="AU40:AU42"/>
    <mergeCell ref="F40:F42"/>
    <mergeCell ref="G40:G42"/>
    <mergeCell ref="H40:H42"/>
    <mergeCell ref="I40:I42"/>
    <mergeCell ref="J40:J42"/>
    <mergeCell ref="K40:K42"/>
    <mergeCell ref="BB43:BB44"/>
    <mergeCell ref="AW45:AW46"/>
    <mergeCell ref="AX45:AX46"/>
    <mergeCell ref="AY45:AY46"/>
    <mergeCell ref="BB45:BB46"/>
    <mergeCell ref="AV43:AV45"/>
    <mergeCell ref="AW43:AW44"/>
    <mergeCell ref="AX43:AX44"/>
    <mergeCell ref="AY43:AY44"/>
    <mergeCell ref="AZ43:AZ44"/>
    <mergeCell ref="BA43:BA44"/>
    <mergeCell ref="L43:L45"/>
    <mergeCell ref="S43:S45"/>
    <mergeCell ref="Z43:Z45"/>
    <mergeCell ref="AG43:AG45"/>
    <mergeCell ref="AN43:AN45"/>
    <mergeCell ref="AU43:AU45"/>
    <mergeCell ref="BB47:BB48"/>
    <mergeCell ref="B49:B54"/>
    <mergeCell ref="C49:C54"/>
    <mergeCell ref="E49:E54"/>
    <mergeCell ref="F49:F51"/>
    <mergeCell ref="G49:G51"/>
    <mergeCell ref="H49:H51"/>
    <mergeCell ref="I49:I51"/>
    <mergeCell ref="J49:J51"/>
    <mergeCell ref="K49:K51"/>
    <mergeCell ref="AV46:AV48"/>
    <mergeCell ref="AW47:AW48"/>
    <mergeCell ref="AX47:AX48"/>
    <mergeCell ref="AY47:AY48"/>
    <mergeCell ref="AZ47:AZ48"/>
    <mergeCell ref="BA47:BA48"/>
    <mergeCell ref="L46:L48"/>
    <mergeCell ref="S46:S48"/>
    <mergeCell ref="Z46:Z48"/>
    <mergeCell ref="AG46:AG48"/>
    <mergeCell ref="AN46:AN48"/>
    <mergeCell ref="AU46:AU48"/>
    <mergeCell ref="F46:F48"/>
    <mergeCell ref="G46:G48"/>
    <mergeCell ref="H46:H48"/>
    <mergeCell ref="I46:I48"/>
    <mergeCell ref="J46:J48"/>
    <mergeCell ref="K46:K48"/>
    <mergeCell ref="BB49:BB50"/>
    <mergeCell ref="AW51:AW52"/>
    <mergeCell ref="AX51:AX52"/>
    <mergeCell ref="AY51:AY52"/>
    <mergeCell ref="AZ51:AZ52"/>
    <mergeCell ref="BA51:BA52"/>
    <mergeCell ref="BB51:BB52"/>
    <mergeCell ref="AV49:AV51"/>
    <mergeCell ref="AW49:AW50"/>
    <mergeCell ref="AX49:AX50"/>
    <mergeCell ref="AY49:AY50"/>
    <mergeCell ref="AZ49:AZ50"/>
    <mergeCell ref="BA49:BA50"/>
    <mergeCell ref="L49:L51"/>
    <mergeCell ref="S49:S51"/>
    <mergeCell ref="Z49:Z51"/>
    <mergeCell ref="AG49:AG51"/>
    <mergeCell ref="AN49:AN51"/>
    <mergeCell ref="AU49:AU51"/>
    <mergeCell ref="AZ45:AZ46"/>
    <mergeCell ref="BA45:BA46"/>
    <mergeCell ref="BB53:BB54"/>
    <mergeCell ref="B55:B60"/>
    <mergeCell ref="C55:C60"/>
    <mergeCell ref="E55:E60"/>
    <mergeCell ref="F55:F57"/>
    <mergeCell ref="G55:G57"/>
    <mergeCell ref="H55:H57"/>
    <mergeCell ref="I55:I57"/>
    <mergeCell ref="J55:J57"/>
    <mergeCell ref="K55:K57"/>
    <mergeCell ref="AV52:AV54"/>
    <mergeCell ref="AW53:AW54"/>
    <mergeCell ref="AX53:AX54"/>
    <mergeCell ref="AY53:AY54"/>
    <mergeCell ref="AZ53:AZ54"/>
    <mergeCell ref="BA53:BA54"/>
    <mergeCell ref="L52:L54"/>
    <mergeCell ref="S52:S54"/>
    <mergeCell ref="Z52:Z54"/>
    <mergeCell ref="AG52:AG54"/>
    <mergeCell ref="AN52:AN54"/>
    <mergeCell ref="AU52:AU54"/>
    <mergeCell ref="F52:F54"/>
    <mergeCell ref="G52:G54"/>
    <mergeCell ref="H52:H54"/>
    <mergeCell ref="I52:I54"/>
    <mergeCell ref="J52:J54"/>
    <mergeCell ref="K52:K54"/>
    <mergeCell ref="BB55:BB56"/>
    <mergeCell ref="AW57:AW58"/>
    <mergeCell ref="AX57:AX58"/>
    <mergeCell ref="AY57:AY58"/>
    <mergeCell ref="BB57:BB58"/>
    <mergeCell ref="AV55:AV57"/>
    <mergeCell ref="AW55:AW56"/>
    <mergeCell ref="AX55:AX56"/>
    <mergeCell ref="AY55:AY56"/>
    <mergeCell ref="AZ55:AZ56"/>
    <mergeCell ref="BA55:BA56"/>
    <mergeCell ref="L55:L57"/>
    <mergeCell ref="S55:S57"/>
    <mergeCell ref="Z55:Z57"/>
    <mergeCell ref="AG55:AG57"/>
    <mergeCell ref="AN55:AN57"/>
    <mergeCell ref="AU55:AU57"/>
    <mergeCell ref="BB59:BB60"/>
    <mergeCell ref="B61:B66"/>
    <mergeCell ref="C61:C66"/>
    <mergeCell ref="E61:E66"/>
    <mergeCell ref="F61:F63"/>
    <mergeCell ref="G61:G63"/>
    <mergeCell ref="H61:H63"/>
    <mergeCell ref="I61:I63"/>
    <mergeCell ref="J61:J63"/>
    <mergeCell ref="K61:K63"/>
    <mergeCell ref="AV58:AV60"/>
    <mergeCell ref="AW59:AW60"/>
    <mergeCell ref="AX59:AX60"/>
    <mergeCell ref="AY59:AY60"/>
    <mergeCell ref="AZ59:AZ60"/>
    <mergeCell ref="BA59:BA60"/>
    <mergeCell ref="L58:L60"/>
    <mergeCell ref="S58:S60"/>
    <mergeCell ref="Z58:Z60"/>
    <mergeCell ref="AG58:AG60"/>
    <mergeCell ref="AN58:AN60"/>
    <mergeCell ref="AU58:AU60"/>
    <mergeCell ref="F58:F60"/>
    <mergeCell ref="G58:G60"/>
    <mergeCell ref="H58:H60"/>
    <mergeCell ref="I58:I60"/>
    <mergeCell ref="J58:J60"/>
    <mergeCell ref="K58:K60"/>
    <mergeCell ref="BB61:BB62"/>
    <mergeCell ref="AW63:AW64"/>
    <mergeCell ref="AX63:AX64"/>
    <mergeCell ref="AY63:AY64"/>
    <mergeCell ref="AZ63:AZ64"/>
    <mergeCell ref="BA63:BA64"/>
    <mergeCell ref="BB63:BB64"/>
    <mergeCell ref="AV61:AV63"/>
    <mergeCell ref="AW61:AW62"/>
    <mergeCell ref="AX61:AX62"/>
    <mergeCell ref="AY61:AY62"/>
    <mergeCell ref="AZ61:AZ62"/>
    <mergeCell ref="BA61:BA62"/>
    <mergeCell ref="L61:L63"/>
    <mergeCell ref="S61:S63"/>
    <mergeCell ref="Z61:Z63"/>
    <mergeCell ref="AG61:AG63"/>
    <mergeCell ref="AN61:AN63"/>
    <mergeCell ref="AU61:AU63"/>
    <mergeCell ref="AZ57:AZ58"/>
    <mergeCell ref="BA57:BA58"/>
    <mergeCell ref="BB65:BB66"/>
    <mergeCell ref="B67:B72"/>
    <mergeCell ref="C67:C72"/>
    <mergeCell ref="E67:E72"/>
    <mergeCell ref="F67:F69"/>
    <mergeCell ref="G67:G69"/>
    <mergeCell ref="H67:H69"/>
    <mergeCell ref="I67:I69"/>
    <mergeCell ref="J67:J69"/>
    <mergeCell ref="K67:K69"/>
    <mergeCell ref="AV64:AV66"/>
    <mergeCell ref="AW65:AW66"/>
    <mergeCell ref="AX65:AX66"/>
    <mergeCell ref="AY65:AY66"/>
    <mergeCell ref="AZ65:AZ66"/>
    <mergeCell ref="BA65:BA66"/>
    <mergeCell ref="L64:L66"/>
    <mergeCell ref="S64:S66"/>
    <mergeCell ref="Z64:Z66"/>
    <mergeCell ref="AG64:AG66"/>
    <mergeCell ref="AN64:AN66"/>
    <mergeCell ref="AU64:AU66"/>
    <mergeCell ref="F64:F66"/>
    <mergeCell ref="G64:G66"/>
    <mergeCell ref="H64:H66"/>
    <mergeCell ref="I64:I66"/>
    <mergeCell ref="J64:J66"/>
    <mergeCell ref="K64:K66"/>
    <mergeCell ref="BB67:BB68"/>
    <mergeCell ref="AW69:AW70"/>
    <mergeCell ref="AX69:AX70"/>
    <mergeCell ref="AY69:AY70"/>
    <mergeCell ref="BB69:BB70"/>
    <mergeCell ref="AV67:AV69"/>
    <mergeCell ref="AW67:AW68"/>
    <mergeCell ref="AX67:AX68"/>
    <mergeCell ref="AY67:AY68"/>
    <mergeCell ref="AZ67:AZ68"/>
    <mergeCell ref="BA67:BA68"/>
    <mergeCell ref="L67:L69"/>
    <mergeCell ref="S67:S69"/>
    <mergeCell ref="Z67:Z69"/>
    <mergeCell ref="AG67:AG69"/>
    <mergeCell ref="AN67:AN69"/>
    <mergeCell ref="AU67:AU69"/>
    <mergeCell ref="BB71:BB72"/>
    <mergeCell ref="B73:B78"/>
    <mergeCell ref="C73:C78"/>
    <mergeCell ref="E73:E78"/>
    <mergeCell ref="F73:F75"/>
    <mergeCell ref="G73:G75"/>
    <mergeCell ref="H73:H75"/>
    <mergeCell ref="I73:I75"/>
    <mergeCell ref="J73:J75"/>
    <mergeCell ref="K73:K75"/>
    <mergeCell ref="AV70:AV72"/>
    <mergeCell ref="AW71:AW72"/>
    <mergeCell ref="AX71:AX72"/>
    <mergeCell ref="AY71:AY72"/>
    <mergeCell ref="AZ71:AZ72"/>
    <mergeCell ref="BA71:BA72"/>
    <mergeCell ref="L70:L72"/>
    <mergeCell ref="S70:S72"/>
    <mergeCell ref="Z70:Z72"/>
    <mergeCell ref="AG70:AG72"/>
    <mergeCell ref="AN70:AN72"/>
    <mergeCell ref="AU70:AU72"/>
    <mergeCell ref="F70:F72"/>
    <mergeCell ref="G70:G72"/>
    <mergeCell ref="H70:H72"/>
    <mergeCell ref="I70:I72"/>
    <mergeCell ref="J70:J72"/>
    <mergeCell ref="K70:K72"/>
    <mergeCell ref="BB73:BB74"/>
    <mergeCell ref="AW75:AW76"/>
    <mergeCell ref="AX75:AX76"/>
    <mergeCell ref="AY75:AY76"/>
    <mergeCell ref="AZ75:AZ76"/>
    <mergeCell ref="BA75:BA76"/>
    <mergeCell ref="BB75:BB76"/>
    <mergeCell ref="AV73:AV75"/>
    <mergeCell ref="AW73:AW74"/>
    <mergeCell ref="AX73:AX74"/>
    <mergeCell ref="AY73:AY74"/>
    <mergeCell ref="AZ73:AZ74"/>
    <mergeCell ref="BA73:BA74"/>
    <mergeCell ref="L73:L75"/>
    <mergeCell ref="S73:S75"/>
    <mergeCell ref="Z73:Z75"/>
    <mergeCell ref="AG73:AG75"/>
    <mergeCell ref="AN73:AN75"/>
    <mergeCell ref="AU73:AU75"/>
    <mergeCell ref="AZ69:AZ70"/>
    <mergeCell ref="BA69:BA70"/>
    <mergeCell ref="BB77:BB78"/>
    <mergeCell ref="B79:B84"/>
    <mergeCell ref="C79:C84"/>
    <mergeCell ref="E79:E84"/>
    <mergeCell ref="F79:F81"/>
    <mergeCell ref="G79:G81"/>
    <mergeCell ref="H79:H81"/>
    <mergeCell ref="I79:I81"/>
    <mergeCell ref="J79:J81"/>
    <mergeCell ref="K79:K81"/>
    <mergeCell ref="AV76:AV78"/>
    <mergeCell ref="AW77:AW78"/>
    <mergeCell ref="AX77:AX78"/>
    <mergeCell ref="AY77:AY78"/>
    <mergeCell ref="AZ77:AZ78"/>
    <mergeCell ref="BA77:BA78"/>
    <mergeCell ref="L76:L78"/>
    <mergeCell ref="S76:S78"/>
    <mergeCell ref="Z76:Z78"/>
    <mergeCell ref="AG76:AG78"/>
    <mergeCell ref="AN76:AN78"/>
    <mergeCell ref="AU76:AU78"/>
    <mergeCell ref="F76:F78"/>
    <mergeCell ref="G76:G78"/>
    <mergeCell ref="H76:H78"/>
    <mergeCell ref="I76:I78"/>
    <mergeCell ref="J76:J78"/>
    <mergeCell ref="K76:K78"/>
    <mergeCell ref="BB79:BB80"/>
    <mergeCell ref="AW81:AW82"/>
    <mergeCell ref="AX81:AX82"/>
    <mergeCell ref="AY81:AY82"/>
    <mergeCell ref="BB81:BB82"/>
    <mergeCell ref="AV79:AV81"/>
    <mergeCell ref="AW79:AW80"/>
    <mergeCell ref="AX79:AX80"/>
    <mergeCell ref="AY79:AY80"/>
    <mergeCell ref="AZ79:AZ80"/>
    <mergeCell ref="BA79:BA80"/>
    <mergeCell ref="L79:L81"/>
    <mergeCell ref="S79:S81"/>
    <mergeCell ref="Z79:Z81"/>
    <mergeCell ref="AG79:AG81"/>
    <mergeCell ref="AN79:AN81"/>
    <mergeCell ref="AU79:AU81"/>
    <mergeCell ref="BB83:BB84"/>
    <mergeCell ref="B85:B90"/>
    <mergeCell ref="C85:C90"/>
    <mergeCell ref="E85:E90"/>
    <mergeCell ref="F85:F87"/>
    <mergeCell ref="G85:G87"/>
    <mergeCell ref="H85:H87"/>
    <mergeCell ref="I85:I87"/>
    <mergeCell ref="J85:J87"/>
    <mergeCell ref="K85:K87"/>
    <mergeCell ref="AV82:AV84"/>
    <mergeCell ref="AW83:AW84"/>
    <mergeCell ref="AX83:AX84"/>
    <mergeCell ref="AY83:AY84"/>
    <mergeCell ref="AZ83:AZ84"/>
    <mergeCell ref="BA83:BA84"/>
    <mergeCell ref="L82:L84"/>
    <mergeCell ref="S82:S84"/>
    <mergeCell ref="Z82:Z84"/>
    <mergeCell ref="AG82:AG84"/>
    <mergeCell ref="AN82:AN84"/>
    <mergeCell ref="AU82:AU84"/>
    <mergeCell ref="F82:F84"/>
    <mergeCell ref="G82:G84"/>
    <mergeCell ref="H82:H84"/>
    <mergeCell ref="I82:I84"/>
    <mergeCell ref="J82:J84"/>
    <mergeCell ref="K82:K84"/>
    <mergeCell ref="BB85:BB86"/>
    <mergeCell ref="AW87:AW88"/>
    <mergeCell ref="AX87:AX88"/>
    <mergeCell ref="AY87:AY88"/>
    <mergeCell ref="AZ87:AZ88"/>
    <mergeCell ref="BA87:BA88"/>
    <mergeCell ref="BB87:BB88"/>
    <mergeCell ref="AV85:AV87"/>
    <mergeCell ref="AW85:AW86"/>
    <mergeCell ref="AX85:AX86"/>
    <mergeCell ref="AY85:AY86"/>
    <mergeCell ref="AZ85:AZ86"/>
    <mergeCell ref="BA85:BA86"/>
    <mergeCell ref="L85:L87"/>
    <mergeCell ref="S85:S87"/>
    <mergeCell ref="Z85:Z87"/>
    <mergeCell ref="AG85:AG87"/>
    <mergeCell ref="AN85:AN87"/>
    <mergeCell ref="AU85:AU87"/>
    <mergeCell ref="AZ81:AZ82"/>
    <mergeCell ref="BA81:BA82"/>
    <mergeCell ref="BB89:BB90"/>
    <mergeCell ref="B91:B96"/>
    <mergeCell ref="C91:C96"/>
    <mergeCell ref="E91:E96"/>
    <mergeCell ref="F91:F93"/>
    <mergeCell ref="G91:G93"/>
    <mergeCell ref="H91:H93"/>
    <mergeCell ref="I91:I93"/>
    <mergeCell ref="J91:J93"/>
    <mergeCell ref="K91:K93"/>
    <mergeCell ref="AV88:AV90"/>
    <mergeCell ref="AW89:AW90"/>
    <mergeCell ref="AX89:AX90"/>
    <mergeCell ref="AY89:AY90"/>
    <mergeCell ref="AZ89:AZ90"/>
    <mergeCell ref="BA89:BA90"/>
    <mergeCell ref="L88:L90"/>
    <mergeCell ref="S88:S90"/>
    <mergeCell ref="Z88:Z90"/>
    <mergeCell ref="AG88:AG90"/>
    <mergeCell ref="AN88:AN90"/>
    <mergeCell ref="AU88:AU90"/>
    <mergeCell ref="F88:F90"/>
    <mergeCell ref="G88:G90"/>
    <mergeCell ref="H88:H90"/>
    <mergeCell ref="I88:I90"/>
    <mergeCell ref="J88:J90"/>
    <mergeCell ref="K88:K90"/>
    <mergeCell ref="BB91:BB92"/>
    <mergeCell ref="AW93:AW94"/>
    <mergeCell ref="AX93:AX94"/>
    <mergeCell ref="AY93:AY94"/>
    <mergeCell ref="BB93:BB94"/>
    <mergeCell ref="AV91:AV93"/>
    <mergeCell ref="AW91:AW92"/>
    <mergeCell ref="AX91:AX92"/>
    <mergeCell ref="AY91:AY92"/>
    <mergeCell ref="AZ91:AZ92"/>
    <mergeCell ref="BA91:BA92"/>
    <mergeCell ref="L91:L93"/>
    <mergeCell ref="S91:S93"/>
    <mergeCell ref="Z91:Z93"/>
    <mergeCell ref="AG91:AG93"/>
    <mergeCell ref="AN91:AN93"/>
    <mergeCell ref="AU91:AU93"/>
    <mergeCell ref="BB95:BB96"/>
    <mergeCell ref="B97:B102"/>
    <mergeCell ref="C97:C102"/>
    <mergeCell ref="E97:E102"/>
    <mergeCell ref="F97:F99"/>
    <mergeCell ref="G97:G99"/>
    <mergeCell ref="H97:H99"/>
    <mergeCell ref="I97:I99"/>
    <mergeCell ref="J97:J99"/>
    <mergeCell ref="K97:K99"/>
    <mergeCell ref="AV94:AV96"/>
    <mergeCell ref="AW95:AW96"/>
    <mergeCell ref="AX95:AX96"/>
    <mergeCell ref="AY95:AY96"/>
    <mergeCell ref="AZ95:AZ96"/>
    <mergeCell ref="BA95:BA96"/>
    <mergeCell ref="L94:L96"/>
    <mergeCell ref="S94:S96"/>
    <mergeCell ref="Z94:Z96"/>
    <mergeCell ref="AG94:AG96"/>
    <mergeCell ref="AN94:AN96"/>
    <mergeCell ref="AU94:AU96"/>
    <mergeCell ref="F94:F96"/>
    <mergeCell ref="G94:G96"/>
    <mergeCell ref="H94:H96"/>
    <mergeCell ref="I94:I96"/>
    <mergeCell ref="J94:J96"/>
    <mergeCell ref="K94:K96"/>
    <mergeCell ref="BB97:BB98"/>
    <mergeCell ref="AW99:AW100"/>
    <mergeCell ref="AX99:AX100"/>
    <mergeCell ref="AY99:AY100"/>
    <mergeCell ref="AZ99:AZ100"/>
    <mergeCell ref="BA99:BA100"/>
    <mergeCell ref="BB99:BB100"/>
    <mergeCell ref="AV97:AV99"/>
    <mergeCell ref="AW97:AW98"/>
    <mergeCell ref="AX97:AX98"/>
    <mergeCell ref="AY97:AY98"/>
    <mergeCell ref="AZ97:AZ98"/>
    <mergeCell ref="BA97:BA98"/>
    <mergeCell ref="L97:L99"/>
    <mergeCell ref="S97:S99"/>
    <mergeCell ref="Z97:Z99"/>
    <mergeCell ref="AG97:AG99"/>
    <mergeCell ref="AN97:AN99"/>
    <mergeCell ref="AU97:AU99"/>
    <mergeCell ref="AZ93:AZ94"/>
    <mergeCell ref="BA93:BA94"/>
    <mergeCell ref="BB101:BB102"/>
    <mergeCell ref="B103:B108"/>
    <mergeCell ref="C103:C108"/>
    <mergeCell ref="E103:E108"/>
    <mergeCell ref="F103:F105"/>
    <mergeCell ref="G103:G105"/>
    <mergeCell ref="H103:H105"/>
    <mergeCell ref="I103:I105"/>
    <mergeCell ref="J103:J105"/>
    <mergeCell ref="K103:K105"/>
    <mergeCell ref="AV100:AV102"/>
    <mergeCell ref="AW101:AW102"/>
    <mergeCell ref="AX101:AX102"/>
    <mergeCell ref="AY101:AY102"/>
    <mergeCell ref="AZ101:AZ102"/>
    <mergeCell ref="BA101:BA102"/>
    <mergeCell ref="L100:L102"/>
    <mergeCell ref="S100:S102"/>
    <mergeCell ref="Z100:Z102"/>
    <mergeCell ref="AG100:AG102"/>
    <mergeCell ref="AN100:AN102"/>
    <mergeCell ref="AU100:AU102"/>
    <mergeCell ref="F100:F102"/>
    <mergeCell ref="G100:G102"/>
    <mergeCell ref="H100:H102"/>
    <mergeCell ref="I100:I102"/>
    <mergeCell ref="J100:J102"/>
    <mergeCell ref="K100:K102"/>
    <mergeCell ref="BB103:BB104"/>
    <mergeCell ref="AW105:AW106"/>
    <mergeCell ref="AX105:AX106"/>
    <mergeCell ref="AY105:AY106"/>
    <mergeCell ref="BB105:BB106"/>
    <mergeCell ref="AV103:AV105"/>
    <mergeCell ref="AW103:AW104"/>
    <mergeCell ref="AX103:AX104"/>
    <mergeCell ref="AY103:AY104"/>
    <mergeCell ref="AZ103:AZ104"/>
    <mergeCell ref="BA103:BA104"/>
    <mergeCell ref="L103:L105"/>
    <mergeCell ref="S103:S105"/>
    <mergeCell ref="Z103:Z105"/>
    <mergeCell ref="AG103:AG105"/>
    <mergeCell ref="AN103:AN105"/>
    <mergeCell ref="AU103:AU105"/>
    <mergeCell ref="BB107:BB108"/>
    <mergeCell ref="B109:B114"/>
    <mergeCell ref="C109:C114"/>
    <mergeCell ref="E109:E114"/>
    <mergeCell ref="F109:F111"/>
    <mergeCell ref="G109:G111"/>
    <mergeCell ref="H109:H111"/>
    <mergeCell ref="I109:I111"/>
    <mergeCell ref="J109:J111"/>
    <mergeCell ref="K109:K111"/>
    <mergeCell ref="AV106:AV108"/>
    <mergeCell ref="AW107:AW108"/>
    <mergeCell ref="AX107:AX108"/>
    <mergeCell ref="AY107:AY108"/>
    <mergeCell ref="AZ107:AZ108"/>
    <mergeCell ref="BA107:BA108"/>
    <mergeCell ref="L106:L108"/>
    <mergeCell ref="S106:S108"/>
    <mergeCell ref="Z106:Z108"/>
    <mergeCell ref="AG106:AG108"/>
    <mergeCell ref="AN106:AN108"/>
    <mergeCell ref="AU106:AU108"/>
    <mergeCell ref="F106:F108"/>
    <mergeCell ref="G106:G108"/>
    <mergeCell ref="H106:H108"/>
    <mergeCell ref="I106:I108"/>
    <mergeCell ref="J106:J108"/>
    <mergeCell ref="K106:K108"/>
    <mergeCell ref="BB109:BB110"/>
    <mergeCell ref="AW111:AW112"/>
    <mergeCell ref="AX111:AX112"/>
    <mergeCell ref="AY111:AY112"/>
    <mergeCell ref="AZ111:AZ112"/>
    <mergeCell ref="BA111:BA112"/>
    <mergeCell ref="BB111:BB112"/>
    <mergeCell ref="AV109:AV111"/>
    <mergeCell ref="AW109:AW110"/>
    <mergeCell ref="AX109:AX110"/>
    <mergeCell ref="AY109:AY110"/>
    <mergeCell ref="AZ109:AZ110"/>
    <mergeCell ref="BA109:BA110"/>
    <mergeCell ref="L109:L111"/>
    <mergeCell ref="S109:S111"/>
    <mergeCell ref="Z109:Z111"/>
    <mergeCell ref="AG109:AG111"/>
    <mergeCell ref="AN109:AN111"/>
    <mergeCell ref="AU109:AU111"/>
    <mergeCell ref="AZ105:AZ106"/>
    <mergeCell ref="BA105:BA106"/>
    <mergeCell ref="BB113:BB114"/>
    <mergeCell ref="B115:B120"/>
    <mergeCell ref="C115:C120"/>
    <mergeCell ref="E115:E120"/>
    <mergeCell ref="F115:F117"/>
    <mergeCell ref="G115:G117"/>
    <mergeCell ref="H115:H117"/>
    <mergeCell ref="I115:I117"/>
    <mergeCell ref="J115:J117"/>
    <mergeCell ref="K115:K117"/>
    <mergeCell ref="AV112:AV114"/>
    <mergeCell ref="AW113:AW114"/>
    <mergeCell ref="AX113:AX114"/>
    <mergeCell ref="AY113:AY114"/>
    <mergeCell ref="AZ113:AZ114"/>
    <mergeCell ref="BA113:BA114"/>
    <mergeCell ref="L112:L114"/>
    <mergeCell ref="S112:S114"/>
    <mergeCell ref="Z112:Z114"/>
    <mergeCell ref="AG112:AG114"/>
    <mergeCell ref="AN112:AN114"/>
    <mergeCell ref="AU112:AU114"/>
    <mergeCell ref="F112:F114"/>
    <mergeCell ref="G112:G114"/>
    <mergeCell ref="H112:H114"/>
    <mergeCell ref="I112:I114"/>
    <mergeCell ref="J112:J114"/>
    <mergeCell ref="K112:K114"/>
    <mergeCell ref="BB115:BB116"/>
    <mergeCell ref="AW117:AW118"/>
    <mergeCell ref="AX117:AX118"/>
    <mergeCell ref="AY117:AY118"/>
    <mergeCell ref="BB117:BB118"/>
    <mergeCell ref="AV115:AV117"/>
    <mergeCell ref="AW115:AW116"/>
    <mergeCell ref="AX115:AX116"/>
    <mergeCell ref="AY115:AY116"/>
    <mergeCell ref="AZ115:AZ116"/>
    <mergeCell ref="BA115:BA116"/>
    <mergeCell ref="L115:L117"/>
    <mergeCell ref="S115:S117"/>
    <mergeCell ref="Z115:Z117"/>
    <mergeCell ref="AG115:AG117"/>
    <mergeCell ref="AN115:AN117"/>
    <mergeCell ref="AU115:AU117"/>
    <mergeCell ref="BB119:BB120"/>
    <mergeCell ref="B121:B126"/>
    <mergeCell ref="C121:C126"/>
    <mergeCell ref="E121:E126"/>
    <mergeCell ref="F121:F123"/>
    <mergeCell ref="G121:G123"/>
    <mergeCell ref="H121:H123"/>
    <mergeCell ref="I121:I123"/>
    <mergeCell ref="J121:J123"/>
    <mergeCell ref="K121:K123"/>
    <mergeCell ref="AV118:AV120"/>
    <mergeCell ref="AW119:AW120"/>
    <mergeCell ref="AX119:AX120"/>
    <mergeCell ref="AY119:AY120"/>
    <mergeCell ref="AZ119:AZ120"/>
    <mergeCell ref="BA119:BA120"/>
    <mergeCell ref="L118:L120"/>
    <mergeCell ref="S118:S120"/>
    <mergeCell ref="Z118:Z120"/>
    <mergeCell ref="AG118:AG120"/>
    <mergeCell ref="AN118:AN120"/>
    <mergeCell ref="AU118:AU120"/>
    <mergeCell ref="F118:F120"/>
    <mergeCell ref="G118:G120"/>
    <mergeCell ref="H118:H120"/>
    <mergeCell ref="I118:I120"/>
    <mergeCell ref="J118:J120"/>
    <mergeCell ref="K118:K120"/>
    <mergeCell ref="BB121:BB122"/>
    <mergeCell ref="AW123:AW124"/>
    <mergeCell ref="AX123:AX124"/>
    <mergeCell ref="AY123:AY124"/>
    <mergeCell ref="AZ123:AZ124"/>
    <mergeCell ref="BA123:BA124"/>
    <mergeCell ref="BB123:BB124"/>
    <mergeCell ref="AV121:AV123"/>
    <mergeCell ref="AW121:AW122"/>
    <mergeCell ref="AX121:AX122"/>
    <mergeCell ref="AY121:AY122"/>
    <mergeCell ref="AZ121:AZ122"/>
    <mergeCell ref="BA121:BA122"/>
    <mergeCell ref="L121:L123"/>
    <mergeCell ref="S121:S123"/>
    <mergeCell ref="Z121:Z123"/>
    <mergeCell ref="AG121:AG123"/>
    <mergeCell ref="AN121:AN123"/>
    <mergeCell ref="AU121:AU123"/>
    <mergeCell ref="AZ117:AZ118"/>
    <mergeCell ref="BA117:BA118"/>
    <mergeCell ref="BB125:BB126"/>
    <mergeCell ref="B127:B132"/>
    <mergeCell ref="C127:C132"/>
    <mergeCell ref="E127:E132"/>
    <mergeCell ref="F127:F129"/>
    <mergeCell ref="G127:G129"/>
    <mergeCell ref="H127:H129"/>
    <mergeCell ref="I127:I129"/>
    <mergeCell ref="J127:J129"/>
    <mergeCell ref="K127:K129"/>
    <mergeCell ref="AV124:AV126"/>
    <mergeCell ref="AW125:AW126"/>
    <mergeCell ref="AX125:AX126"/>
    <mergeCell ref="AY125:AY126"/>
    <mergeCell ref="AZ125:AZ126"/>
    <mergeCell ref="BA125:BA126"/>
    <mergeCell ref="L124:L126"/>
    <mergeCell ref="S124:S126"/>
    <mergeCell ref="Z124:Z126"/>
    <mergeCell ref="AG124:AG126"/>
    <mergeCell ref="AN124:AN126"/>
    <mergeCell ref="AU124:AU126"/>
    <mergeCell ref="F124:F126"/>
    <mergeCell ref="G124:G126"/>
    <mergeCell ref="H124:H126"/>
    <mergeCell ref="I124:I126"/>
    <mergeCell ref="J124:J126"/>
    <mergeCell ref="K124:K126"/>
    <mergeCell ref="BB127:BB128"/>
    <mergeCell ref="AW129:AW130"/>
    <mergeCell ref="AX129:AX130"/>
    <mergeCell ref="AY129:AY130"/>
    <mergeCell ref="BB129:BB130"/>
    <mergeCell ref="AV127:AV129"/>
    <mergeCell ref="AW127:AW128"/>
    <mergeCell ref="AX127:AX128"/>
    <mergeCell ref="AY127:AY128"/>
    <mergeCell ref="AZ127:AZ128"/>
    <mergeCell ref="BA127:BA128"/>
    <mergeCell ref="L127:L129"/>
    <mergeCell ref="S127:S129"/>
    <mergeCell ref="Z127:Z129"/>
    <mergeCell ref="AG127:AG129"/>
    <mergeCell ref="AN127:AN129"/>
    <mergeCell ref="AU127:AU129"/>
    <mergeCell ref="BB131:BB132"/>
    <mergeCell ref="B133:B138"/>
    <mergeCell ref="C133:C138"/>
    <mergeCell ref="E133:E138"/>
    <mergeCell ref="F133:F135"/>
    <mergeCell ref="G133:G135"/>
    <mergeCell ref="H133:H135"/>
    <mergeCell ref="I133:I135"/>
    <mergeCell ref="J133:J135"/>
    <mergeCell ref="K133:K135"/>
    <mergeCell ref="AV130:AV132"/>
    <mergeCell ref="AW131:AW132"/>
    <mergeCell ref="AX131:AX132"/>
    <mergeCell ref="AY131:AY132"/>
    <mergeCell ref="AZ131:AZ132"/>
    <mergeCell ref="BA131:BA132"/>
    <mergeCell ref="L130:L132"/>
    <mergeCell ref="S130:S132"/>
    <mergeCell ref="Z130:Z132"/>
    <mergeCell ref="AG130:AG132"/>
    <mergeCell ref="AN130:AN132"/>
    <mergeCell ref="AU130:AU132"/>
    <mergeCell ref="F130:F132"/>
    <mergeCell ref="G130:G132"/>
    <mergeCell ref="H130:H132"/>
    <mergeCell ref="I130:I132"/>
    <mergeCell ref="J130:J132"/>
    <mergeCell ref="K130:K132"/>
    <mergeCell ref="BB133:BB134"/>
    <mergeCell ref="AW135:AW136"/>
    <mergeCell ref="AX135:AX136"/>
    <mergeCell ref="AY135:AY136"/>
    <mergeCell ref="AZ135:AZ136"/>
    <mergeCell ref="BA135:BA136"/>
    <mergeCell ref="BB135:BB136"/>
    <mergeCell ref="AV133:AV135"/>
    <mergeCell ref="AW133:AW134"/>
    <mergeCell ref="AX133:AX134"/>
    <mergeCell ref="AY133:AY134"/>
    <mergeCell ref="AZ133:AZ134"/>
    <mergeCell ref="BA133:BA134"/>
    <mergeCell ref="L133:L135"/>
    <mergeCell ref="S133:S135"/>
    <mergeCell ref="Z133:Z135"/>
    <mergeCell ref="AG133:AG135"/>
    <mergeCell ref="AN133:AN135"/>
    <mergeCell ref="AU133:AU135"/>
    <mergeCell ref="AZ129:AZ130"/>
    <mergeCell ref="BA129:BA130"/>
    <mergeCell ref="BB137:BB138"/>
    <mergeCell ref="B139:B144"/>
    <mergeCell ref="C139:C144"/>
    <mergeCell ref="E139:E144"/>
    <mergeCell ref="F139:F141"/>
    <mergeCell ref="G139:G141"/>
    <mergeCell ref="H139:H141"/>
    <mergeCell ref="I139:I141"/>
    <mergeCell ref="J139:J141"/>
    <mergeCell ref="K139:K141"/>
    <mergeCell ref="AV136:AV138"/>
    <mergeCell ref="AW137:AW138"/>
    <mergeCell ref="AX137:AX138"/>
    <mergeCell ref="AY137:AY138"/>
    <mergeCell ref="AZ137:AZ138"/>
    <mergeCell ref="BA137:BA138"/>
    <mergeCell ref="L136:L138"/>
    <mergeCell ref="S136:S138"/>
    <mergeCell ref="Z136:Z138"/>
    <mergeCell ref="AG136:AG138"/>
    <mergeCell ref="AN136:AN138"/>
    <mergeCell ref="AU136:AU138"/>
    <mergeCell ref="F136:F138"/>
    <mergeCell ref="G136:G138"/>
    <mergeCell ref="H136:H138"/>
    <mergeCell ref="I136:I138"/>
    <mergeCell ref="J136:J138"/>
    <mergeCell ref="K136:K138"/>
    <mergeCell ref="BB139:BB140"/>
    <mergeCell ref="AW141:AW142"/>
    <mergeCell ref="AX141:AX142"/>
    <mergeCell ref="AY141:AY142"/>
    <mergeCell ref="BB141:BB142"/>
    <mergeCell ref="AV139:AV141"/>
    <mergeCell ref="AW139:AW140"/>
    <mergeCell ref="AX139:AX140"/>
    <mergeCell ref="AY139:AY140"/>
    <mergeCell ref="AZ139:AZ140"/>
    <mergeCell ref="BA139:BA140"/>
    <mergeCell ref="L139:L141"/>
    <mergeCell ref="S139:S141"/>
    <mergeCell ref="Z139:Z141"/>
    <mergeCell ref="AG139:AG141"/>
    <mergeCell ref="AN139:AN141"/>
    <mergeCell ref="AU139:AU141"/>
    <mergeCell ref="BB143:BB144"/>
    <mergeCell ref="B145:B150"/>
    <mergeCell ref="C145:C150"/>
    <mergeCell ref="E145:E150"/>
    <mergeCell ref="F145:F147"/>
    <mergeCell ref="G145:G147"/>
    <mergeCell ref="H145:H147"/>
    <mergeCell ref="I145:I147"/>
    <mergeCell ref="J145:J147"/>
    <mergeCell ref="K145:K147"/>
    <mergeCell ref="AV142:AV144"/>
    <mergeCell ref="AW143:AW144"/>
    <mergeCell ref="AX143:AX144"/>
    <mergeCell ref="AY143:AY144"/>
    <mergeCell ref="AZ143:AZ144"/>
    <mergeCell ref="BA143:BA144"/>
    <mergeCell ref="L142:L144"/>
    <mergeCell ref="S142:S144"/>
    <mergeCell ref="Z142:Z144"/>
    <mergeCell ref="AG142:AG144"/>
    <mergeCell ref="AN142:AN144"/>
    <mergeCell ref="AU142:AU144"/>
    <mergeCell ref="F142:F144"/>
    <mergeCell ref="G142:G144"/>
    <mergeCell ref="H142:H144"/>
    <mergeCell ref="I142:I144"/>
    <mergeCell ref="J142:J144"/>
    <mergeCell ref="K142:K144"/>
    <mergeCell ref="BB145:BB146"/>
    <mergeCell ref="AW147:AW148"/>
    <mergeCell ref="AX147:AX148"/>
    <mergeCell ref="AY147:AY148"/>
    <mergeCell ref="AZ147:AZ148"/>
    <mergeCell ref="BA147:BA148"/>
    <mergeCell ref="BB147:BB148"/>
    <mergeCell ref="AV145:AV147"/>
    <mergeCell ref="AW145:AW146"/>
    <mergeCell ref="AX145:AX146"/>
    <mergeCell ref="AY145:AY146"/>
    <mergeCell ref="AZ145:AZ146"/>
    <mergeCell ref="BA145:BA146"/>
    <mergeCell ref="L145:L147"/>
    <mergeCell ref="S145:S147"/>
    <mergeCell ref="Z145:Z147"/>
    <mergeCell ref="AG145:AG147"/>
    <mergeCell ref="AN145:AN147"/>
    <mergeCell ref="AU145:AU147"/>
    <mergeCell ref="AZ141:AZ142"/>
    <mergeCell ref="BA141:BA142"/>
    <mergeCell ref="BB149:BB150"/>
    <mergeCell ref="B151:B156"/>
    <mergeCell ref="C151:C156"/>
    <mergeCell ref="E151:E156"/>
    <mergeCell ref="F151:F153"/>
    <mergeCell ref="G151:G153"/>
    <mergeCell ref="H151:H153"/>
    <mergeCell ref="I151:I153"/>
    <mergeCell ref="J151:J153"/>
    <mergeCell ref="K151:K153"/>
    <mergeCell ref="AV148:AV150"/>
    <mergeCell ref="AW149:AW150"/>
    <mergeCell ref="AX149:AX150"/>
    <mergeCell ref="AY149:AY150"/>
    <mergeCell ref="AZ149:AZ150"/>
    <mergeCell ref="BA149:BA150"/>
    <mergeCell ref="L148:L150"/>
    <mergeCell ref="S148:S150"/>
    <mergeCell ref="Z148:Z150"/>
    <mergeCell ref="AG148:AG150"/>
    <mergeCell ref="AN148:AN150"/>
    <mergeCell ref="AU148:AU150"/>
    <mergeCell ref="F148:F150"/>
    <mergeCell ref="G148:G150"/>
    <mergeCell ref="H148:H150"/>
    <mergeCell ref="I148:I150"/>
    <mergeCell ref="J148:J150"/>
    <mergeCell ref="K148:K150"/>
    <mergeCell ref="BB151:BB152"/>
    <mergeCell ref="AW153:AW154"/>
    <mergeCell ref="AX153:AX154"/>
    <mergeCell ref="AY153:AY154"/>
    <mergeCell ref="BB153:BB154"/>
    <mergeCell ref="AV151:AV153"/>
    <mergeCell ref="AW151:AW152"/>
    <mergeCell ref="AX151:AX152"/>
    <mergeCell ref="AY151:AY152"/>
    <mergeCell ref="AZ151:AZ152"/>
    <mergeCell ref="BA151:BA152"/>
    <mergeCell ref="L151:L153"/>
    <mergeCell ref="S151:S153"/>
    <mergeCell ref="Z151:Z153"/>
    <mergeCell ref="AG151:AG153"/>
    <mergeCell ref="AN151:AN153"/>
    <mergeCell ref="AU151:AU153"/>
    <mergeCell ref="BB155:BB156"/>
    <mergeCell ref="B157:B162"/>
    <mergeCell ref="C157:C162"/>
    <mergeCell ref="E157:E162"/>
    <mergeCell ref="F157:F159"/>
    <mergeCell ref="G157:G159"/>
    <mergeCell ref="H157:H159"/>
    <mergeCell ref="I157:I159"/>
    <mergeCell ref="J157:J159"/>
    <mergeCell ref="K157:K159"/>
    <mergeCell ref="AV154:AV156"/>
    <mergeCell ref="AW155:AW156"/>
    <mergeCell ref="AX155:AX156"/>
    <mergeCell ref="AY155:AY156"/>
    <mergeCell ref="AZ155:AZ156"/>
    <mergeCell ref="BA155:BA156"/>
    <mergeCell ref="L154:L156"/>
    <mergeCell ref="S154:S156"/>
    <mergeCell ref="Z154:Z156"/>
    <mergeCell ref="AG154:AG156"/>
    <mergeCell ref="AN154:AN156"/>
    <mergeCell ref="AU154:AU156"/>
    <mergeCell ref="F154:F156"/>
    <mergeCell ref="G154:G156"/>
    <mergeCell ref="H154:H156"/>
    <mergeCell ref="I154:I156"/>
    <mergeCell ref="J154:J156"/>
    <mergeCell ref="K154:K156"/>
    <mergeCell ref="BB157:BB158"/>
    <mergeCell ref="AW159:AW160"/>
    <mergeCell ref="AX159:AX160"/>
    <mergeCell ref="AY159:AY160"/>
    <mergeCell ref="AZ159:AZ160"/>
    <mergeCell ref="BA159:BA160"/>
    <mergeCell ref="BB159:BB160"/>
    <mergeCell ref="AV157:AV159"/>
    <mergeCell ref="AW157:AW158"/>
    <mergeCell ref="AX157:AX158"/>
    <mergeCell ref="AY157:AY158"/>
    <mergeCell ref="AZ157:AZ158"/>
    <mergeCell ref="BA157:BA158"/>
    <mergeCell ref="L157:L159"/>
    <mergeCell ref="S157:S159"/>
    <mergeCell ref="Z157:Z159"/>
    <mergeCell ref="AG157:AG159"/>
    <mergeCell ref="AN157:AN159"/>
    <mergeCell ref="AU157:AU159"/>
    <mergeCell ref="AZ153:AZ154"/>
    <mergeCell ref="BA153:BA154"/>
    <mergeCell ref="BB161:BB162"/>
    <mergeCell ref="B163:B168"/>
    <mergeCell ref="C163:C168"/>
    <mergeCell ref="E163:E168"/>
    <mergeCell ref="F163:F165"/>
    <mergeCell ref="G163:G165"/>
    <mergeCell ref="H163:H165"/>
    <mergeCell ref="I163:I165"/>
    <mergeCell ref="J163:J165"/>
    <mergeCell ref="K163:K165"/>
    <mergeCell ref="AV160:AV162"/>
    <mergeCell ref="AW161:AW162"/>
    <mergeCell ref="AX161:AX162"/>
    <mergeCell ref="AY161:AY162"/>
    <mergeCell ref="AZ161:AZ162"/>
    <mergeCell ref="BA161:BA162"/>
    <mergeCell ref="L160:L162"/>
    <mergeCell ref="S160:S162"/>
    <mergeCell ref="Z160:Z162"/>
    <mergeCell ref="AG160:AG162"/>
    <mergeCell ref="AN160:AN162"/>
    <mergeCell ref="AU160:AU162"/>
    <mergeCell ref="F160:F162"/>
    <mergeCell ref="G160:G162"/>
    <mergeCell ref="H160:H162"/>
    <mergeCell ref="I160:I162"/>
    <mergeCell ref="J160:J162"/>
    <mergeCell ref="K160:K162"/>
    <mergeCell ref="BB163:BB164"/>
    <mergeCell ref="AW165:AW166"/>
    <mergeCell ref="AX165:AX166"/>
    <mergeCell ref="AY165:AY166"/>
    <mergeCell ref="BB165:BB166"/>
    <mergeCell ref="AV163:AV165"/>
    <mergeCell ref="AW163:AW164"/>
    <mergeCell ref="AX163:AX164"/>
    <mergeCell ref="AY163:AY164"/>
    <mergeCell ref="AZ163:AZ164"/>
    <mergeCell ref="BA163:BA164"/>
    <mergeCell ref="L163:L165"/>
    <mergeCell ref="S163:S165"/>
    <mergeCell ref="Z163:Z165"/>
    <mergeCell ref="AG163:AG165"/>
    <mergeCell ref="AN163:AN165"/>
    <mergeCell ref="AU163:AU165"/>
    <mergeCell ref="BB167:BB168"/>
    <mergeCell ref="B169:B174"/>
    <mergeCell ref="C169:C174"/>
    <mergeCell ref="E169:E174"/>
    <mergeCell ref="F169:F171"/>
    <mergeCell ref="G169:G171"/>
    <mergeCell ref="H169:H171"/>
    <mergeCell ref="I169:I171"/>
    <mergeCell ref="J169:J171"/>
    <mergeCell ref="K169:K171"/>
    <mergeCell ref="AV166:AV168"/>
    <mergeCell ref="AW167:AW168"/>
    <mergeCell ref="AX167:AX168"/>
    <mergeCell ref="AY167:AY168"/>
    <mergeCell ref="AZ167:AZ168"/>
    <mergeCell ref="BA167:BA168"/>
    <mergeCell ref="L166:L168"/>
    <mergeCell ref="S166:S168"/>
    <mergeCell ref="Z166:Z168"/>
    <mergeCell ref="AG166:AG168"/>
    <mergeCell ref="AN166:AN168"/>
    <mergeCell ref="AU166:AU168"/>
    <mergeCell ref="F166:F168"/>
    <mergeCell ref="G166:G168"/>
    <mergeCell ref="H166:H168"/>
    <mergeCell ref="I166:I168"/>
    <mergeCell ref="J166:J168"/>
    <mergeCell ref="K166:K168"/>
    <mergeCell ref="BB169:BB170"/>
    <mergeCell ref="AW171:AW172"/>
    <mergeCell ref="AX171:AX172"/>
    <mergeCell ref="AY171:AY172"/>
    <mergeCell ref="AZ171:AZ172"/>
    <mergeCell ref="BA171:BA172"/>
    <mergeCell ref="BB171:BB172"/>
    <mergeCell ref="AV169:AV171"/>
    <mergeCell ref="AW169:AW170"/>
    <mergeCell ref="AX169:AX170"/>
    <mergeCell ref="AY169:AY170"/>
    <mergeCell ref="AZ169:AZ170"/>
    <mergeCell ref="BA169:BA170"/>
    <mergeCell ref="L169:L171"/>
    <mergeCell ref="S169:S171"/>
    <mergeCell ref="Z169:Z171"/>
    <mergeCell ref="AG169:AG171"/>
    <mergeCell ref="AN169:AN171"/>
    <mergeCell ref="AU169:AU171"/>
    <mergeCell ref="AZ165:AZ166"/>
    <mergeCell ref="BA165:BA166"/>
    <mergeCell ref="BB173:BB174"/>
    <mergeCell ref="B175:B180"/>
    <mergeCell ref="C175:C180"/>
    <mergeCell ref="E175:E180"/>
    <mergeCell ref="F175:F177"/>
    <mergeCell ref="G175:G177"/>
    <mergeCell ref="H175:H177"/>
    <mergeCell ref="I175:I177"/>
    <mergeCell ref="J175:J177"/>
    <mergeCell ref="K175:K177"/>
    <mergeCell ref="AV172:AV174"/>
    <mergeCell ref="AW173:AW174"/>
    <mergeCell ref="AX173:AX174"/>
    <mergeCell ref="AY173:AY174"/>
    <mergeCell ref="AZ173:AZ174"/>
    <mergeCell ref="BA173:BA174"/>
    <mergeCell ref="L172:L174"/>
    <mergeCell ref="S172:S174"/>
    <mergeCell ref="Z172:Z174"/>
    <mergeCell ref="AG172:AG174"/>
    <mergeCell ref="AN172:AN174"/>
    <mergeCell ref="AU172:AU174"/>
    <mergeCell ref="F172:F174"/>
    <mergeCell ref="G172:G174"/>
    <mergeCell ref="H172:H174"/>
    <mergeCell ref="I172:I174"/>
    <mergeCell ref="J172:J174"/>
    <mergeCell ref="K172:K174"/>
    <mergeCell ref="BB175:BB176"/>
    <mergeCell ref="AW177:AW178"/>
    <mergeCell ref="AX177:AX178"/>
    <mergeCell ref="AY177:AY178"/>
    <mergeCell ref="BB177:BB178"/>
    <mergeCell ref="AV175:AV177"/>
    <mergeCell ref="AW175:AW176"/>
    <mergeCell ref="AX175:AX176"/>
    <mergeCell ref="AY175:AY176"/>
    <mergeCell ref="AZ175:AZ176"/>
    <mergeCell ref="BA175:BA176"/>
    <mergeCell ref="L175:L177"/>
    <mergeCell ref="S175:S177"/>
    <mergeCell ref="Z175:Z177"/>
    <mergeCell ref="AG175:AG177"/>
    <mergeCell ref="AN175:AN177"/>
    <mergeCell ref="AU175:AU177"/>
    <mergeCell ref="BB179:BB180"/>
    <mergeCell ref="B181:B186"/>
    <mergeCell ref="C181:C186"/>
    <mergeCell ref="E181:E186"/>
    <mergeCell ref="F181:F183"/>
    <mergeCell ref="G181:G183"/>
    <mergeCell ref="H181:H183"/>
    <mergeCell ref="I181:I183"/>
    <mergeCell ref="J181:J183"/>
    <mergeCell ref="K181:K183"/>
    <mergeCell ref="AV178:AV180"/>
    <mergeCell ref="AW179:AW180"/>
    <mergeCell ref="AX179:AX180"/>
    <mergeCell ref="AY179:AY180"/>
    <mergeCell ref="AZ179:AZ180"/>
    <mergeCell ref="BA179:BA180"/>
    <mergeCell ref="L178:L180"/>
    <mergeCell ref="S178:S180"/>
    <mergeCell ref="Z178:Z180"/>
    <mergeCell ref="AG178:AG180"/>
    <mergeCell ref="AN178:AN180"/>
    <mergeCell ref="AU178:AU180"/>
    <mergeCell ref="F178:F180"/>
    <mergeCell ref="G178:G180"/>
    <mergeCell ref="H178:H180"/>
    <mergeCell ref="I178:I180"/>
    <mergeCell ref="J178:J180"/>
    <mergeCell ref="K178:K180"/>
    <mergeCell ref="BB181:BB182"/>
    <mergeCell ref="AW183:AW184"/>
    <mergeCell ref="AX183:AX184"/>
    <mergeCell ref="AY183:AY184"/>
    <mergeCell ref="AZ183:AZ184"/>
    <mergeCell ref="BA183:BA184"/>
    <mergeCell ref="BB183:BB184"/>
    <mergeCell ref="AV181:AV183"/>
    <mergeCell ref="AW181:AW182"/>
    <mergeCell ref="AX181:AX182"/>
    <mergeCell ref="AY181:AY182"/>
    <mergeCell ref="AZ181:AZ182"/>
    <mergeCell ref="BA181:BA182"/>
    <mergeCell ref="L181:L183"/>
    <mergeCell ref="S181:S183"/>
    <mergeCell ref="Z181:Z183"/>
    <mergeCell ref="AG181:AG183"/>
    <mergeCell ref="AN181:AN183"/>
    <mergeCell ref="AU181:AU183"/>
    <mergeCell ref="AZ177:AZ178"/>
    <mergeCell ref="BA177:BA178"/>
    <mergeCell ref="BB185:BB186"/>
    <mergeCell ref="B187:B192"/>
    <mergeCell ref="C187:C192"/>
    <mergeCell ref="E187:E192"/>
    <mergeCell ref="F187:F189"/>
    <mergeCell ref="G187:G189"/>
    <mergeCell ref="H187:H189"/>
    <mergeCell ref="I187:I189"/>
    <mergeCell ref="J187:J189"/>
    <mergeCell ref="K187:K189"/>
    <mergeCell ref="AV184:AV186"/>
    <mergeCell ref="AW185:AW186"/>
    <mergeCell ref="AX185:AX186"/>
    <mergeCell ref="AY185:AY186"/>
    <mergeCell ref="AZ185:AZ186"/>
    <mergeCell ref="BA185:BA186"/>
    <mergeCell ref="L184:L186"/>
    <mergeCell ref="S184:S186"/>
    <mergeCell ref="Z184:Z186"/>
    <mergeCell ref="AG184:AG186"/>
    <mergeCell ref="AN184:AN186"/>
    <mergeCell ref="AU184:AU186"/>
    <mergeCell ref="F184:F186"/>
    <mergeCell ref="G184:G186"/>
    <mergeCell ref="H184:H186"/>
    <mergeCell ref="I184:I186"/>
    <mergeCell ref="J184:J186"/>
    <mergeCell ref="K184:K186"/>
    <mergeCell ref="BB187:BB188"/>
    <mergeCell ref="AW189:AW190"/>
    <mergeCell ref="AX189:AX190"/>
    <mergeCell ref="AY189:AY190"/>
    <mergeCell ref="BB189:BB190"/>
    <mergeCell ref="AV187:AV189"/>
    <mergeCell ref="AW187:AW188"/>
    <mergeCell ref="AX187:AX188"/>
    <mergeCell ref="AY187:AY188"/>
    <mergeCell ref="AZ187:AZ188"/>
    <mergeCell ref="BA187:BA188"/>
    <mergeCell ref="L187:L189"/>
    <mergeCell ref="S187:S189"/>
    <mergeCell ref="Z187:Z189"/>
    <mergeCell ref="AG187:AG189"/>
    <mergeCell ref="AN187:AN189"/>
    <mergeCell ref="AU187:AU189"/>
    <mergeCell ref="BB191:BB192"/>
    <mergeCell ref="B193:B198"/>
    <mergeCell ref="C193:C198"/>
    <mergeCell ref="E193:E198"/>
    <mergeCell ref="F193:F195"/>
    <mergeCell ref="G193:G195"/>
    <mergeCell ref="H193:H195"/>
    <mergeCell ref="I193:I195"/>
    <mergeCell ref="J193:J195"/>
    <mergeCell ref="K193:K195"/>
    <mergeCell ref="AV190:AV192"/>
    <mergeCell ref="AW191:AW192"/>
    <mergeCell ref="AX191:AX192"/>
    <mergeCell ref="AY191:AY192"/>
    <mergeCell ref="AZ191:AZ192"/>
    <mergeCell ref="BA191:BA192"/>
    <mergeCell ref="L190:L192"/>
    <mergeCell ref="S190:S192"/>
    <mergeCell ref="Z190:Z192"/>
    <mergeCell ref="AG190:AG192"/>
    <mergeCell ref="AN190:AN192"/>
    <mergeCell ref="AU190:AU192"/>
    <mergeCell ref="F190:F192"/>
    <mergeCell ref="G190:G192"/>
    <mergeCell ref="H190:H192"/>
    <mergeCell ref="I190:I192"/>
    <mergeCell ref="J190:J192"/>
    <mergeCell ref="K190:K192"/>
    <mergeCell ref="BB193:BB194"/>
    <mergeCell ref="AW195:AW196"/>
    <mergeCell ref="AX195:AX196"/>
    <mergeCell ref="AY195:AY196"/>
    <mergeCell ref="AZ195:AZ196"/>
    <mergeCell ref="BA195:BA196"/>
    <mergeCell ref="BB195:BB196"/>
    <mergeCell ref="AV193:AV195"/>
    <mergeCell ref="AW193:AW194"/>
    <mergeCell ref="AX193:AX194"/>
    <mergeCell ref="AY193:AY194"/>
    <mergeCell ref="AZ193:AZ194"/>
    <mergeCell ref="BA193:BA194"/>
    <mergeCell ref="L193:L195"/>
    <mergeCell ref="S193:S195"/>
    <mergeCell ref="Z193:Z195"/>
    <mergeCell ref="AG193:AG195"/>
    <mergeCell ref="AN193:AN195"/>
    <mergeCell ref="AU193:AU195"/>
    <mergeCell ref="AZ189:AZ190"/>
    <mergeCell ref="BA189:BA190"/>
    <mergeCell ref="BB197:BB198"/>
    <mergeCell ref="B199:B204"/>
    <mergeCell ref="C199:C204"/>
    <mergeCell ref="E199:E204"/>
    <mergeCell ref="F199:F201"/>
    <mergeCell ref="G199:G201"/>
    <mergeCell ref="H199:H201"/>
    <mergeCell ref="I199:I201"/>
    <mergeCell ref="J199:J201"/>
    <mergeCell ref="K199:K201"/>
    <mergeCell ref="AV196:AV198"/>
    <mergeCell ref="AW197:AW198"/>
    <mergeCell ref="AX197:AX198"/>
    <mergeCell ref="AY197:AY198"/>
    <mergeCell ref="AZ197:AZ198"/>
    <mergeCell ref="BA197:BA198"/>
    <mergeCell ref="L196:L198"/>
    <mergeCell ref="S196:S198"/>
    <mergeCell ref="Z196:Z198"/>
    <mergeCell ref="AG196:AG198"/>
    <mergeCell ref="AN196:AN198"/>
    <mergeCell ref="AU196:AU198"/>
    <mergeCell ref="F196:F198"/>
    <mergeCell ref="G196:G198"/>
    <mergeCell ref="H196:H198"/>
    <mergeCell ref="I196:I198"/>
    <mergeCell ref="J196:J198"/>
    <mergeCell ref="K196:K198"/>
    <mergeCell ref="BB199:BB200"/>
    <mergeCell ref="AW201:AW202"/>
    <mergeCell ref="AX201:AX202"/>
    <mergeCell ref="AY201:AY202"/>
    <mergeCell ref="BB201:BB202"/>
    <mergeCell ref="AV199:AV201"/>
    <mergeCell ref="AW199:AW200"/>
    <mergeCell ref="AX199:AX200"/>
    <mergeCell ref="AY199:AY200"/>
    <mergeCell ref="AZ199:AZ200"/>
    <mergeCell ref="BA199:BA200"/>
    <mergeCell ref="L199:L201"/>
    <mergeCell ref="S199:S201"/>
    <mergeCell ref="Z199:Z201"/>
    <mergeCell ref="AG199:AG201"/>
    <mergeCell ref="AN199:AN201"/>
    <mergeCell ref="AU199:AU201"/>
    <mergeCell ref="BB203:BB204"/>
    <mergeCell ref="B205:B210"/>
    <mergeCell ref="C205:C210"/>
    <mergeCell ref="E205:E210"/>
    <mergeCell ref="F205:F207"/>
    <mergeCell ref="G205:G207"/>
    <mergeCell ref="H205:H207"/>
    <mergeCell ref="I205:I207"/>
    <mergeCell ref="J205:J207"/>
    <mergeCell ref="K205:K207"/>
    <mergeCell ref="AV202:AV204"/>
    <mergeCell ref="AW203:AW204"/>
    <mergeCell ref="AX203:AX204"/>
    <mergeCell ref="AY203:AY204"/>
    <mergeCell ref="AZ203:AZ204"/>
    <mergeCell ref="BA203:BA204"/>
    <mergeCell ref="L202:L204"/>
    <mergeCell ref="S202:S204"/>
    <mergeCell ref="Z202:Z204"/>
    <mergeCell ref="AG202:AG204"/>
    <mergeCell ref="AN202:AN204"/>
    <mergeCell ref="AU202:AU204"/>
    <mergeCell ref="F202:F204"/>
    <mergeCell ref="G202:G204"/>
    <mergeCell ref="H202:H204"/>
    <mergeCell ref="I202:I204"/>
    <mergeCell ref="J202:J204"/>
    <mergeCell ref="K202:K204"/>
    <mergeCell ref="BB205:BB206"/>
    <mergeCell ref="AW207:AW208"/>
    <mergeCell ref="AX207:AX208"/>
    <mergeCell ref="AY207:AY208"/>
    <mergeCell ref="AZ207:AZ208"/>
    <mergeCell ref="BA207:BA208"/>
    <mergeCell ref="BB207:BB208"/>
    <mergeCell ref="AV205:AV207"/>
    <mergeCell ref="AW205:AW206"/>
    <mergeCell ref="AX205:AX206"/>
    <mergeCell ref="AY205:AY206"/>
    <mergeCell ref="AZ205:AZ206"/>
    <mergeCell ref="BA205:BA206"/>
    <mergeCell ref="L205:L207"/>
    <mergeCell ref="S205:S207"/>
    <mergeCell ref="Z205:Z207"/>
    <mergeCell ref="AG205:AG207"/>
    <mergeCell ref="AN205:AN207"/>
    <mergeCell ref="AU205:AU207"/>
    <mergeCell ref="AZ201:AZ202"/>
    <mergeCell ref="BA201:BA202"/>
    <mergeCell ref="BB209:BB210"/>
    <mergeCell ref="B211:B216"/>
    <mergeCell ref="C211:C216"/>
    <mergeCell ref="E211:E216"/>
    <mergeCell ref="F211:F213"/>
    <mergeCell ref="G211:G213"/>
    <mergeCell ref="H211:H213"/>
    <mergeCell ref="I211:I213"/>
    <mergeCell ref="J211:J213"/>
    <mergeCell ref="K211:K213"/>
    <mergeCell ref="AV208:AV210"/>
    <mergeCell ref="AW209:AW210"/>
    <mergeCell ref="AX209:AX210"/>
    <mergeCell ref="AY209:AY210"/>
    <mergeCell ref="AZ209:AZ210"/>
    <mergeCell ref="BA209:BA210"/>
    <mergeCell ref="L208:L210"/>
    <mergeCell ref="S208:S210"/>
    <mergeCell ref="Z208:Z210"/>
    <mergeCell ref="AG208:AG210"/>
    <mergeCell ref="AN208:AN210"/>
    <mergeCell ref="AU208:AU210"/>
    <mergeCell ref="F208:F210"/>
    <mergeCell ref="G208:G210"/>
    <mergeCell ref="H208:H210"/>
    <mergeCell ref="I208:I210"/>
    <mergeCell ref="J208:J210"/>
    <mergeCell ref="K208:K210"/>
    <mergeCell ref="BB211:BB212"/>
    <mergeCell ref="AW213:AW214"/>
    <mergeCell ref="AX213:AX214"/>
    <mergeCell ref="AY213:AY214"/>
    <mergeCell ref="BB213:BB214"/>
    <mergeCell ref="AV211:AV213"/>
    <mergeCell ref="AW211:AW212"/>
    <mergeCell ref="AX211:AX212"/>
    <mergeCell ref="AY211:AY212"/>
    <mergeCell ref="AZ211:AZ212"/>
    <mergeCell ref="BA211:BA212"/>
    <mergeCell ref="L211:L213"/>
    <mergeCell ref="S211:S213"/>
    <mergeCell ref="Z211:Z213"/>
    <mergeCell ref="AG211:AG213"/>
    <mergeCell ref="AN211:AN213"/>
    <mergeCell ref="AU211:AU213"/>
    <mergeCell ref="BB215:BB216"/>
    <mergeCell ref="B217:B222"/>
    <mergeCell ref="C217:C222"/>
    <mergeCell ref="E217:E222"/>
    <mergeCell ref="F217:F219"/>
    <mergeCell ref="G217:G219"/>
    <mergeCell ref="H217:H219"/>
    <mergeCell ref="I217:I219"/>
    <mergeCell ref="J217:J219"/>
    <mergeCell ref="K217:K219"/>
    <mergeCell ref="AV214:AV216"/>
    <mergeCell ref="AW215:AW216"/>
    <mergeCell ref="AX215:AX216"/>
    <mergeCell ref="AY215:AY216"/>
    <mergeCell ref="AZ215:AZ216"/>
    <mergeCell ref="BA215:BA216"/>
    <mergeCell ref="L214:L216"/>
    <mergeCell ref="S214:S216"/>
    <mergeCell ref="Z214:Z216"/>
    <mergeCell ref="AG214:AG216"/>
    <mergeCell ref="AN214:AN216"/>
    <mergeCell ref="AU214:AU216"/>
    <mergeCell ref="F214:F216"/>
    <mergeCell ref="G214:G216"/>
    <mergeCell ref="H214:H216"/>
    <mergeCell ref="I214:I216"/>
    <mergeCell ref="J214:J216"/>
    <mergeCell ref="K214:K216"/>
    <mergeCell ref="BB217:BB218"/>
    <mergeCell ref="AW219:AW220"/>
    <mergeCell ref="AX219:AX220"/>
    <mergeCell ref="AY219:AY220"/>
    <mergeCell ref="AZ219:AZ220"/>
    <mergeCell ref="BA219:BA220"/>
    <mergeCell ref="BB219:BB220"/>
    <mergeCell ref="AV217:AV219"/>
    <mergeCell ref="AW217:AW218"/>
    <mergeCell ref="AX217:AX218"/>
    <mergeCell ref="AY217:AY218"/>
    <mergeCell ref="AZ217:AZ218"/>
    <mergeCell ref="BA217:BA218"/>
    <mergeCell ref="L217:L219"/>
    <mergeCell ref="S217:S219"/>
    <mergeCell ref="Z217:Z219"/>
    <mergeCell ref="AG217:AG219"/>
    <mergeCell ref="AN217:AN219"/>
    <mergeCell ref="AU217:AU219"/>
    <mergeCell ref="AZ213:AZ214"/>
    <mergeCell ref="BA213:BA214"/>
    <mergeCell ref="BB221:BB222"/>
    <mergeCell ref="B223:B228"/>
    <mergeCell ref="C223:C228"/>
    <mergeCell ref="E223:E228"/>
    <mergeCell ref="F223:F225"/>
    <mergeCell ref="G223:G225"/>
    <mergeCell ref="H223:H225"/>
    <mergeCell ref="I223:I225"/>
    <mergeCell ref="J223:J225"/>
    <mergeCell ref="K223:K225"/>
    <mergeCell ref="AV220:AV222"/>
    <mergeCell ref="AW221:AW222"/>
    <mergeCell ref="AX221:AX222"/>
    <mergeCell ref="AY221:AY222"/>
    <mergeCell ref="AZ221:AZ222"/>
    <mergeCell ref="BA221:BA222"/>
    <mergeCell ref="L220:L222"/>
    <mergeCell ref="S220:S222"/>
    <mergeCell ref="Z220:Z222"/>
    <mergeCell ref="AG220:AG222"/>
    <mergeCell ref="AN220:AN222"/>
    <mergeCell ref="AU220:AU222"/>
    <mergeCell ref="F220:F222"/>
    <mergeCell ref="G220:G222"/>
    <mergeCell ref="H220:H222"/>
    <mergeCell ref="I220:I222"/>
    <mergeCell ref="J220:J222"/>
    <mergeCell ref="K220:K222"/>
    <mergeCell ref="BB223:BB224"/>
    <mergeCell ref="AW225:AW226"/>
    <mergeCell ref="AX225:AX226"/>
    <mergeCell ref="AY225:AY226"/>
    <mergeCell ref="BB225:BB226"/>
    <mergeCell ref="AV223:AV225"/>
    <mergeCell ref="AW223:AW224"/>
    <mergeCell ref="AX223:AX224"/>
    <mergeCell ref="AY223:AY224"/>
    <mergeCell ref="AZ223:AZ224"/>
    <mergeCell ref="BA223:BA224"/>
    <mergeCell ref="L223:L225"/>
    <mergeCell ref="S223:S225"/>
    <mergeCell ref="Z223:Z225"/>
    <mergeCell ref="AG223:AG225"/>
    <mergeCell ref="AN223:AN225"/>
    <mergeCell ref="AU223:AU225"/>
    <mergeCell ref="BB227:BB228"/>
    <mergeCell ref="B229:B234"/>
    <mergeCell ref="C229:C234"/>
    <mergeCell ref="E229:E234"/>
    <mergeCell ref="F229:F231"/>
    <mergeCell ref="G229:G231"/>
    <mergeCell ref="H229:H231"/>
    <mergeCell ref="I229:I231"/>
    <mergeCell ref="J229:J231"/>
    <mergeCell ref="K229:K231"/>
    <mergeCell ref="AV226:AV228"/>
    <mergeCell ref="AW227:AW228"/>
    <mergeCell ref="AX227:AX228"/>
    <mergeCell ref="AY227:AY228"/>
    <mergeCell ref="AZ227:AZ228"/>
    <mergeCell ref="BA227:BA228"/>
    <mergeCell ref="L226:L228"/>
    <mergeCell ref="S226:S228"/>
    <mergeCell ref="Z226:Z228"/>
    <mergeCell ref="AG226:AG228"/>
    <mergeCell ref="AN226:AN228"/>
    <mergeCell ref="AU226:AU228"/>
    <mergeCell ref="F226:F228"/>
    <mergeCell ref="G226:G228"/>
    <mergeCell ref="H226:H228"/>
    <mergeCell ref="I226:I228"/>
    <mergeCell ref="J226:J228"/>
    <mergeCell ref="K226:K228"/>
    <mergeCell ref="BB229:BB230"/>
    <mergeCell ref="AW231:AW232"/>
    <mergeCell ref="AX231:AX232"/>
    <mergeCell ref="AY231:AY232"/>
    <mergeCell ref="AZ231:AZ232"/>
    <mergeCell ref="BA231:BA232"/>
    <mergeCell ref="BB231:BB232"/>
    <mergeCell ref="AV229:AV231"/>
    <mergeCell ref="AW229:AW230"/>
    <mergeCell ref="AX229:AX230"/>
    <mergeCell ref="AY229:AY230"/>
    <mergeCell ref="AZ229:AZ230"/>
    <mergeCell ref="BA229:BA230"/>
    <mergeCell ref="L229:L231"/>
    <mergeCell ref="S229:S231"/>
    <mergeCell ref="Z229:Z231"/>
    <mergeCell ref="AG229:AG231"/>
    <mergeCell ref="AN229:AN231"/>
    <mergeCell ref="AU229:AU231"/>
    <mergeCell ref="AZ225:AZ226"/>
    <mergeCell ref="BA225:BA226"/>
    <mergeCell ref="BB233:BB234"/>
    <mergeCell ref="B235:B240"/>
    <mergeCell ref="C235:C240"/>
    <mergeCell ref="E235:E240"/>
    <mergeCell ref="F235:F237"/>
    <mergeCell ref="G235:G237"/>
    <mergeCell ref="H235:H237"/>
    <mergeCell ref="I235:I237"/>
    <mergeCell ref="J235:J237"/>
    <mergeCell ref="K235:K237"/>
    <mergeCell ref="AV232:AV234"/>
    <mergeCell ref="AW233:AW234"/>
    <mergeCell ref="AX233:AX234"/>
    <mergeCell ref="AY233:AY234"/>
    <mergeCell ref="AZ233:AZ234"/>
    <mergeCell ref="BA233:BA234"/>
    <mergeCell ref="L232:L234"/>
    <mergeCell ref="S232:S234"/>
    <mergeCell ref="Z232:Z234"/>
    <mergeCell ref="AG232:AG234"/>
    <mergeCell ref="AN232:AN234"/>
    <mergeCell ref="AU232:AU234"/>
    <mergeCell ref="F232:F234"/>
    <mergeCell ref="G232:G234"/>
    <mergeCell ref="H232:H234"/>
    <mergeCell ref="I232:I234"/>
    <mergeCell ref="J232:J234"/>
    <mergeCell ref="K232:K234"/>
    <mergeCell ref="BB235:BB236"/>
    <mergeCell ref="AW237:AW238"/>
    <mergeCell ref="AX237:AX238"/>
    <mergeCell ref="AY237:AY238"/>
    <mergeCell ref="BB237:BB238"/>
    <mergeCell ref="AV235:AV237"/>
    <mergeCell ref="AW235:AW236"/>
    <mergeCell ref="AX235:AX236"/>
    <mergeCell ref="AY235:AY236"/>
    <mergeCell ref="AZ235:AZ236"/>
    <mergeCell ref="BA235:BA236"/>
    <mergeCell ref="L235:L237"/>
    <mergeCell ref="S235:S237"/>
    <mergeCell ref="Z235:Z237"/>
    <mergeCell ref="AG235:AG237"/>
    <mergeCell ref="AN235:AN237"/>
    <mergeCell ref="AU235:AU237"/>
    <mergeCell ref="BB239:BB240"/>
    <mergeCell ref="B241:B246"/>
    <mergeCell ref="C241:C246"/>
    <mergeCell ref="E241:E246"/>
    <mergeCell ref="F241:F243"/>
    <mergeCell ref="G241:G243"/>
    <mergeCell ref="H241:H243"/>
    <mergeCell ref="I241:I243"/>
    <mergeCell ref="J241:J243"/>
    <mergeCell ref="K241:K243"/>
    <mergeCell ref="AV238:AV240"/>
    <mergeCell ref="AW239:AW240"/>
    <mergeCell ref="AX239:AX240"/>
    <mergeCell ref="AY239:AY240"/>
    <mergeCell ref="AZ239:AZ240"/>
    <mergeCell ref="BA239:BA240"/>
    <mergeCell ref="L238:L240"/>
    <mergeCell ref="S238:S240"/>
    <mergeCell ref="Z238:Z240"/>
    <mergeCell ref="AG238:AG240"/>
    <mergeCell ref="AN238:AN240"/>
    <mergeCell ref="AU238:AU240"/>
    <mergeCell ref="F238:F240"/>
    <mergeCell ref="G238:G240"/>
    <mergeCell ref="H238:H240"/>
    <mergeCell ref="I238:I240"/>
    <mergeCell ref="J238:J240"/>
    <mergeCell ref="K238:K240"/>
    <mergeCell ref="BB241:BB242"/>
    <mergeCell ref="AW243:AW244"/>
    <mergeCell ref="AX243:AX244"/>
    <mergeCell ref="AY243:AY244"/>
    <mergeCell ref="AZ243:AZ244"/>
    <mergeCell ref="BA243:BA244"/>
    <mergeCell ref="BB243:BB244"/>
    <mergeCell ref="AV241:AV243"/>
    <mergeCell ref="AW241:AW242"/>
    <mergeCell ref="AX241:AX242"/>
    <mergeCell ref="AY241:AY242"/>
    <mergeCell ref="AZ241:AZ242"/>
    <mergeCell ref="BA241:BA242"/>
    <mergeCell ref="L241:L243"/>
    <mergeCell ref="S241:S243"/>
    <mergeCell ref="Z241:Z243"/>
    <mergeCell ref="AG241:AG243"/>
    <mergeCell ref="AN241:AN243"/>
    <mergeCell ref="AU241:AU243"/>
    <mergeCell ref="AZ237:AZ238"/>
    <mergeCell ref="BA237:BA238"/>
    <mergeCell ref="BB245:BB246"/>
    <mergeCell ref="B247:B252"/>
    <mergeCell ref="C247:C252"/>
    <mergeCell ref="E247:E252"/>
    <mergeCell ref="F247:F249"/>
    <mergeCell ref="G247:G249"/>
    <mergeCell ref="H247:H249"/>
    <mergeCell ref="I247:I249"/>
    <mergeCell ref="J247:J249"/>
    <mergeCell ref="K247:K249"/>
    <mergeCell ref="AV244:AV246"/>
    <mergeCell ref="AW245:AW246"/>
    <mergeCell ref="AX245:AX246"/>
    <mergeCell ref="AY245:AY246"/>
    <mergeCell ref="AZ245:AZ246"/>
    <mergeCell ref="BA245:BA246"/>
    <mergeCell ref="L244:L246"/>
    <mergeCell ref="S244:S246"/>
    <mergeCell ref="Z244:Z246"/>
    <mergeCell ref="AG244:AG246"/>
    <mergeCell ref="AN244:AN246"/>
    <mergeCell ref="AU244:AU246"/>
    <mergeCell ref="F244:F246"/>
    <mergeCell ref="G244:G246"/>
    <mergeCell ref="H244:H246"/>
    <mergeCell ref="I244:I246"/>
    <mergeCell ref="J244:J246"/>
    <mergeCell ref="K244:K246"/>
    <mergeCell ref="BB247:BB248"/>
    <mergeCell ref="AW249:AW250"/>
    <mergeCell ref="AX249:AX250"/>
    <mergeCell ref="AY249:AY250"/>
    <mergeCell ref="BB249:BB250"/>
    <mergeCell ref="AV247:AV249"/>
    <mergeCell ref="AW247:AW248"/>
    <mergeCell ref="AX247:AX248"/>
    <mergeCell ref="AY247:AY248"/>
    <mergeCell ref="AZ247:AZ248"/>
    <mergeCell ref="BA247:BA248"/>
    <mergeCell ref="L247:L249"/>
    <mergeCell ref="S247:S249"/>
    <mergeCell ref="Z247:Z249"/>
    <mergeCell ref="AG247:AG249"/>
    <mergeCell ref="AN247:AN249"/>
    <mergeCell ref="AU247:AU249"/>
    <mergeCell ref="BB251:BB252"/>
    <mergeCell ref="B253:B258"/>
    <mergeCell ref="C253:C258"/>
    <mergeCell ref="E253:E258"/>
    <mergeCell ref="F253:F255"/>
    <mergeCell ref="G253:G255"/>
    <mergeCell ref="H253:H255"/>
    <mergeCell ref="I253:I255"/>
    <mergeCell ref="J253:J255"/>
    <mergeCell ref="K253:K255"/>
    <mergeCell ref="AV250:AV252"/>
    <mergeCell ref="AW251:AW252"/>
    <mergeCell ref="AX251:AX252"/>
    <mergeCell ref="AY251:AY252"/>
    <mergeCell ref="AZ251:AZ252"/>
    <mergeCell ref="BA251:BA252"/>
    <mergeCell ref="L250:L252"/>
    <mergeCell ref="S250:S252"/>
    <mergeCell ref="Z250:Z252"/>
    <mergeCell ref="AG250:AG252"/>
    <mergeCell ref="AN250:AN252"/>
    <mergeCell ref="AU250:AU252"/>
    <mergeCell ref="F250:F252"/>
    <mergeCell ref="G250:G252"/>
    <mergeCell ref="H250:H252"/>
    <mergeCell ref="I250:I252"/>
    <mergeCell ref="J250:J252"/>
    <mergeCell ref="K250:K252"/>
    <mergeCell ref="BB253:BB254"/>
    <mergeCell ref="AW255:AW256"/>
    <mergeCell ref="AX255:AX256"/>
    <mergeCell ref="AY255:AY256"/>
    <mergeCell ref="AZ255:AZ256"/>
    <mergeCell ref="BA255:BA256"/>
    <mergeCell ref="BB255:BB256"/>
    <mergeCell ref="AV253:AV255"/>
    <mergeCell ref="AW253:AW254"/>
    <mergeCell ref="AX253:AX254"/>
    <mergeCell ref="AY253:AY254"/>
    <mergeCell ref="AZ253:AZ254"/>
    <mergeCell ref="BA253:BA254"/>
    <mergeCell ref="L253:L255"/>
    <mergeCell ref="S253:S255"/>
    <mergeCell ref="Z253:Z255"/>
    <mergeCell ref="AG253:AG255"/>
    <mergeCell ref="AN253:AN255"/>
    <mergeCell ref="AU253:AU255"/>
    <mergeCell ref="AZ249:AZ250"/>
    <mergeCell ref="BA249:BA250"/>
    <mergeCell ref="BB257:BB258"/>
    <mergeCell ref="B259:B264"/>
    <mergeCell ref="C259:C264"/>
    <mergeCell ref="E259:E264"/>
    <mergeCell ref="F259:F261"/>
    <mergeCell ref="G259:G261"/>
    <mergeCell ref="H259:H261"/>
    <mergeCell ref="I259:I261"/>
    <mergeCell ref="J259:J261"/>
    <mergeCell ref="K259:K261"/>
    <mergeCell ref="AV256:AV258"/>
    <mergeCell ref="AW257:AW258"/>
    <mergeCell ref="AX257:AX258"/>
    <mergeCell ref="AY257:AY258"/>
    <mergeCell ref="AZ257:AZ258"/>
    <mergeCell ref="BA257:BA258"/>
    <mergeCell ref="L256:L258"/>
    <mergeCell ref="S256:S258"/>
    <mergeCell ref="Z256:Z258"/>
    <mergeCell ref="AG256:AG258"/>
    <mergeCell ref="AN256:AN258"/>
    <mergeCell ref="AU256:AU258"/>
    <mergeCell ref="F256:F258"/>
    <mergeCell ref="G256:G258"/>
    <mergeCell ref="H256:H258"/>
    <mergeCell ref="I256:I258"/>
    <mergeCell ref="J256:J258"/>
    <mergeCell ref="K256:K258"/>
    <mergeCell ref="BB259:BB260"/>
    <mergeCell ref="AW261:AW262"/>
    <mergeCell ref="AX261:AX262"/>
    <mergeCell ref="AY261:AY262"/>
    <mergeCell ref="BB261:BB262"/>
    <mergeCell ref="AV259:AV261"/>
    <mergeCell ref="AW259:AW260"/>
    <mergeCell ref="AX259:AX260"/>
    <mergeCell ref="AY259:AY260"/>
    <mergeCell ref="AZ259:AZ260"/>
    <mergeCell ref="BA259:BA260"/>
    <mergeCell ref="L259:L261"/>
    <mergeCell ref="S259:S261"/>
    <mergeCell ref="Z259:Z261"/>
    <mergeCell ref="AG259:AG261"/>
    <mergeCell ref="AN259:AN261"/>
    <mergeCell ref="AU259:AU261"/>
    <mergeCell ref="BB263:BB264"/>
    <mergeCell ref="B265:B270"/>
    <mergeCell ref="C265:C270"/>
    <mergeCell ref="E265:E270"/>
    <mergeCell ref="F265:F267"/>
    <mergeCell ref="G265:G267"/>
    <mergeCell ref="H265:H267"/>
    <mergeCell ref="I265:I267"/>
    <mergeCell ref="J265:J267"/>
    <mergeCell ref="K265:K267"/>
    <mergeCell ref="AV262:AV264"/>
    <mergeCell ref="AW263:AW264"/>
    <mergeCell ref="AX263:AX264"/>
    <mergeCell ref="AY263:AY264"/>
    <mergeCell ref="AZ263:AZ264"/>
    <mergeCell ref="BA263:BA264"/>
    <mergeCell ref="L262:L264"/>
    <mergeCell ref="S262:S264"/>
    <mergeCell ref="Z262:Z264"/>
    <mergeCell ref="AG262:AG264"/>
    <mergeCell ref="AN262:AN264"/>
    <mergeCell ref="AU262:AU264"/>
    <mergeCell ref="F262:F264"/>
    <mergeCell ref="G262:G264"/>
    <mergeCell ref="H262:H264"/>
    <mergeCell ref="I262:I264"/>
    <mergeCell ref="J262:J264"/>
    <mergeCell ref="K262:K264"/>
    <mergeCell ref="BB265:BB266"/>
    <mergeCell ref="AW267:AW268"/>
    <mergeCell ref="AX267:AX268"/>
    <mergeCell ref="AY267:AY268"/>
    <mergeCell ref="AZ267:AZ268"/>
    <mergeCell ref="BA267:BA268"/>
    <mergeCell ref="BB267:BB268"/>
    <mergeCell ref="AV265:AV267"/>
    <mergeCell ref="AW265:AW266"/>
    <mergeCell ref="AX265:AX266"/>
    <mergeCell ref="AY265:AY266"/>
    <mergeCell ref="AZ265:AZ266"/>
    <mergeCell ref="BA265:BA266"/>
    <mergeCell ref="L265:L267"/>
    <mergeCell ref="S265:S267"/>
    <mergeCell ref="Z265:Z267"/>
    <mergeCell ref="AG265:AG267"/>
    <mergeCell ref="AN265:AN267"/>
    <mergeCell ref="AU265:AU267"/>
    <mergeCell ref="AZ261:AZ262"/>
    <mergeCell ref="BA261:BA262"/>
    <mergeCell ref="BB269:BB270"/>
    <mergeCell ref="B271:B276"/>
    <mergeCell ref="C271:C276"/>
    <mergeCell ref="E271:E276"/>
    <mergeCell ref="F271:F273"/>
    <mergeCell ref="G271:G273"/>
    <mergeCell ref="H271:H273"/>
    <mergeCell ref="I271:I273"/>
    <mergeCell ref="J271:J273"/>
    <mergeCell ref="K271:K273"/>
    <mergeCell ref="AV268:AV270"/>
    <mergeCell ref="AW269:AW270"/>
    <mergeCell ref="AX269:AX270"/>
    <mergeCell ref="AY269:AY270"/>
    <mergeCell ref="AZ269:AZ270"/>
    <mergeCell ref="BA269:BA270"/>
    <mergeCell ref="L268:L270"/>
    <mergeCell ref="S268:S270"/>
    <mergeCell ref="Z268:Z270"/>
    <mergeCell ref="AG268:AG270"/>
    <mergeCell ref="AN268:AN270"/>
    <mergeCell ref="AU268:AU270"/>
    <mergeCell ref="F268:F270"/>
    <mergeCell ref="G268:G270"/>
    <mergeCell ref="H268:H270"/>
    <mergeCell ref="I268:I270"/>
    <mergeCell ref="J268:J270"/>
    <mergeCell ref="K268:K270"/>
    <mergeCell ref="BB271:BB272"/>
    <mergeCell ref="AW273:AW274"/>
    <mergeCell ref="AX273:AX274"/>
    <mergeCell ref="AY273:AY274"/>
    <mergeCell ref="BB273:BB274"/>
    <mergeCell ref="AV271:AV273"/>
    <mergeCell ref="AW271:AW272"/>
    <mergeCell ref="AX271:AX272"/>
    <mergeCell ref="AY271:AY272"/>
    <mergeCell ref="AZ271:AZ272"/>
    <mergeCell ref="BA271:BA272"/>
    <mergeCell ref="L271:L273"/>
    <mergeCell ref="S271:S273"/>
    <mergeCell ref="Z271:Z273"/>
    <mergeCell ref="AG271:AG273"/>
    <mergeCell ref="AN271:AN273"/>
    <mergeCell ref="AU271:AU273"/>
    <mergeCell ref="BB275:BB276"/>
    <mergeCell ref="B277:B282"/>
    <mergeCell ref="C277:C282"/>
    <mergeCell ref="E277:E282"/>
    <mergeCell ref="F277:F279"/>
    <mergeCell ref="G277:G279"/>
    <mergeCell ref="H277:H279"/>
    <mergeCell ref="I277:I279"/>
    <mergeCell ref="J277:J279"/>
    <mergeCell ref="K277:K279"/>
    <mergeCell ref="AV274:AV276"/>
    <mergeCell ref="AW275:AW276"/>
    <mergeCell ref="AX275:AX276"/>
    <mergeCell ref="AY275:AY276"/>
    <mergeCell ref="AZ275:AZ276"/>
    <mergeCell ref="BA275:BA276"/>
    <mergeCell ref="L274:L276"/>
    <mergeCell ref="S274:S276"/>
    <mergeCell ref="Z274:Z276"/>
    <mergeCell ref="AG274:AG276"/>
    <mergeCell ref="AN274:AN276"/>
    <mergeCell ref="AU274:AU276"/>
    <mergeCell ref="F274:F276"/>
    <mergeCell ref="G274:G276"/>
    <mergeCell ref="H274:H276"/>
    <mergeCell ref="I274:I276"/>
    <mergeCell ref="J274:J276"/>
    <mergeCell ref="K274:K276"/>
    <mergeCell ref="BB277:BB278"/>
    <mergeCell ref="AW279:AW280"/>
    <mergeCell ref="AX279:AX280"/>
    <mergeCell ref="AY279:AY280"/>
    <mergeCell ref="AZ279:AZ280"/>
    <mergeCell ref="BA279:BA280"/>
    <mergeCell ref="BB279:BB280"/>
    <mergeCell ref="AV277:AV279"/>
    <mergeCell ref="AW277:AW278"/>
    <mergeCell ref="AX277:AX278"/>
    <mergeCell ref="AY277:AY278"/>
    <mergeCell ref="AZ277:AZ278"/>
    <mergeCell ref="BA277:BA278"/>
    <mergeCell ref="L277:L279"/>
    <mergeCell ref="S277:S279"/>
    <mergeCell ref="Z277:Z279"/>
    <mergeCell ref="AG277:AG279"/>
    <mergeCell ref="AN277:AN279"/>
    <mergeCell ref="AU277:AU279"/>
    <mergeCell ref="AZ273:AZ274"/>
    <mergeCell ref="BA273:BA274"/>
    <mergeCell ref="BB281:BB282"/>
    <mergeCell ref="B283:B288"/>
    <mergeCell ref="C283:C288"/>
    <mergeCell ref="E283:E288"/>
    <mergeCell ref="F283:F285"/>
    <mergeCell ref="G283:G285"/>
    <mergeCell ref="H283:H285"/>
    <mergeCell ref="I283:I285"/>
    <mergeCell ref="J283:J285"/>
    <mergeCell ref="K283:K285"/>
    <mergeCell ref="AV280:AV282"/>
    <mergeCell ref="AW281:AW282"/>
    <mergeCell ref="AX281:AX282"/>
    <mergeCell ref="AY281:AY282"/>
    <mergeCell ref="AZ281:AZ282"/>
    <mergeCell ref="BA281:BA282"/>
    <mergeCell ref="L280:L282"/>
    <mergeCell ref="S280:S282"/>
    <mergeCell ref="Z280:Z282"/>
    <mergeCell ref="AG280:AG282"/>
    <mergeCell ref="AN280:AN282"/>
    <mergeCell ref="AU280:AU282"/>
    <mergeCell ref="F280:F282"/>
    <mergeCell ref="G280:G282"/>
    <mergeCell ref="H280:H282"/>
    <mergeCell ref="I280:I282"/>
    <mergeCell ref="J280:J282"/>
    <mergeCell ref="K280:K282"/>
    <mergeCell ref="BB283:BB284"/>
    <mergeCell ref="AW285:AW286"/>
    <mergeCell ref="AX285:AX286"/>
    <mergeCell ref="AY285:AY286"/>
    <mergeCell ref="BB285:BB286"/>
    <mergeCell ref="AV283:AV285"/>
    <mergeCell ref="AW283:AW284"/>
    <mergeCell ref="AX283:AX284"/>
    <mergeCell ref="AY283:AY284"/>
    <mergeCell ref="AZ283:AZ284"/>
    <mergeCell ref="BA283:BA284"/>
    <mergeCell ref="L283:L285"/>
    <mergeCell ref="S283:S285"/>
    <mergeCell ref="Z283:Z285"/>
    <mergeCell ref="AG283:AG285"/>
    <mergeCell ref="AN283:AN285"/>
    <mergeCell ref="AU283:AU285"/>
    <mergeCell ref="BB287:BB288"/>
    <mergeCell ref="B289:B294"/>
    <mergeCell ref="C289:C294"/>
    <mergeCell ref="E289:E294"/>
    <mergeCell ref="F289:F291"/>
    <mergeCell ref="G289:G291"/>
    <mergeCell ref="H289:H291"/>
    <mergeCell ref="I289:I291"/>
    <mergeCell ref="J289:J291"/>
    <mergeCell ref="K289:K291"/>
    <mergeCell ref="AV286:AV288"/>
    <mergeCell ref="AW287:AW288"/>
    <mergeCell ref="AX287:AX288"/>
    <mergeCell ref="AY287:AY288"/>
    <mergeCell ref="AZ287:AZ288"/>
    <mergeCell ref="BA287:BA288"/>
    <mergeCell ref="L286:L288"/>
    <mergeCell ref="S286:S288"/>
    <mergeCell ref="Z286:Z288"/>
    <mergeCell ref="AG286:AG288"/>
    <mergeCell ref="AN286:AN288"/>
    <mergeCell ref="AU286:AU288"/>
    <mergeCell ref="F286:F288"/>
    <mergeCell ref="G286:G288"/>
    <mergeCell ref="H286:H288"/>
    <mergeCell ref="I286:I288"/>
    <mergeCell ref="J286:J288"/>
    <mergeCell ref="K286:K288"/>
    <mergeCell ref="BB289:BB290"/>
    <mergeCell ref="AW291:AW292"/>
    <mergeCell ref="AX291:AX292"/>
    <mergeCell ref="AY291:AY292"/>
    <mergeCell ref="AZ291:AZ292"/>
    <mergeCell ref="BA291:BA292"/>
    <mergeCell ref="BB291:BB292"/>
    <mergeCell ref="AV289:AV291"/>
    <mergeCell ref="AW289:AW290"/>
    <mergeCell ref="AX289:AX290"/>
    <mergeCell ref="AY289:AY290"/>
    <mergeCell ref="AZ289:AZ290"/>
    <mergeCell ref="BA289:BA290"/>
    <mergeCell ref="L289:L291"/>
    <mergeCell ref="S289:S291"/>
    <mergeCell ref="Z289:Z291"/>
    <mergeCell ref="AG289:AG291"/>
    <mergeCell ref="AN289:AN291"/>
    <mergeCell ref="AU289:AU291"/>
    <mergeCell ref="AZ285:AZ286"/>
    <mergeCell ref="BA285:BA286"/>
    <mergeCell ref="BB293:BB294"/>
    <mergeCell ref="B295:B300"/>
    <mergeCell ref="C295:C300"/>
    <mergeCell ref="E295:E300"/>
    <mergeCell ref="F295:F297"/>
    <mergeCell ref="G295:G297"/>
    <mergeCell ref="H295:H297"/>
    <mergeCell ref="I295:I297"/>
    <mergeCell ref="J295:J297"/>
    <mergeCell ref="K295:K297"/>
    <mergeCell ref="AV292:AV294"/>
    <mergeCell ref="AW293:AW294"/>
    <mergeCell ref="AX293:AX294"/>
    <mergeCell ref="AY293:AY294"/>
    <mergeCell ref="AZ293:AZ294"/>
    <mergeCell ref="BA293:BA294"/>
    <mergeCell ref="L292:L294"/>
    <mergeCell ref="S292:S294"/>
    <mergeCell ref="Z292:Z294"/>
    <mergeCell ref="AG292:AG294"/>
    <mergeCell ref="AN292:AN294"/>
    <mergeCell ref="AU292:AU294"/>
    <mergeCell ref="F292:F294"/>
    <mergeCell ref="G292:G294"/>
    <mergeCell ref="H292:H294"/>
    <mergeCell ref="I292:I294"/>
    <mergeCell ref="J292:J294"/>
    <mergeCell ref="K292:K294"/>
    <mergeCell ref="BB295:BB296"/>
    <mergeCell ref="AW297:AW298"/>
    <mergeCell ref="AX297:AX298"/>
    <mergeCell ref="AY297:AY298"/>
    <mergeCell ref="BB297:BB298"/>
    <mergeCell ref="AV295:AV297"/>
    <mergeCell ref="AW295:AW296"/>
    <mergeCell ref="AX295:AX296"/>
    <mergeCell ref="AY295:AY296"/>
    <mergeCell ref="AZ295:AZ296"/>
    <mergeCell ref="BA295:BA296"/>
    <mergeCell ref="L295:L297"/>
    <mergeCell ref="S295:S297"/>
    <mergeCell ref="Z295:Z297"/>
    <mergeCell ref="AG295:AG297"/>
    <mergeCell ref="AN295:AN297"/>
    <mergeCell ref="AU295:AU297"/>
    <mergeCell ref="BB299:BB300"/>
    <mergeCell ref="B301:B306"/>
    <mergeCell ref="C301:C306"/>
    <mergeCell ref="E301:E306"/>
    <mergeCell ref="F301:F303"/>
    <mergeCell ref="G301:G303"/>
    <mergeCell ref="H301:H303"/>
    <mergeCell ref="I301:I303"/>
    <mergeCell ref="J301:J303"/>
    <mergeCell ref="K301:K303"/>
    <mergeCell ref="AV298:AV300"/>
    <mergeCell ref="AW299:AW300"/>
    <mergeCell ref="AX299:AX300"/>
    <mergeCell ref="AY299:AY300"/>
    <mergeCell ref="AZ299:AZ300"/>
    <mergeCell ref="BA299:BA300"/>
    <mergeCell ref="L298:L300"/>
    <mergeCell ref="S298:S300"/>
    <mergeCell ref="Z298:Z300"/>
    <mergeCell ref="AG298:AG300"/>
    <mergeCell ref="AN298:AN300"/>
    <mergeCell ref="AU298:AU300"/>
    <mergeCell ref="F298:F300"/>
    <mergeCell ref="G298:G300"/>
    <mergeCell ref="H298:H300"/>
    <mergeCell ref="I298:I300"/>
    <mergeCell ref="J298:J300"/>
    <mergeCell ref="K298:K300"/>
    <mergeCell ref="BB301:BB302"/>
    <mergeCell ref="AW303:AW304"/>
    <mergeCell ref="AX303:AX304"/>
    <mergeCell ref="AY303:AY304"/>
    <mergeCell ref="AZ303:AZ304"/>
    <mergeCell ref="BA303:BA304"/>
    <mergeCell ref="BB303:BB304"/>
    <mergeCell ref="AV301:AV303"/>
    <mergeCell ref="AW301:AW302"/>
    <mergeCell ref="AX301:AX302"/>
    <mergeCell ref="AY301:AY302"/>
    <mergeCell ref="AZ301:AZ302"/>
    <mergeCell ref="BA301:BA302"/>
    <mergeCell ref="L301:L303"/>
    <mergeCell ref="S301:S303"/>
    <mergeCell ref="Z301:Z303"/>
    <mergeCell ref="AG301:AG303"/>
    <mergeCell ref="AN301:AN303"/>
    <mergeCell ref="AU301:AU303"/>
    <mergeCell ref="AZ297:AZ298"/>
    <mergeCell ref="BA297:BA298"/>
    <mergeCell ref="BB305:BB306"/>
    <mergeCell ref="B307:B312"/>
    <mergeCell ref="C307:C312"/>
    <mergeCell ref="E307:E312"/>
    <mergeCell ref="F307:F309"/>
    <mergeCell ref="G307:G309"/>
    <mergeCell ref="H307:H309"/>
    <mergeCell ref="I307:I309"/>
    <mergeCell ref="J307:J309"/>
    <mergeCell ref="K307:K309"/>
    <mergeCell ref="AV304:AV306"/>
    <mergeCell ref="AW305:AW306"/>
    <mergeCell ref="AX305:AX306"/>
    <mergeCell ref="AY305:AY306"/>
    <mergeCell ref="AZ305:AZ306"/>
    <mergeCell ref="BA305:BA306"/>
    <mergeCell ref="L304:L306"/>
    <mergeCell ref="S304:S306"/>
    <mergeCell ref="Z304:Z306"/>
    <mergeCell ref="AG304:AG306"/>
    <mergeCell ref="AN304:AN306"/>
    <mergeCell ref="AU304:AU306"/>
    <mergeCell ref="F304:F306"/>
    <mergeCell ref="G304:G306"/>
    <mergeCell ref="H304:H306"/>
    <mergeCell ref="I304:I306"/>
    <mergeCell ref="J304:J306"/>
    <mergeCell ref="K304:K306"/>
    <mergeCell ref="BB307:BB308"/>
    <mergeCell ref="AW309:AW310"/>
    <mergeCell ref="AX309:AX310"/>
    <mergeCell ref="AY309:AY310"/>
    <mergeCell ref="BB309:BB310"/>
    <mergeCell ref="AV307:AV309"/>
    <mergeCell ref="AW307:AW308"/>
    <mergeCell ref="AX307:AX308"/>
    <mergeCell ref="AY307:AY308"/>
    <mergeCell ref="AZ307:AZ308"/>
    <mergeCell ref="BA307:BA308"/>
    <mergeCell ref="L307:L309"/>
    <mergeCell ref="S307:S309"/>
    <mergeCell ref="Z307:Z309"/>
    <mergeCell ref="AG307:AG309"/>
    <mergeCell ref="AN307:AN309"/>
    <mergeCell ref="AU307:AU309"/>
    <mergeCell ref="BB311:BB312"/>
    <mergeCell ref="B313:B318"/>
    <mergeCell ref="C313:C318"/>
    <mergeCell ref="E313:E318"/>
    <mergeCell ref="F313:F315"/>
    <mergeCell ref="G313:G315"/>
    <mergeCell ref="H313:H315"/>
    <mergeCell ref="I313:I315"/>
    <mergeCell ref="J313:J315"/>
    <mergeCell ref="K313:K315"/>
    <mergeCell ref="AV310:AV312"/>
    <mergeCell ref="AW311:AW312"/>
    <mergeCell ref="AX311:AX312"/>
    <mergeCell ref="AY311:AY312"/>
    <mergeCell ref="AZ311:AZ312"/>
    <mergeCell ref="BA311:BA312"/>
    <mergeCell ref="L310:L312"/>
    <mergeCell ref="S310:S312"/>
    <mergeCell ref="Z310:Z312"/>
    <mergeCell ref="AG310:AG312"/>
    <mergeCell ref="AN310:AN312"/>
    <mergeCell ref="AU310:AU312"/>
    <mergeCell ref="F310:F312"/>
    <mergeCell ref="G310:G312"/>
    <mergeCell ref="H310:H312"/>
    <mergeCell ref="I310:I312"/>
    <mergeCell ref="J310:J312"/>
    <mergeCell ref="K310:K312"/>
    <mergeCell ref="BB313:BB314"/>
    <mergeCell ref="AW315:AW316"/>
    <mergeCell ref="AX315:AX316"/>
    <mergeCell ref="AY315:AY316"/>
    <mergeCell ref="AZ315:AZ316"/>
    <mergeCell ref="BA315:BA316"/>
    <mergeCell ref="BB315:BB316"/>
    <mergeCell ref="AV313:AV315"/>
    <mergeCell ref="AW313:AW314"/>
    <mergeCell ref="AX313:AX314"/>
    <mergeCell ref="AY313:AY314"/>
    <mergeCell ref="AZ313:AZ314"/>
    <mergeCell ref="BA313:BA314"/>
    <mergeCell ref="L313:L315"/>
    <mergeCell ref="S313:S315"/>
    <mergeCell ref="Z313:Z315"/>
    <mergeCell ref="AG313:AG315"/>
    <mergeCell ref="AN313:AN315"/>
    <mergeCell ref="AU313:AU315"/>
    <mergeCell ref="AZ309:AZ310"/>
    <mergeCell ref="BA309:BA310"/>
    <mergeCell ref="BB317:BB318"/>
    <mergeCell ref="B319:B324"/>
    <mergeCell ref="C319:C324"/>
    <mergeCell ref="E319:E324"/>
    <mergeCell ref="F319:F321"/>
    <mergeCell ref="G319:G321"/>
    <mergeCell ref="H319:H321"/>
    <mergeCell ref="I319:I321"/>
    <mergeCell ref="J319:J321"/>
    <mergeCell ref="K319:K321"/>
    <mergeCell ref="AV316:AV318"/>
    <mergeCell ref="AW317:AW318"/>
    <mergeCell ref="AX317:AX318"/>
    <mergeCell ref="AY317:AY318"/>
    <mergeCell ref="AZ317:AZ318"/>
    <mergeCell ref="BA317:BA318"/>
    <mergeCell ref="L316:L318"/>
    <mergeCell ref="S316:S318"/>
    <mergeCell ref="Z316:Z318"/>
    <mergeCell ref="AG316:AG318"/>
    <mergeCell ref="AN316:AN318"/>
    <mergeCell ref="AU316:AU318"/>
    <mergeCell ref="F316:F318"/>
    <mergeCell ref="G316:G318"/>
    <mergeCell ref="H316:H318"/>
    <mergeCell ref="I316:I318"/>
    <mergeCell ref="J316:J318"/>
    <mergeCell ref="K316:K318"/>
    <mergeCell ref="BB319:BB320"/>
    <mergeCell ref="AW321:AW322"/>
    <mergeCell ref="AX321:AX322"/>
    <mergeCell ref="AY321:AY322"/>
    <mergeCell ref="BB321:BB322"/>
    <mergeCell ref="AV319:AV321"/>
    <mergeCell ref="AW319:AW320"/>
    <mergeCell ref="AX319:AX320"/>
    <mergeCell ref="AY319:AY320"/>
    <mergeCell ref="AZ319:AZ320"/>
    <mergeCell ref="BA319:BA320"/>
    <mergeCell ref="L319:L321"/>
    <mergeCell ref="S319:S321"/>
    <mergeCell ref="Z319:Z321"/>
    <mergeCell ref="AG319:AG321"/>
    <mergeCell ref="AN319:AN321"/>
    <mergeCell ref="AU319:AU321"/>
    <mergeCell ref="BB323:BB324"/>
    <mergeCell ref="B325:B330"/>
    <mergeCell ref="C325:C330"/>
    <mergeCell ref="E325:E330"/>
    <mergeCell ref="F325:F327"/>
    <mergeCell ref="G325:G327"/>
    <mergeCell ref="H325:H327"/>
    <mergeCell ref="I325:I327"/>
    <mergeCell ref="J325:J327"/>
    <mergeCell ref="K325:K327"/>
    <mergeCell ref="AV322:AV324"/>
    <mergeCell ref="AW323:AW324"/>
    <mergeCell ref="AX323:AX324"/>
    <mergeCell ref="AY323:AY324"/>
    <mergeCell ref="AZ323:AZ324"/>
    <mergeCell ref="BA323:BA324"/>
    <mergeCell ref="L322:L324"/>
    <mergeCell ref="S322:S324"/>
    <mergeCell ref="Z322:Z324"/>
    <mergeCell ref="AG322:AG324"/>
    <mergeCell ref="AN322:AN324"/>
    <mergeCell ref="AU322:AU324"/>
    <mergeCell ref="F322:F324"/>
    <mergeCell ref="G322:G324"/>
    <mergeCell ref="H322:H324"/>
    <mergeCell ref="I322:I324"/>
    <mergeCell ref="J322:J324"/>
    <mergeCell ref="K322:K324"/>
    <mergeCell ref="BB325:BB326"/>
    <mergeCell ref="AW327:AW328"/>
    <mergeCell ref="AX327:AX328"/>
    <mergeCell ref="AY327:AY328"/>
    <mergeCell ref="AZ327:AZ328"/>
    <mergeCell ref="BA327:BA328"/>
    <mergeCell ref="BB327:BB328"/>
    <mergeCell ref="AV325:AV327"/>
    <mergeCell ref="AW325:AW326"/>
    <mergeCell ref="AX325:AX326"/>
    <mergeCell ref="AY325:AY326"/>
    <mergeCell ref="AZ325:AZ326"/>
    <mergeCell ref="BA325:BA326"/>
    <mergeCell ref="L325:L327"/>
    <mergeCell ref="S325:S327"/>
    <mergeCell ref="Z325:Z327"/>
    <mergeCell ref="AG325:AG327"/>
    <mergeCell ref="AN325:AN327"/>
    <mergeCell ref="AU325:AU327"/>
    <mergeCell ref="AZ321:AZ322"/>
    <mergeCell ref="BA321:BA322"/>
    <mergeCell ref="BB329:BB330"/>
    <mergeCell ref="B331:B336"/>
    <mergeCell ref="C331:C336"/>
    <mergeCell ref="E331:E336"/>
    <mergeCell ref="F331:F333"/>
    <mergeCell ref="G331:G333"/>
    <mergeCell ref="H331:H333"/>
    <mergeCell ref="I331:I333"/>
    <mergeCell ref="J331:J333"/>
    <mergeCell ref="K331:K333"/>
    <mergeCell ref="AV328:AV330"/>
    <mergeCell ref="AW329:AW330"/>
    <mergeCell ref="AX329:AX330"/>
    <mergeCell ref="AY329:AY330"/>
    <mergeCell ref="AZ329:AZ330"/>
    <mergeCell ref="BA329:BA330"/>
    <mergeCell ref="L328:L330"/>
    <mergeCell ref="S328:S330"/>
    <mergeCell ref="Z328:Z330"/>
    <mergeCell ref="AG328:AG330"/>
    <mergeCell ref="AN328:AN330"/>
    <mergeCell ref="AU328:AU330"/>
    <mergeCell ref="F328:F330"/>
    <mergeCell ref="G328:G330"/>
    <mergeCell ref="H328:H330"/>
    <mergeCell ref="I328:I330"/>
    <mergeCell ref="J328:J330"/>
    <mergeCell ref="K328:K330"/>
    <mergeCell ref="BB331:BB332"/>
    <mergeCell ref="AW333:AW334"/>
    <mergeCell ref="AX333:AX334"/>
    <mergeCell ref="AY333:AY334"/>
    <mergeCell ref="BB333:BB334"/>
    <mergeCell ref="AV331:AV333"/>
    <mergeCell ref="AW331:AW332"/>
    <mergeCell ref="AX331:AX332"/>
    <mergeCell ref="AY331:AY332"/>
    <mergeCell ref="AZ331:AZ332"/>
    <mergeCell ref="BA331:BA332"/>
    <mergeCell ref="L331:L333"/>
    <mergeCell ref="S331:S333"/>
    <mergeCell ref="Z331:Z333"/>
    <mergeCell ref="AG331:AG333"/>
    <mergeCell ref="AN331:AN333"/>
    <mergeCell ref="AU331:AU333"/>
    <mergeCell ref="BB335:BB336"/>
    <mergeCell ref="B337:B342"/>
    <mergeCell ref="C337:C342"/>
    <mergeCell ref="E337:E342"/>
    <mergeCell ref="F337:F339"/>
    <mergeCell ref="G337:G339"/>
    <mergeCell ref="H337:H339"/>
    <mergeCell ref="I337:I339"/>
    <mergeCell ref="J337:J339"/>
    <mergeCell ref="K337:K339"/>
    <mergeCell ref="AV334:AV336"/>
    <mergeCell ref="AW335:AW336"/>
    <mergeCell ref="AX335:AX336"/>
    <mergeCell ref="AY335:AY336"/>
    <mergeCell ref="AZ335:AZ336"/>
    <mergeCell ref="BA335:BA336"/>
    <mergeCell ref="L334:L336"/>
    <mergeCell ref="S334:S336"/>
    <mergeCell ref="Z334:Z336"/>
    <mergeCell ref="AG334:AG336"/>
    <mergeCell ref="AN334:AN336"/>
    <mergeCell ref="AU334:AU336"/>
    <mergeCell ref="F334:F336"/>
    <mergeCell ref="G334:G336"/>
    <mergeCell ref="H334:H336"/>
    <mergeCell ref="I334:I336"/>
    <mergeCell ref="J334:J336"/>
    <mergeCell ref="K334:K336"/>
    <mergeCell ref="BB337:BB338"/>
    <mergeCell ref="AW339:AW340"/>
    <mergeCell ref="AX339:AX340"/>
    <mergeCell ref="AY339:AY340"/>
    <mergeCell ref="AZ339:AZ340"/>
    <mergeCell ref="BA339:BA340"/>
    <mergeCell ref="BB339:BB340"/>
    <mergeCell ref="AV337:AV339"/>
    <mergeCell ref="AW337:AW338"/>
    <mergeCell ref="AX337:AX338"/>
    <mergeCell ref="AY337:AY338"/>
    <mergeCell ref="AZ337:AZ338"/>
    <mergeCell ref="BA337:BA338"/>
    <mergeCell ref="L337:L339"/>
    <mergeCell ref="S337:S339"/>
    <mergeCell ref="Z337:Z339"/>
    <mergeCell ref="AG337:AG339"/>
    <mergeCell ref="AN337:AN339"/>
    <mergeCell ref="AU337:AU339"/>
    <mergeCell ref="AZ333:AZ334"/>
    <mergeCell ref="BA333:BA334"/>
    <mergeCell ref="BB341:BB342"/>
    <mergeCell ref="B343:B348"/>
    <mergeCell ref="C343:C348"/>
    <mergeCell ref="E343:E348"/>
    <mergeCell ref="F343:F345"/>
    <mergeCell ref="G343:G345"/>
    <mergeCell ref="H343:H345"/>
    <mergeCell ref="I343:I345"/>
    <mergeCell ref="J343:J345"/>
    <mergeCell ref="K343:K345"/>
    <mergeCell ref="AV340:AV342"/>
    <mergeCell ref="AW341:AW342"/>
    <mergeCell ref="AX341:AX342"/>
    <mergeCell ref="AY341:AY342"/>
    <mergeCell ref="AZ341:AZ342"/>
    <mergeCell ref="BA341:BA342"/>
    <mergeCell ref="L340:L342"/>
    <mergeCell ref="S340:S342"/>
    <mergeCell ref="Z340:Z342"/>
    <mergeCell ref="AG340:AG342"/>
    <mergeCell ref="AN340:AN342"/>
    <mergeCell ref="AU340:AU342"/>
    <mergeCell ref="F340:F342"/>
    <mergeCell ref="G340:G342"/>
    <mergeCell ref="H340:H342"/>
    <mergeCell ref="I340:I342"/>
    <mergeCell ref="J340:J342"/>
    <mergeCell ref="K340:K342"/>
    <mergeCell ref="BB343:BB344"/>
    <mergeCell ref="AW345:AW346"/>
    <mergeCell ref="AX345:AX346"/>
    <mergeCell ref="AY345:AY346"/>
    <mergeCell ref="BB345:BB346"/>
    <mergeCell ref="AV343:AV345"/>
    <mergeCell ref="AW343:AW344"/>
    <mergeCell ref="AX343:AX344"/>
    <mergeCell ref="AY343:AY344"/>
    <mergeCell ref="AZ343:AZ344"/>
    <mergeCell ref="BA343:BA344"/>
    <mergeCell ref="L343:L345"/>
    <mergeCell ref="S343:S345"/>
    <mergeCell ref="Z343:Z345"/>
    <mergeCell ref="AG343:AG345"/>
    <mergeCell ref="AN343:AN345"/>
    <mergeCell ref="AU343:AU345"/>
    <mergeCell ref="BB347:BB348"/>
    <mergeCell ref="B349:B354"/>
    <mergeCell ref="C349:C354"/>
    <mergeCell ref="E349:E354"/>
    <mergeCell ref="F349:F351"/>
    <mergeCell ref="G349:G351"/>
    <mergeCell ref="H349:H351"/>
    <mergeCell ref="I349:I351"/>
    <mergeCell ref="J349:J351"/>
    <mergeCell ref="K349:K351"/>
    <mergeCell ref="AV346:AV348"/>
    <mergeCell ref="AW347:AW348"/>
    <mergeCell ref="AX347:AX348"/>
    <mergeCell ref="AY347:AY348"/>
    <mergeCell ref="AZ347:AZ348"/>
    <mergeCell ref="BA347:BA348"/>
    <mergeCell ref="L346:L348"/>
    <mergeCell ref="S346:S348"/>
    <mergeCell ref="Z346:Z348"/>
    <mergeCell ref="AG346:AG348"/>
    <mergeCell ref="AN346:AN348"/>
    <mergeCell ref="AU346:AU348"/>
    <mergeCell ref="F346:F348"/>
    <mergeCell ref="G346:G348"/>
    <mergeCell ref="H346:H348"/>
    <mergeCell ref="I346:I348"/>
    <mergeCell ref="J346:J348"/>
    <mergeCell ref="K346:K348"/>
    <mergeCell ref="BB349:BB350"/>
    <mergeCell ref="AW351:AW352"/>
    <mergeCell ref="AX351:AX352"/>
    <mergeCell ref="AY351:AY352"/>
    <mergeCell ref="AZ351:AZ352"/>
    <mergeCell ref="BA351:BA352"/>
    <mergeCell ref="BB351:BB352"/>
    <mergeCell ref="AV349:AV351"/>
    <mergeCell ref="AW349:AW350"/>
    <mergeCell ref="AX349:AX350"/>
    <mergeCell ref="AY349:AY350"/>
    <mergeCell ref="AZ349:AZ350"/>
    <mergeCell ref="BA349:BA350"/>
    <mergeCell ref="L349:L351"/>
    <mergeCell ref="S349:S351"/>
    <mergeCell ref="Z349:Z351"/>
    <mergeCell ref="AG349:AG351"/>
    <mergeCell ref="AN349:AN351"/>
    <mergeCell ref="AU349:AU351"/>
    <mergeCell ref="AZ345:AZ346"/>
    <mergeCell ref="BA345:BA346"/>
    <mergeCell ref="BB353:BB354"/>
    <mergeCell ref="B355:B360"/>
    <mergeCell ref="C355:C360"/>
    <mergeCell ref="E355:E360"/>
    <mergeCell ref="F355:F357"/>
    <mergeCell ref="G355:G357"/>
    <mergeCell ref="H355:H357"/>
    <mergeCell ref="I355:I357"/>
    <mergeCell ref="J355:J357"/>
    <mergeCell ref="K355:K357"/>
    <mergeCell ref="AV352:AV354"/>
    <mergeCell ref="AW353:AW354"/>
    <mergeCell ref="AX353:AX354"/>
    <mergeCell ref="AY353:AY354"/>
    <mergeCell ref="AZ353:AZ354"/>
    <mergeCell ref="BA353:BA354"/>
    <mergeCell ref="L352:L354"/>
    <mergeCell ref="S352:S354"/>
    <mergeCell ref="Z352:Z354"/>
    <mergeCell ref="AG352:AG354"/>
    <mergeCell ref="AN352:AN354"/>
    <mergeCell ref="AU352:AU354"/>
    <mergeCell ref="F352:F354"/>
    <mergeCell ref="G352:G354"/>
    <mergeCell ref="H352:H354"/>
    <mergeCell ref="I352:I354"/>
    <mergeCell ref="J352:J354"/>
    <mergeCell ref="K352:K354"/>
    <mergeCell ref="BB355:BB356"/>
    <mergeCell ref="AW357:AW358"/>
    <mergeCell ref="AX357:AX358"/>
    <mergeCell ref="AY357:AY358"/>
    <mergeCell ref="BB357:BB358"/>
    <mergeCell ref="AV355:AV357"/>
    <mergeCell ref="AW355:AW356"/>
    <mergeCell ref="AX355:AX356"/>
    <mergeCell ref="AY355:AY356"/>
    <mergeCell ref="AZ355:AZ356"/>
    <mergeCell ref="BA355:BA356"/>
    <mergeCell ref="L355:L357"/>
    <mergeCell ref="S355:S357"/>
    <mergeCell ref="Z355:Z357"/>
    <mergeCell ref="AG355:AG357"/>
    <mergeCell ref="AN355:AN357"/>
    <mergeCell ref="AU355:AU357"/>
    <mergeCell ref="BB359:BB360"/>
    <mergeCell ref="B361:B366"/>
    <mergeCell ref="C361:C366"/>
    <mergeCell ref="E361:E366"/>
    <mergeCell ref="F361:F363"/>
    <mergeCell ref="G361:G363"/>
    <mergeCell ref="H361:H363"/>
    <mergeCell ref="I361:I363"/>
    <mergeCell ref="J361:J363"/>
    <mergeCell ref="K361:K363"/>
    <mergeCell ref="AV358:AV360"/>
    <mergeCell ref="AW359:AW360"/>
    <mergeCell ref="AX359:AX360"/>
    <mergeCell ref="AY359:AY360"/>
    <mergeCell ref="AZ359:AZ360"/>
    <mergeCell ref="BA359:BA360"/>
    <mergeCell ref="L358:L360"/>
    <mergeCell ref="S358:S360"/>
    <mergeCell ref="Z358:Z360"/>
    <mergeCell ref="AG358:AG360"/>
    <mergeCell ref="AN358:AN360"/>
    <mergeCell ref="AU358:AU360"/>
    <mergeCell ref="F358:F360"/>
    <mergeCell ref="G358:G360"/>
    <mergeCell ref="H358:H360"/>
    <mergeCell ref="I358:I360"/>
    <mergeCell ref="J358:J360"/>
    <mergeCell ref="K358:K360"/>
    <mergeCell ref="BB361:BB362"/>
    <mergeCell ref="AW363:AW364"/>
    <mergeCell ref="AX363:AX364"/>
    <mergeCell ref="AY363:AY364"/>
    <mergeCell ref="AZ363:AZ364"/>
    <mergeCell ref="BA363:BA364"/>
    <mergeCell ref="BB363:BB364"/>
    <mergeCell ref="AV361:AV363"/>
    <mergeCell ref="AW361:AW362"/>
    <mergeCell ref="AX361:AX362"/>
    <mergeCell ref="AY361:AY362"/>
    <mergeCell ref="AZ361:AZ362"/>
    <mergeCell ref="BA361:BA362"/>
    <mergeCell ref="L361:L363"/>
    <mergeCell ref="S361:S363"/>
    <mergeCell ref="Z361:Z363"/>
    <mergeCell ref="AG361:AG363"/>
    <mergeCell ref="AN361:AN363"/>
    <mergeCell ref="AU361:AU363"/>
    <mergeCell ref="AZ357:AZ358"/>
    <mergeCell ref="BA357:BA358"/>
    <mergeCell ref="BB365:BB366"/>
    <mergeCell ref="B367:B372"/>
    <mergeCell ref="C367:C372"/>
    <mergeCell ref="E367:E372"/>
    <mergeCell ref="F367:F369"/>
    <mergeCell ref="G367:G369"/>
    <mergeCell ref="H367:H369"/>
    <mergeCell ref="I367:I369"/>
    <mergeCell ref="J367:J369"/>
    <mergeCell ref="K367:K369"/>
    <mergeCell ref="AV364:AV366"/>
    <mergeCell ref="AW365:AW366"/>
    <mergeCell ref="AX365:AX366"/>
    <mergeCell ref="AY365:AY366"/>
    <mergeCell ref="AZ365:AZ366"/>
    <mergeCell ref="BA365:BA366"/>
    <mergeCell ref="L364:L366"/>
    <mergeCell ref="S364:S366"/>
    <mergeCell ref="Z364:Z366"/>
    <mergeCell ref="AG364:AG366"/>
    <mergeCell ref="AN364:AN366"/>
    <mergeCell ref="AU364:AU366"/>
    <mergeCell ref="F364:F366"/>
    <mergeCell ref="G364:G366"/>
    <mergeCell ref="H364:H366"/>
    <mergeCell ref="I364:I366"/>
    <mergeCell ref="J364:J366"/>
    <mergeCell ref="K364:K366"/>
    <mergeCell ref="BB367:BB368"/>
    <mergeCell ref="AW369:AW370"/>
    <mergeCell ref="AX369:AX370"/>
    <mergeCell ref="AY369:AY370"/>
    <mergeCell ref="BB369:BB370"/>
    <mergeCell ref="AV367:AV369"/>
    <mergeCell ref="AW367:AW368"/>
    <mergeCell ref="AX367:AX368"/>
    <mergeCell ref="AY367:AY368"/>
    <mergeCell ref="AZ367:AZ368"/>
    <mergeCell ref="BA367:BA368"/>
    <mergeCell ref="L367:L369"/>
    <mergeCell ref="S367:S369"/>
    <mergeCell ref="Z367:Z369"/>
    <mergeCell ref="AG367:AG369"/>
    <mergeCell ref="AN367:AN369"/>
    <mergeCell ref="AU367:AU369"/>
    <mergeCell ref="BB371:BB372"/>
    <mergeCell ref="B373:B378"/>
    <mergeCell ref="C373:C378"/>
    <mergeCell ref="E373:E378"/>
    <mergeCell ref="F373:F375"/>
    <mergeCell ref="G373:G375"/>
    <mergeCell ref="H373:H375"/>
    <mergeCell ref="I373:I375"/>
    <mergeCell ref="J373:J375"/>
    <mergeCell ref="K373:K375"/>
    <mergeCell ref="AV370:AV372"/>
    <mergeCell ref="AW371:AW372"/>
    <mergeCell ref="AX371:AX372"/>
    <mergeCell ref="AY371:AY372"/>
    <mergeCell ref="AZ371:AZ372"/>
    <mergeCell ref="BA371:BA372"/>
    <mergeCell ref="L370:L372"/>
    <mergeCell ref="S370:S372"/>
    <mergeCell ref="Z370:Z372"/>
    <mergeCell ref="AG370:AG372"/>
    <mergeCell ref="AN370:AN372"/>
    <mergeCell ref="AU370:AU372"/>
    <mergeCell ref="F370:F372"/>
    <mergeCell ref="G370:G372"/>
    <mergeCell ref="H370:H372"/>
    <mergeCell ref="I370:I372"/>
    <mergeCell ref="J370:J372"/>
    <mergeCell ref="K370:K372"/>
    <mergeCell ref="BB373:BB374"/>
    <mergeCell ref="AW375:AW376"/>
    <mergeCell ref="AX375:AX376"/>
    <mergeCell ref="AY375:AY376"/>
    <mergeCell ref="AZ375:AZ376"/>
    <mergeCell ref="BA375:BA376"/>
    <mergeCell ref="BB375:BB376"/>
    <mergeCell ref="AV373:AV375"/>
    <mergeCell ref="AW373:AW374"/>
    <mergeCell ref="AX373:AX374"/>
    <mergeCell ref="AY373:AY374"/>
    <mergeCell ref="AZ373:AZ374"/>
    <mergeCell ref="BA373:BA374"/>
    <mergeCell ref="L373:L375"/>
    <mergeCell ref="S373:S375"/>
    <mergeCell ref="Z373:Z375"/>
    <mergeCell ref="AG373:AG375"/>
    <mergeCell ref="AN373:AN375"/>
    <mergeCell ref="AU373:AU375"/>
    <mergeCell ref="AZ369:AZ370"/>
    <mergeCell ref="BA369:BA370"/>
    <mergeCell ref="BB377:BB378"/>
    <mergeCell ref="B379:B384"/>
    <mergeCell ref="C379:C384"/>
    <mergeCell ref="E379:E384"/>
    <mergeCell ref="F379:F381"/>
    <mergeCell ref="G379:G381"/>
    <mergeCell ref="H379:H381"/>
    <mergeCell ref="I379:I381"/>
    <mergeCell ref="J379:J381"/>
    <mergeCell ref="K379:K381"/>
    <mergeCell ref="AV376:AV378"/>
    <mergeCell ref="AW377:AW378"/>
    <mergeCell ref="AX377:AX378"/>
    <mergeCell ref="AY377:AY378"/>
    <mergeCell ref="AZ377:AZ378"/>
    <mergeCell ref="BA377:BA378"/>
    <mergeCell ref="L376:L378"/>
    <mergeCell ref="S376:S378"/>
    <mergeCell ref="Z376:Z378"/>
    <mergeCell ref="AG376:AG378"/>
    <mergeCell ref="AN376:AN378"/>
    <mergeCell ref="AU376:AU378"/>
    <mergeCell ref="F376:F378"/>
    <mergeCell ref="G376:G378"/>
    <mergeCell ref="H376:H378"/>
    <mergeCell ref="I376:I378"/>
    <mergeCell ref="J376:J378"/>
    <mergeCell ref="K376:K378"/>
    <mergeCell ref="BB379:BB380"/>
    <mergeCell ref="AW381:AW382"/>
    <mergeCell ref="AX381:AX382"/>
    <mergeCell ref="AY381:AY382"/>
    <mergeCell ref="BB381:BB382"/>
    <mergeCell ref="AV379:AV381"/>
    <mergeCell ref="AW379:AW380"/>
    <mergeCell ref="AX379:AX380"/>
    <mergeCell ref="AY379:AY380"/>
    <mergeCell ref="AZ379:AZ380"/>
    <mergeCell ref="BA379:BA380"/>
    <mergeCell ref="L379:L381"/>
    <mergeCell ref="S379:S381"/>
    <mergeCell ref="Z379:Z381"/>
    <mergeCell ref="AG379:AG381"/>
    <mergeCell ref="AN379:AN381"/>
    <mergeCell ref="AU379:AU381"/>
    <mergeCell ref="BB383:BB384"/>
    <mergeCell ref="B385:B390"/>
    <mergeCell ref="C385:C390"/>
    <mergeCell ref="E385:E390"/>
    <mergeCell ref="F385:F387"/>
    <mergeCell ref="G385:G387"/>
    <mergeCell ref="H385:H387"/>
    <mergeCell ref="I385:I387"/>
    <mergeCell ref="J385:J387"/>
    <mergeCell ref="K385:K387"/>
    <mergeCell ref="AV382:AV384"/>
    <mergeCell ref="AW383:AW384"/>
    <mergeCell ref="AX383:AX384"/>
    <mergeCell ref="AY383:AY384"/>
    <mergeCell ref="AZ383:AZ384"/>
    <mergeCell ref="BA383:BA384"/>
    <mergeCell ref="L382:L384"/>
    <mergeCell ref="S382:S384"/>
    <mergeCell ref="Z382:Z384"/>
    <mergeCell ref="AG382:AG384"/>
    <mergeCell ref="AN382:AN384"/>
    <mergeCell ref="AU382:AU384"/>
    <mergeCell ref="F382:F384"/>
    <mergeCell ref="G382:G384"/>
    <mergeCell ref="H382:H384"/>
    <mergeCell ref="I382:I384"/>
    <mergeCell ref="J382:J384"/>
    <mergeCell ref="K382:K384"/>
    <mergeCell ref="BB385:BB386"/>
    <mergeCell ref="AW387:AW388"/>
    <mergeCell ref="AX387:AX388"/>
    <mergeCell ref="AY387:AY388"/>
    <mergeCell ref="AZ387:AZ388"/>
    <mergeCell ref="BA387:BA388"/>
    <mergeCell ref="BB387:BB388"/>
    <mergeCell ref="AV385:AV387"/>
    <mergeCell ref="AW385:AW386"/>
    <mergeCell ref="AX385:AX386"/>
    <mergeCell ref="AY385:AY386"/>
    <mergeCell ref="AZ385:AZ386"/>
    <mergeCell ref="BA385:BA386"/>
    <mergeCell ref="L385:L387"/>
    <mergeCell ref="S385:S387"/>
    <mergeCell ref="Z385:Z387"/>
    <mergeCell ref="AG385:AG387"/>
    <mergeCell ref="AN385:AN387"/>
    <mergeCell ref="AU385:AU387"/>
    <mergeCell ref="AZ381:AZ382"/>
    <mergeCell ref="BA381:BA382"/>
    <mergeCell ref="BB389:BB390"/>
    <mergeCell ref="B391:B396"/>
    <mergeCell ref="C391:C396"/>
    <mergeCell ref="E391:E396"/>
    <mergeCell ref="F391:F393"/>
    <mergeCell ref="G391:G393"/>
    <mergeCell ref="H391:H393"/>
    <mergeCell ref="I391:I393"/>
    <mergeCell ref="J391:J393"/>
    <mergeCell ref="K391:K393"/>
    <mergeCell ref="AV388:AV390"/>
    <mergeCell ref="AW389:AW390"/>
    <mergeCell ref="AX389:AX390"/>
    <mergeCell ref="AY389:AY390"/>
    <mergeCell ref="AZ389:AZ390"/>
    <mergeCell ref="BA389:BA390"/>
    <mergeCell ref="L388:L390"/>
    <mergeCell ref="S388:S390"/>
    <mergeCell ref="Z388:Z390"/>
    <mergeCell ref="AG388:AG390"/>
    <mergeCell ref="AN388:AN390"/>
    <mergeCell ref="AU388:AU390"/>
    <mergeCell ref="F388:F390"/>
    <mergeCell ref="G388:G390"/>
    <mergeCell ref="H388:H390"/>
    <mergeCell ref="I388:I390"/>
    <mergeCell ref="J388:J390"/>
    <mergeCell ref="K388:K390"/>
    <mergeCell ref="BB391:BB392"/>
    <mergeCell ref="AW393:AW394"/>
    <mergeCell ref="AX393:AX394"/>
    <mergeCell ref="AY393:AY394"/>
    <mergeCell ref="BB393:BB394"/>
    <mergeCell ref="AV391:AV393"/>
    <mergeCell ref="AW391:AW392"/>
    <mergeCell ref="AX391:AX392"/>
    <mergeCell ref="AY391:AY392"/>
    <mergeCell ref="AZ391:AZ392"/>
    <mergeCell ref="BA391:BA392"/>
    <mergeCell ref="L391:L393"/>
    <mergeCell ref="S391:S393"/>
    <mergeCell ref="Z391:Z393"/>
    <mergeCell ref="AG391:AG393"/>
    <mergeCell ref="AN391:AN393"/>
    <mergeCell ref="AU391:AU393"/>
    <mergeCell ref="BB395:BB396"/>
    <mergeCell ref="B397:B402"/>
    <mergeCell ref="C397:C402"/>
    <mergeCell ref="E397:E402"/>
    <mergeCell ref="F397:F399"/>
    <mergeCell ref="G397:G399"/>
    <mergeCell ref="H397:H399"/>
    <mergeCell ref="I397:I399"/>
    <mergeCell ref="J397:J399"/>
    <mergeCell ref="K397:K399"/>
    <mergeCell ref="AV394:AV396"/>
    <mergeCell ref="AW395:AW396"/>
    <mergeCell ref="AX395:AX396"/>
    <mergeCell ref="AY395:AY396"/>
    <mergeCell ref="AZ395:AZ396"/>
    <mergeCell ref="BA395:BA396"/>
    <mergeCell ref="L394:L396"/>
    <mergeCell ref="S394:S396"/>
    <mergeCell ref="Z394:Z396"/>
    <mergeCell ref="AG394:AG396"/>
    <mergeCell ref="AN394:AN396"/>
    <mergeCell ref="AU394:AU396"/>
    <mergeCell ref="F394:F396"/>
    <mergeCell ref="G394:G396"/>
    <mergeCell ref="H394:H396"/>
    <mergeCell ref="I394:I396"/>
    <mergeCell ref="J394:J396"/>
    <mergeCell ref="K394:K396"/>
    <mergeCell ref="BB397:BB398"/>
    <mergeCell ref="AW399:AW400"/>
    <mergeCell ref="AX399:AX400"/>
    <mergeCell ref="AY399:AY400"/>
    <mergeCell ref="AZ399:AZ400"/>
    <mergeCell ref="BA399:BA400"/>
    <mergeCell ref="BB399:BB400"/>
    <mergeCell ref="AV397:AV399"/>
    <mergeCell ref="AW397:AW398"/>
    <mergeCell ref="AX397:AX398"/>
    <mergeCell ref="AY397:AY398"/>
    <mergeCell ref="AZ397:AZ398"/>
    <mergeCell ref="BA397:BA398"/>
    <mergeCell ref="L397:L399"/>
    <mergeCell ref="S397:S399"/>
    <mergeCell ref="Z397:Z399"/>
    <mergeCell ref="AG397:AG399"/>
    <mergeCell ref="AN397:AN399"/>
    <mergeCell ref="AU397:AU399"/>
    <mergeCell ref="AZ393:AZ394"/>
    <mergeCell ref="BA393:BA394"/>
    <mergeCell ref="BB401:BB402"/>
    <mergeCell ref="B403:B408"/>
    <mergeCell ref="C403:C408"/>
    <mergeCell ref="E403:E408"/>
    <mergeCell ref="F403:F405"/>
    <mergeCell ref="G403:G405"/>
    <mergeCell ref="H403:H405"/>
    <mergeCell ref="I403:I405"/>
    <mergeCell ref="J403:J405"/>
    <mergeCell ref="K403:K405"/>
    <mergeCell ref="AV400:AV402"/>
    <mergeCell ref="AW401:AW402"/>
    <mergeCell ref="AX401:AX402"/>
    <mergeCell ref="AY401:AY402"/>
    <mergeCell ref="AZ401:AZ402"/>
    <mergeCell ref="BA401:BA402"/>
    <mergeCell ref="L400:L402"/>
    <mergeCell ref="S400:S402"/>
    <mergeCell ref="Z400:Z402"/>
    <mergeCell ref="AG400:AG402"/>
    <mergeCell ref="AN400:AN402"/>
    <mergeCell ref="AU400:AU402"/>
    <mergeCell ref="F400:F402"/>
    <mergeCell ref="G400:G402"/>
    <mergeCell ref="H400:H402"/>
    <mergeCell ref="I400:I402"/>
    <mergeCell ref="J400:J402"/>
    <mergeCell ref="K400:K402"/>
    <mergeCell ref="BB403:BB404"/>
    <mergeCell ref="AW405:AW406"/>
    <mergeCell ref="AX405:AX406"/>
    <mergeCell ref="AY405:AY406"/>
    <mergeCell ref="BB405:BB406"/>
    <mergeCell ref="AV403:AV405"/>
    <mergeCell ref="AW403:AW404"/>
    <mergeCell ref="AX403:AX404"/>
    <mergeCell ref="AY403:AY404"/>
    <mergeCell ref="AZ403:AZ404"/>
    <mergeCell ref="BA403:BA404"/>
    <mergeCell ref="L403:L405"/>
    <mergeCell ref="S403:S405"/>
    <mergeCell ref="Z403:Z405"/>
    <mergeCell ref="AG403:AG405"/>
    <mergeCell ref="AN403:AN405"/>
    <mergeCell ref="AU403:AU405"/>
    <mergeCell ref="BB407:BB408"/>
    <mergeCell ref="B409:B414"/>
    <mergeCell ref="C409:C414"/>
    <mergeCell ref="E409:E414"/>
    <mergeCell ref="F409:F411"/>
    <mergeCell ref="G409:G411"/>
    <mergeCell ref="H409:H411"/>
    <mergeCell ref="I409:I411"/>
    <mergeCell ref="J409:J411"/>
    <mergeCell ref="K409:K411"/>
    <mergeCell ref="AV406:AV408"/>
    <mergeCell ref="AW407:AW408"/>
    <mergeCell ref="AX407:AX408"/>
    <mergeCell ref="AY407:AY408"/>
    <mergeCell ref="AZ407:AZ408"/>
    <mergeCell ref="BA407:BA408"/>
    <mergeCell ref="L406:L408"/>
    <mergeCell ref="S406:S408"/>
    <mergeCell ref="Z406:Z408"/>
    <mergeCell ref="AG406:AG408"/>
    <mergeCell ref="AN406:AN408"/>
    <mergeCell ref="AU406:AU408"/>
    <mergeCell ref="F406:F408"/>
    <mergeCell ref="G406:G408"/>
    <mergeCell ref="H406:H408"/>
    <mergeCell ref="I406:I408"/>
    <mergeCell ref="J406:J408"/>
    <mergeCell ref="K406:K408"/>
    <mergeCell ref="BB409:BB410"/>
    <mergeCell ref="AW411:AW412"/>
    <mergeCell ref="AX411:AX412"/>
    <mergeCell ref="AY411:AY412"/>
    <mergeCell ref="AZ411:AZ412"/>
    <mergeCell ref="BA411:BA412"/>
    <mergeCell ref="BB411:BB412"/>
    <mergeCell ref="AV409:AV411"/>
    <mergeCell ref="AW409:AW410"/>
    <mergeCell ref="AX409:AX410"/>
    <mergeCell ref="AY409:AY410"/>
    <mergeCell ref="AZ409:AZ410"/>
    <mergeCell ref="BA409:BA410"/>
    <mergeCell ref="L409:L411"/>
    <mergeCell ref="S409:S411"/>
    <mergeCell ref="Z409:Z411"/>
    <mergeCell ref="AG409:AG411"/>
    <mergeCell ref="AN409:AN411"/>
    <mergeCell ref="AU409:AU411"/>
    <mergeCell ref="AZ405:AZ406"/>
    <mergeCell ref="BA405:BA406"/>
    <mergeCell ref="BB413:BB414"/>
    <mergeCell ref="B415:B420"/>
    <mergeCell ref="C415:C420"/>
    <mergeCell ref="E415:E420"/>
    <mergeCell ref="F415:F417"/>
    <mergeCell ref="G415:G417"/>
    <mergeCell ref="H415:H417"/>
    <mergeCell ref="I415:I417"/>
    <mergeCell ref="J415:J417"/>
    <mergeCell ref="K415:K417"/>
    <mergeCell ref="AV412:AV414"/>
    <mergeCell ref="AW413:AW414"/>
    <mergeCell ref="AX413:AX414"/>
    <mergeCell ref="AY413:AY414"/>
    <mergeCell ref="AZ413:AZ414"/>
    <mergeCell ref="BA413:BA414"/>
    <mergeCell ref="L412:L414"/>
    <mergeCell ref="S412:S414"/>
    <mergeCell ref="Z412:Z414"/>
    <mergeCell ref="AG412:AG414"/>
    <mergeCell ref="AN412:AN414"/>
    <mergeCell ref="AU412:AU414"/>
    <mergeCell ref="F412:F414"/>
    <mergeCell ref="G412:G414"/>
    <mergeCell ref="H412:H414"/>
    <mergeCell ref="I412:I414"/>
    <mergeCell ref="J412:J414"/>
    <mergeCell ref="K412:K414"/>
    <mergeCell ref="BB415:BB416"/>
    <mergeCell ref="AW417:AW418"/>
    <mergeCell ref="AX417:AX418"/>
    <mergeCell ref="AY417:AY418"/>
    <mergeCell ref="BB417:BB418"/>
    <mergeCell ref="AV415:AV417"/>
    <mergeCell ref="AW415:AW416"/>
    <mergeCell ref="AX415:AX416"/>
    <mergeCell ref="AY415:AY416"/>
    <mergeCell ref="AZ415:AZ416"/>
    <mergeCell ref="BA415:BA416"/>
    <mergeCell ref="L415:L417"/>
    <mergeCell ref="S415:S417"/>
    <mergeCell ref="Z415:Z417"/>
    <mergeCell ref="AG415:AG417"/>
    <mergeCell ref="AN415:AN417"/>
    <mergeCell ref="AU415:AU417"/>
    <mergeCell ref="BB419:BB420"/>
    <mergeCell ref="B421:B426"/>
    <mergeCell ref="C421:C426"/>
    <mergeCell ref="E421:E426"/>
    <mergeCell ref="F421:F423"/>
    <mergeCell ref="G421:G423"/>
    <mergeCell ref="H421:H423"/>
    <mergeCell ref="I421:I423"/>
    <mergeCell ref="J421:J423"/>
    <mergeCell ref="K421:K423"/>
    <mergeCell ref="AV418:AV420"/>
    <mergeCell ref="AW419:AW420"/>
    <mergeCell ref="AX419:AX420"/>
    <mergeCell ref="AY419:AY420"/>
    <mergeCell ref="AZ419:AZ420"/>
    <mergeCell ref="BA419:BA420"/>
    <mergeCell ref="L418:L420"/>
    <mergeCell ref="S418:S420"/>
    <mergeCell ref="Z418:Z420"/>
    <mergeCell ref="AG418:AG420"/>
    <mergeCell ref="AN418:AN420"/>
    <mergeCell ref="AU418:AU420"/>
    <mergeCell ref="F418:F420"/>
    <mergeCell ref="G418:G420"/>
    <mergeCell ref="H418:H420"/>
    <mergeCell ref="I418:I420"/>
    <mergeCell ref="J418:J420"/>
    <mergeCell ref="K418:K420"/>
    <mergeCell ref="BB421:BB422"/>
    <mergeCell ref="AW423:AW424"/>
    <mergeCell ref="AX423:AX424"/>
    <mergeCell ref="AY423:AY424"/>
    <mergeCell ref="AZ423:AZ424"/>
    <mergeCell ref="BA423:BA424"/>
    <mergeCell ref="BB423:BB424"/>
    <mergeCell ref="AV421:AV423"/>
    <mergeCell ref="AW421:AW422"/>
    <mergeCell ref="AX421:AX422"/>
    <mergeCell ref="AY421:AY422"/>
    <mergeCell ref="AZ421:AZ422"/>
    <mergeCell ref="BA421:BA422"/>
    <mergeCell ref="L421:L423"/>
    <mergeCell ref="S421:S423"/>
    <mergeCell ref="Z421:Z423"/>
    <mergeCell ref="AG421:AG423"/>
    <mergeCell ref="AN421:AN423"/>
    <mergeCell ref="AU421:AU423"/>
    <mergeCell ref="AZ417:AZ418"/>
    <mergeCell ref="BA417:BA418"/>
    <mergeCell ref="BB425:BB426"/>
    <mergeCell ref="B427:B432"/>
    <mergeCell ref="C427:C432"/>
    <mergeCell ref="E427:E432"/>
    <mergeCell ref="F427:F429"/>
    <mergeCell ref="G427:G429"/>
    <mergeCell ref="H427:H429"/>
    <mergeCell ref="I427:I429"/>
    <mergeCell ref="J427:J429"/>
    <mergeCell ref="K427:K429"/>
    <mergeCell ref="AV424:AV426"/>
    <mergeCell ref="AW425:AW426"/>
    <mergeCell ref="AX425:AX426"/>
    <mergeCell ref="AY425:AY426"/>
    <mergeCell ref="AZ425:AZ426"/>
    <mergeCell ref="BA425:BA426"/>
    <mergeCell ref="L424:L426"/>
    <mergeCell ref="S424:S426"/>
    <mergeCell ref="Z424:Z426"/>
    <mergeCell ref="AG424:AG426"/>
    <mergeCell ref="AN424:AN426"/>
    <mergeCell ref="AU424:AU426"/>
    <mergeCell ref="F424:F426"/>
    <mergeCell ref="G424:G426"/>
    <mergeCell ref="H424:H426"/>
    <mergeCell ref="I424:I426"/>
    <mergeCell ref="J424:J426"/>
    <mergeCell ref="K424:K426"/>
    <mergeCell ref="BB427:BB428"/>
    <mergeCell ref="AW429:AW430"/>
    <mergeCell ref="AX429:AX430"/>
    <mergeCell ref="AY429:AY430"/>
    <mergeCell ref="BB429:BB430"/>
    <mergeCell ref="AV427:AV429"/>
    <mergeCell ref="AW427:AW428"/>
    <mergeCell ref="AX427:AX428"/>
    <mergeCell ref="AY427:AY428"/>
    <mergeCell ref="AZ427:AZ428"/>
    <mergeCell ref="BA427:BA428"/>
    <mergeCell ref="L427:L429"/>
    <mergeCell ref="S427:S429"/>
    <mergeCell ref="Z427:Z429"/>
    <mergeCell ref="AG427:AG429"/>
    <mergeCell ref="AN427:AN429"/>
    <mergeCell ref="AU427:AU429"/>
    <mergeCell ref="BB431:BB432"/>
    <mergeCell ref="B433:B438"/>
    <mergeCell ref="C433:C438"/>
    <mergeCell ref="E433:E438"/>
    <mergeCell ref="F433:F435"/>
    <mergeCell ref="G433:G435"/>
    <mergeCell ref="H433:H435"/>
    <mergeCell ref="I433:I435"/>
    <mergeCell ref="J433:J435"/>
    <mergeCell ref="K433:K435"/>
    <mergeCell ref="AV430:AV432"/>
    <mergeCell ref="AW431:AW432"/>
    <mergeCell ref="AX431:AX432"/>
    <mergeCell ref="AY431:AY432"/>
    <mergeCell ref="AZ431:AZ432"/>
    <mergeCell ref="BA431:BA432"/>
    <mergeCell ref="L430:L432"/>
    <mergeCell ref="S430:S432"/>
    <mergeCell ref="Z430:Z432"/>
    <mergeCell ref="AG430:AG432"/>
    <mergeCell ref="AN430:AN432"/>
    <mergeCell ref="AU430:AU432"/>
    <mergeCell ref="F430:F432"/>
    <mergeCell ref="G430:G432"/>
    <mergeCell ref="H430:H432"/>
    <mergeCell ref="I430:I432"/>
    <mergeCell ref="J430:J432"/>
    <mergeCell ref="K430:K432"/>
    <mergeCell ref="BB433:BB434"/>
    <mergeCell ref="AW435:AW436"/>
    <mergeCell ref="AX435:AX436"/>
    <mergeCell ref="AY435:AY436"/>
    <mergeCell ref="AZ435:AZ436"/>
    <mergeCell ref="BA435:BA436"/>
    <mergeCell ref="BB435:BB436"/>
    <mergeCell ref="AV433:AV435"/>
    <mergeCell ref="AW433:AW434"/>
    <mergeCell ref="AX433:AX434"/>
    <mergeCell ref="AY433:AY434"/>
    <mergeCell ref="AZ433:AZ434"/>
    <mergeCell ref="BA433:BA434"/>
    <mergeCell ref="L433:L435"/>
    <mergeCell ref="S433:S435"/>
    <mergeCell ref="Z433:Z435"/>
    <mergeCell ref="AG433:AG435"/>
    <mergeCell ref="AN433:AN435"/>
    <mergeCell ref="AU433:AU435"/>
    <mergeCell ref="AZ429:AZ430"/>
    <mergeCell ref="BA429:BA430"/>
    <mergeCell ref="BB437:BB438"/>
    <mergeCell ref="B439:B444"/>
    <mergeCell ref="C439:C444"/>
    <mergeCell ref="E439:E444"/>
    <mergeCell ref="F439:F441"/>
    <mergeCell ref="G439:G441"/>
    <mergeCell ref="H439:H441"/>
    <mergeCell ref="I439:I441"/>
    <mergeCell ref="J439:J441"/>
    <mergeCell ref="K439:K441"/>
    <mergeCell ref="AV436:AV438"/>
    <mergeCell ref="AW437:AW438"/>
    <mergeCell ref="AX437:AX438"/>
    <mergeCell ref="AY437:AY438"/>
    <mergeCell ref="AZ437:AZ438"/>
    <mergeCell ref="BA437:BA438"/>
    <mergeCell ref="L436:L438"/>
    <mergeCell ref="S436:S438"/>
    <mergeCell ref="Z436:Z438"/>
    <mergeCell ref="AG436:AG438"/>
    <mergeCell ref="AN436:AN438"/>
    <mergeCell ref="AU436:AU438"/>
    <mergeCell ref="F436:F438"/>
    <mergeCell ref="G436:G438"/>
    <mergeCell ref="H436:H438"/>
    <mergeCell ref="I436:I438"/>
    <mergeCell ref="J436:J438"/>
    <mergeCell ref="K436:K438"/>
    <mergeCell ref="BB439:BB440"/>
    <mergeCell ref="AW441:AW442"/>
    <mergeCell ref="AX441:AX442"/>
    <mergeCell ref="AY441:AY442"/>
    <mergeCell ref="BB441:BB442"/>
    <mergeCell ref="AV439:AV441"/>
    <mergeCell ref="AW439:AW440"/>
    <mergeCell ref="AX439:AX440"/>
    <mergeCell ref="AY439:AY440"/>
    <mergeCell ref="AZ439:AZ440"/>
    <mergeCell ref="BA439:BA440"/>
    <mergeCell ref="L439:L441"/>
    <mergeCell ref="S439:S441"/>
    <mergeCell ref="Z439:Z441"/>
    <mergeCell ref="AG439:AG441"/>
    <mergeCell ref="AN439:AN441"/>
    <mergeCell ref="AU439:AU441"/>
    <mergeCell ref="BB443:BB444"/>
    <mergeCell ref="B445:B450"/>
    <mergeCell ref="C445:C450"/>
    <mergeCell ref="E445:E450"/>
    <mergeCell ref="F445:F447"/>
    <mergeCell ref="G445:G447"/>
    <mergeCell ref="H445:H447"/>
    <mergeCell ref="I445:I447"/>
    <mergeCell ref="J445:J447"/>
    <mergeCell ref="K445:K447"/>
    <mergeCell ref="AV442:AV444"/>
    <mergeCell ref="AW443:AW444"/>
    <mergeCell ref="AX443:AX444"/>
    <mergeCell ref="AY443:AY444"/>
    <mergeCell ref="AZ443:AZ444"/>
    <mergeCell ref="BA443:BA444"/>
    <mergeCell ref="L442:L444"/>
    <mergeCell ref="S442:S444"/>
    <mergeCell ref="Z442:Z444"/>
    <mergeCell ref="AG442:AG444"/>
    <mergeCell ref="AN442:AN444"/>
    <mergeCell ref="AU442:AU444"/>
    <mergeCell ref="F442:F444"/>
    <mergeCell ref="G442:G444"/>
    <mergeCell ref="H442:H444"/>
    <mergeCell ref="I442:I444"/>
    <mergeCell ref="J442:J444"/>
    <mergeCell ref="K442:K444"/>
    <mergeCell ref="BB445:BB446"/>
    <mergeCell ref="AW447:AW448"/>
    <mergeCell ref="AX447:AX448"/>
    <mergeCell ref="AY447:AY448"/>
    <mergeCell ref="AZ447:AZ448"/>
    <mergeCell ref="BA447:BA448"/>
    <mergeCell ref="BB447:BB448"/>
    <mergeCell ref="AV445:AV447"/>
    <mergeCell ref="AW445:AW446"/>
    <mergeCell ref="AX445:AX446"/>
    <mergeCell ref="AY445:AY446"/>
    <mergeCell ref="AZ445:AZ446"/>
    <mergeCell ref="BA445:BA446"/>
    <mergeCell ref="L445:L447"/>
    <mergeCell ref="S445:S447"/>
    <mergeCell ref="Z445:Z447"/>
    <mergeCell ref="AG445:AG447"/>
    <mergeCell ref="AN445:AN447"/>
    <mergeCell ref="AU445:AU447"/>
    <mergeCell ref="AZ441:AZ442"/>
    <mergeCell ref="BA441:BA442"/>
    <mergeCell ref="BB449:BB450"/>
    <mergeCell ref="B451:B456"/>
    <mergeCell ref="C451:C456"/>
    <mergeCell ref="E451:E456"/>
    <mergeCell ref="F451:F453"/>
    <mergeCell ref="G451:G453"/>
    <mergeCell ref="H451:H453"/>
    <mergeCell ref="I451:I453"/>
    <mergeCell ref="J451:J453"/>
    <mergeCell ref="K451:K453"/>
    <mergeCell ref="AV448:AV450"/>
    <mergeCell ref="AW449:AW450"/>
    <mergeCell ref="AX449:AX450"/>
    <mergeCell ref="AY449:AY450"/>
    <mergeCell ref="AZ449:AZ450"/>
    <mergeCell ref="BA449:BA450"/>
    <mergeCell ref="L448:L450"/>
    <mergeCell ref="S448:S450"/>
    <mergeCell ref="Z448:Z450"/>
    <mergeCell ref="AG448:AG450"/>
    <mergeCell ref="AN448:AN450"/>
    <mergeCell ref="AU448:AU450"/>
    <mergeCell ref="F448:F450"/>
    <mergeCell ref="G448:G450"/>
    <mergeCell ref="H448:H450"/>
    <mergeCell ref="I448:I450"/>
    <mergeCell ref="J448:J450"/>
    <mergeCell ref="K448:K450"/>
    <mergeCell ref="BB451:BB452"/>
    <mergeCell ref="AW453:AW454"/>
    <mergeCell ref="AX453:AX454"/>
    <mergeCell ref="AY453:AY454"/>
    <mergeCell ref="BB453:BB454"/>
    <mergeCell ref="AV451:AV453"/>
    <mergeCell ref="AW451:AW452"/>
    <mergeCell ref="AX451:AX452"/>
    <mergeCell ref="AY451:AY452"/>
    <mergeCell ref="AZ451:AZ452"/>
    <mergeCell ref="BA451:BA452"/>
    <mergeCell ref="L451:L453"/>
    <mergeCell ref="S451:S453"/>
    <mergeCell ref="Z451:Z453"/>
    <mergeCell ref="AG451:AG453"/>
    <mergeCell ref="AN451:AN453"/>
    <mergeCell ref="AU451:AU453"/>
    <mergeCell ref="BB455:BB456"/>
    <mergeCell ref="B457:B462"/>
    <mergeCell ref="C457:C462"/>
    <mergeCell ref="E457:E462"/>
    <mergeCell ref="F457:F459"/>
    <mergeCell ref="G457:G459"/>
    <mergeCell ref="H457:H459"/>
    <mergeCell ref="I457:I459"/>
    <mergeCell ref="J457:J459"/>
    <mergeCell ref="K457:K459"/>
    <mergeCell ref="AV454:AV456"/>
    <mergeCell ref="AW455:AW456"/>
    <mergeCell ref="AX455:AX456"/>
    <mergeCell ref="AY455:AY456"/>
    <mergeCell ref="AZ455:AZ456"/>
    <mergeCell ref="BA455:BA456"/>
    <mergeCell ref="L454:L456"/>
    <mergeCell ref="S454:S456"/>
    <mergeCell ref="Z454:Z456"/>
    <mergeCell ref="AG454:AG456"/>
    <mergeCell ref="AN454:AN456"/>
    <mergeCell ref="AU454:AU456"/>
    <mergeCell ref="F454:F456"/>
    <mergeCell ref="G454:G456"/>
    <mergeCell ref="H454:H456"/>
    <mergeCell ref="I454:I456"/>
    <mergeCell ref="J454:J456"/>
    <mergeCell ref="K454:K456"/>
    <mergeCell ref="BB457:BB458"/>
    <mergeCell ref="AW459:AW460"/>
    <mergeCell ref="AX459:AX460"/>
    <mergeCell ref="AY459:AY460"/>
    <mergeCell ref="AZ459:AZ460"/>
    <mergeCell ref="BA459:BA460"/>
    <mergeCell ref="BB459:BB460"/>
    <mergeCell ref="AV457:AV459"/>
    <mergeCell ref="AW457:AW458"/>
    <mergeCell ref="AX457:AX458"/>
    <mergeCell ref="AY457:AY458"/>
    <mergeCell ref="AZ457:AZ458"/>
    <mergeCell ref="BA457:BA458"/>
    <mergeCell ref="L457:L459"/>
    <mergeCell ref="S457:S459"/>
    <mergeCell ref="Z457:Z459"/>
    <mergeCell ref="AG457:AG459"/>
    <mergeCell ref="AN457:AN459"/>
    <mergeCell ref="AU457:AU459"/>
    <mergeCell ref="AZ453:AZ454"/>
    <mergeCell ref="BA453:BA454"/>
    <mergeCell ref="BB461:BB462"/>
    <mergeCell ref="B463:B468"/>
    <mergeCell ref="C463:C468"/>
    <mergeCell ref="E463:E468"/>
    <mergeCell ref="F463:F465"/>
    <mergeCell ref="G463:G465"/>
    <mergeCell ref="H463:H465"/>
    <mergeCell ref="I463:I465"/>
    <mergeCell ref="J463:J465"/>
    <mergeCell ref="K463:K465"/>
    <mergeCell ref="AV460:AV462"/>
    <mergeCell ref="AW461:AW462"/>
    <mergeCell ref="AX461:AX462"/>
    <mergeCell ref="AY461:AY462"/>
    <mergeCell ref="AZ461:AZ462"/>
    <mergeCell ref="BA461:BA462"/>
    <mergeCell ref="L460:L462"/>
    <mergeCell ref="S460:S462"/>
    <mergeCell ref="Z460:Z462"/>
    <mergeCell ref="AG460:AG462"/>
    <mergeCell ref="AN460:AN462"/>
    <mergeCell ref="AU460:AU462"/>
    <mergeCell ref="F460:F462"/>
    <mergeCell ref="G460:G462"/>
    <mergeCell ref="H460:H462"/>
    <mergeCell ref="I460:I462"/>
    <mergeCell ref="J460:J462"/>
    <mergeCell ref="K460:K462"/>
    <mergeCell ref="BB463:BB464"/>
    <mergeCell ref="AW465:AW466"/>
    <mergeCell ref="AX465:AX466"/>
    <mergeCell ref="AY465:AY466"/>
    <mergeCell ref="BB465:BB466"/>
    <mergeCell ref="AV463:AV465"/>
    <mergeCell ref="AW463:AW464"/>
    <mergeCell ref="AX463:AX464"/>
    <mergeCell ref="AY463:AY464"/>
    <mergeCell ref="AZ463:AZ464"/>
    <mergeCell ref="BA463:BA464"/>
    <mergeCell ref="L463:L465"/>
    <mergeCell ref="S463:S465"/>
    <mergeCell ref="Z463:Z465"/>
    <mergeCell ref="AG463:AG465"/>
    <mergeCell ref="AN463:AN465"/>
    <mergeCell ref="AU463:AU465"/>
    <mergeCell ref="BB467:BB468"/>
    <mergeCell ref="B469:B474"/>
    <mergeCell ref="C469:C474"/>
    <mergeCell ref="E469:E474"/>
    <mergeCell ref="F469:F471"/>
    <mergeCell ref="G469:G471"/>
    <mergeCell ref="H469:H471"/>
    <mergeCell ref="I469:I471"/>
    <mergeCell ref="J469:J471"/>
    <mergeCell ref="K469:K471"/>
    <mergeCell ref="AV466:AV468"/>
    <mergeCell ref="AW467:AW468"/>
    <mergeCell ref="AX467:AX468"/>
    <mergeCell ref="AY467:AY468"/>
    <mergeCell ref="AZ467:AZ468"/>
    <mergeCell ref="BA467:BA468"/>
    <mergeCell ref="L466:L468"/>
    <mergeCell ref="S466:S468"/>
    <mergeCell ref="Z466:Z468"/>
    <mergeCell ref="AG466:AG468"/>
    <mergeCell ref="AN466:AN468"/>
    <mergeCell ref="AU466:AU468"/>
    <mergeCell ref="F466:F468"/>
    <mergeCell ref="G466:G468"/>
    <mergeCell ref="H466:H468"/>
    <mergeCell ref="I466:I468"/>
    <mergeCell ref="J466:J468"/>
    <mergeCell ref="K466:K468"/>
    <mergeCell ref="BB469:BB470"/>
    <mergeCell ref="AW471:AW472"/>
    <mergeCell ref="AX471:AX472"/>
    <mergeCell ref="AY471:AY472"/>
    <mergeCell ref="AZ471:AZ472"/>
    <mergeCell ref="BA471:BA472"/>
    <mergeCell ref="BB471:BB472"/>
    <mergeCell ref="AV469:AV471"/>
    <mergeCell ref="AW469:AW470"/>
    <mergeCell ref="AX469:AX470"/>
    <mergeCell ref="AY469:AY470"/>
    <mergeCell ref="AZ469:AZ470"/>
    <mergeCell ref="BA469:BA470"/>
    <mergeCell ref="L469:L471"/>
    <mergeCell ref="S469:S471"/>
    <mergeCell ref="Z469:Z471"/>
    <mergeCell ref="AG469:AG471"/>
    <mergeCell ref="AN469:AN471"/>
    <mergeCell ref="AU469:AU471"/>
    <mergeCell ref="AZ465:AZ466"/>
    <mergeCell ref="BA465:BA466"/>
    <mergeCell ref="BB473:BB474"/>
    <mergeCell ref="B475:B480"/>
    <mergeCell ref="C475:C480"/>
    <mergeCell ref="E475:E480"/>
    <mergeCell ref="F475:F477"/>
    <mergeCell ref="G475:G477"/>
    <mergeCell ref="H475:H477"/>
    <mergeCell ref="I475:I477"/>
    <mergeCell ref="J475:J477"/>
    <mergeCell ref="K475:K477"/>
    <mergeCell ref="AV472:AV474"/>
    <mergeCell ref="AW473:AW474"/>
    <mergeCell ref="AX473:AX474"/>
    <mergeCell ref="AY473:AY474"/>
    <mergeCell ref="AZ473:AZ474"/>
    <mergeCell ref="BA473:BA474"/>
    <mergeCell ref="L472:L474"/>
    <mergeCell ref="S472:S474"/>
    <mergeCell ref="Z472:Z474"/>
    <mergeCell ref="AG472:AG474"/>
    <mergeCell ref="AN472:AN474"/>
    <mergeCell ref="AU472:AU474"/>
    <mergeCell ref="F472:F474"/>
    <mergeCell ref="G472:G474"/>
    <mergeCell ref="H472:H474"/>
    <mergeCell ref="I472:I474"/>
    <mergeCell ref="J472:J474"/>
    <mergeCell ref="K472:K474"/>
    <mergeCell ref="BB475:BB476"/>
    <mergeCell ref="AW477:AW478"/>
    <mergeCell ref="AX477:AX478"/>
    <mergeCell ref="AY477:AY478"/>
    <mergeCell ref="BB477:BB478"/>
    <mergeCell ref="AV475:AV477"/>
    <mergeCell ref="AW475:AW476"/>
    <mergeCell ref="AX475:AX476"/>
    <mergeCell ref="AY475:AY476"/>
    <mergeCell ref="AZ475:AZ476"/>
    <mergeCell ref="BA475:BA476"/>
    <mergeCell ref="L475:L477"/>
    <mergeCell ref="S475:S477"/>
    <mergeCell ref="Z475:Z477"/>
    <mergeCell ref="AG475:AG477"/>
    <mergeCell ref="AN475:AN477"/>
    <mergeCell ref="AU475:AU477"/>
    <mergeCell ref="BB479:BB480"/>
    <mergeCell ref="B481:B486"/>
    <mergeCell ref="C481:C486"/>
    <mergeCell ref="E481:E486"/>
    <mergeCell ref="F481:F483"/>
    <mergeCell ref="G481:G483"/>
    <mergeCell ref="H481:H483"/>
    <mergeCell ref="I481:I483"/>
    <mergeCell ref="J481:J483"/>
    <mergeCell ref="K481:K483"/>
    <mergeCell ref="AV478:AV480"/>
    <mergeCell ref="AW479:AW480"/>
    <mergeCell ref="AX479:AX480"/>
    <mergeCell ref="AY479:AY480"/>
    <mergeCell ref="AZ479:AZ480"/>
    <mergeCell ref="BA479:BA480"/>
    <mergeCell ref="L478:L480"/>
    <mergeCell ref="S478:S480"/>
    <mergeCell ref="Z478:Z480"/>
    <mergeCell ref="AG478:AG480"/>
    <mergeCell ref="AN478:AN480"/>
    <mergeCell ref="AU478:AU480"/>
    <mergeCell ref="F478:F480"/>
    <mergeCell ref="G478:G480"/>
    <mergeCell ref="H478:H480"/>
    <mergeCell ref="I478:I480"/>
    <mergeCell ref="J478:J480"/>
    <mergeCell ref="K478:K480"/>
    <mergeCell ref="BB481:BB482"/>
    <mergeCell ref="AW483:AW484"/>
    <mergeCell ref="AX483:AX484"/>
    <mergeCell ref="AY483:AY484"/>
    <mergeCell ref="AZ483:AZ484"/>
    <mergeCell ref="BA483:BA484"/>
    <mergeCell ref="BB483:BB484"/>
    <mergeCell ref="AV481:AV483"/>
    <mergeCell ref="AW481:AW482"/>
    <mergeCell ref="AX481:AX482"/>
    <mergeCell ref="AY481:AY482"/>
    <mergeCell ref="AZ481:AZ482"/>
    <mergeCell ref="BA481:BA482"/>
    <mergeCell ref="L481:L483"/>
    <mergeCell ref="S481:S483"/>
    <mergeCell ref="Z481:Z483"/>
    <mergeCell ref="AG481:AG483"/>
    <mergeCell ref="AN481:AN483"/>
    <mergeCell ref="AU481:AU483"/>
    <mergeCell ref="AZ477:AZ478"/>
    <mergeCell ref="BA477:BA478"/>
    <mergeCell ref="BB485:BB486"/>
    <mergeCell ref="B487:B492"/>
    <mergeCell ref="C487:C492"/>
    <mergeCell ref="E487:E492"/>
    <mergeCell ref="F487:F489"/>
    <mergeCell ref="G487:G489"/>
    <mergeCell ref="H487:H489"/>
    <mergeCell ref="I487:I489"/>
    <mergeCell ref="J487:J489"/>
    <mergeCell ref="K487:K489"/>
    <mergeCell ref="AV484:AV486"/>
    <mergeCell ref="AW485:AW486"/>
    <mergeCell ref="AX485:AX486"/>
    <mergeCell ref="AY485:AY486"/>
    <mergeCell ref="AZ485:AZ486"/>
    <mergeCell ref="BA485:BA486"/>
    <mergeCell ref="L484:L486"/>
    <mergeCell ref="S484:S486"/>
    <mergeCell ref="Z484:Z486"/>
    <mergeCell ref="AG484:AG486"/>
    <mergeCell ref="AN484:AN486"/>
    <mergeCell ref="AU484:AU486"/>
    <mergeCell ref="F484:F486"/>
    <mergeCell ref="G484:G486"/>
    <mergeCell ref="H484:H486"/>
    <mergeCell ref="I484:I486"/>
    <mergeCell ref="J484:J486"/>
    <mergeCell ref="K484:K486"/>
    <mergeCell ref="BB487:BB488"/>
    <mergeCell ref="AW489:AW490"/>
    <mergeCell ref="AX489:AX490"/>
    <mergeCell ref="AY489:AY490"/>
    <mergeCell ref="BB489:BB490"/>
    <mergeCell ref="AV487:AV489"/>
    <mergeCell ref="AW487:AW488"/>
    <mergeCell ref="AX487:AX488"/>
    <mergeCell ref="AY487:AY488"/>
    <mergeCell ref="AZ487:AZ488"/>
    <mergeCell ref="BA487:BA488"/>
    <mergeCell ref="L487:L489"/>
    <mergeCell ref="S487:S489"/>
    <mergeCell ref="Z487:Z489"/>
    <mergeCell ref="AG487:AG489"/>
    <mergeCell ref="AN487:AN489"/>
    <mergeCell ref="AU487:AU489"/>
    <mergeCell ref="BB491:BB492"/>
    <mergeCell ref="B493:B498"/>
    <mergeCell ref="C493:C498"/>
    <mergeCell ref="E493:E498"/>
    <mergeCell ref="F493:F495"/>
    <mergeCell ref="G493:G495"/>
    <mergeCell ref="H493:H495"/>
    <mergeCell ref="I493:I495"/>
    <mergeCell ref="J493:J495"/>
    <mergeCell ref="K493:K495"/>
    <mergeCell ref="AV490:AV492"/>
    <mergeCell ref="AW491:AW492"/>
    <mergeCell ref="AX491:AX492"/>
    <mergeCell ref="AY491:AY492"/>
    <mergeCell ref="AZ491:AZ492"/>
    <mergeCell ref="BA491:BA492"/>
    <mergeCell ref="L490:L492"/>
    <mergeCell ref="S490:S492"/>
    <mergeCell ref="Z490:Z492"/>
    <mergeCell ref="AG490:AG492"/>
    <mergeCell ref="AN490:AN492"/>
    <mergeCell ref="AU490:AU492"/>
    <mergeCell ref="F490:F492"/>
    <mergeCell ref="G490:G492"/>
    <mergeCell ref="H490:H492"/>
    <mergeCell ref="I490:I492"/>
    <mergeCell ref="J490:J492"/>
    <mergeCell ref="K490:K492"/>
    <mergeCell ref="BB493:BB494"/>
    <mergeCell ref="AW495:AW496"/>
    <mergeCell ref="AX495:AX496"/>
    <mergeCell ref="AY495:AY496"/>
    <mergeCell ref="AZ495:AZ496"/>
    <mergeCell ref="BA495:BA496"/>
    <mergeCell ref="BB495:BB496"/>
    <mergeCell ref="AV493:AV495"/>
    <mergeCell ref="AW493:AW494"/>
    <mergeCell ref="AX493:AX494"/>
    <mergeCell ref="AY493:AY494"/>
    <mergeCell ref="AZ493:AZ494"/>
    <mergeCell ref="BA493:BA494"/>
    <mergeCell ref="L493:L495"/>
    <mergeCell ref="S493:S495"/>
    <mergeCell ref="Z493:Z495"/>
    <mergeCell ref="AG493:AG495"/>
    <mergeCell ref="AN493:AN495"/>
    <mergeCell ref="AU493:AU495"/>
    <mergeCell ref="AZ489:AZ490"/>
    <mergeCell ref="BA489:BA490"/>
    <mergeCell ref="BB497:BB498"/>
    <mergeCell ref="B499:B504"/>
    <mergeCell ref="C499:C504"/>
    <mergeCell ref="E499:E504"/>
    <mergeCell ref="F499:F501"/>
    <mergeCell ref="G499:G501"/>
    <mergeCell ref="H499:H501"/>
    <mergeCell ref="I499:I501"/>
    <mergeCell ref="J499:J501"/>
    <mergeCell ref="K499:K501"/>
    <mergeCell ref="AV496:AV498"/>
    <mergeCell ref="AW497:AW498"/>
    <mergeCell ref="AX497:AX498"/>
    <mergeCell ref="AY497:AY498"/>
    <mergeCell ref="AZ497:AZ498"/>
    <mergeCell ref="BA497:BA498"/>
    <mergeCell ref="L496:L498"/>
    <mergeCell ref="S496:S498"/>
    <mergeCell ref="Z496:Z498"/>
    <mergeCell ref="AG496:AG498"/>
    <mergeCell ref="AN496:AN498"/>
    <mergeCell ref="AU496:AU498"/>
    <mergeCell ref="F496:F498"/>
    <mergeCell ref="G496:G498"/>
    <mergeCell ref="H496:H498"/>
    <mergeCell ref="I496:I498"/>
    <mergeCell ref="J496:J498"/>
    <mergeCell ref="K496:K498"/>
    <mergeCell ref="BB499:BB500"/>
    <mergeCell ref="AW501:AW502"/>
    <mergeCell ref="AX501:AX502"/>
    <mergeCell ref="AY501:AY502"/>
    <mergeCell ref="BB501:BB502"/>
    <mergeCell ref="AV499:AV501"/>
    <mergeCell ref="AW499:AW500"/>
    <mergeCell ref="AX499:AX500"/>
    <mergeCell ref="AY499:AY500"/>
    <mergeCell ref="AZ499:AZ500"/>
    <mergeCell ref="BA499:BA500"/>
    <mergeCell ref="L499:L501"/>
    <mergeCell ref="S499:S501"/>
    <mergeCell ref="Z499:Z501"/>
    <mergeCell ref="AG499:AG501"/>
    <mergeCell ref="AN499:AN501"/>
    <mergeCell ref="AU499:AU501"/>
    <mergeCell ref="BB503:BB504"/>
    <mergeCell ref="B505:B510"/>
    <mergeCell ref="C505:C510"/>
    <mergeCell ref="E505:E510"/>
    <mergeCell ref="F505:F507"/>
    <mergeCell ref="G505:G507"/>
    <mergeCell ref="H505:H507"/>
    <mergeCell ref="I505:I507"/>
    <mergeCell ref="J505:J507"/>
    <mergeCell ref="K505:K507"/>
    <mergeCell ref="AV502:AV504"/>
    <mergeCell ref="AW503:AW504"/>
    <mergeCell ref="AX503:AX504"/>
    <mergeCell ref="AY503:AY504"/>
    <mergeCell ref="AZ503:AZ504"/>
    <mergeCell ref="BA503:BA504"/>
    <mergeCell ref="L502:L504"/>
    <mergeCell ref="S502:S504"/>
    <mergeCell ref="Z502:Z504"/>
    <mergeCell ref="AG502:AG504"/>
    <mergeCell ref="AN502:AN504"/>
    <mergeCell ref="AU502:AU504"/>
    <mergeCell ref="F502:F504"/>
    <mergeCell ref="G502:G504"/>
    <mergeCell ref="H502:H504"/>
    <mergeCell ref="I502:I504"/>
    <mergeCell ref="J502:J504"/>
    <mergeCell ref="K502:K504"/>
    <mergeCell ref="BB505:BB506"/>
    <mergeCell ref="AW507:AW508"/>
    <mergeCell ref="AX507:AX508"/>
    <mergeCell ref="AY507:AY508"/>
    <mergeCell ref="AZ507:AZ508"/>
    <mergeCell ref="BA507:BA508"/>
    <mergeCell ref="BB507:BB508"/>
    <mergeCell ref="AV505:AV507"/>
    <mergeCell ref="AW505:AW506"/>
    <mergeCell ref="AX505:AX506"/>
    <mergeCell ref="AY505:AY506"/>
    <mergeCell ref="AZ505:AZ506"/>
    <mergeCell ref="BA505:BA506"/>
    <mergeCell ref="L505:L507"/>
    <mergeCell ref="S505:S507"/>
    <mergeCell ref="Z505:Z507"/>
    <mergeCell ref="AG505:AG507"/>
    <mergeCell ref="AN505:AN507"/>
    <mergeCell ref="AU505:AU507"/>
    <mergeCell ref="AZ501:AZ502"/>
    <mergeCell ref="BA501:BA502"/>
    <mergeCell ref="BB509:BB510"/>
    <mergeCell ref="B511:B516"/>
    <mergeCell ref="C511:C516"/>
    <mergeCell ref="E511:E516"/>
    <mergeCell ref="F511:F513"/>
    <mergeCell ref="G511:G513"/>
    <mergeCell ref="H511:H513"/>
    <mergeCell ref="I511:I513"/>
    <mergeCell ref="J511:J513"/>
    <mergeCell ref="K511:K513"/>
    <mergeCell ref="AV508:AV510"/>
    <mergeCell ref="AW509:AW510"/>
    <mergeCell ref="AX509:AX510"/>
    <mergeCell ref="AY509:AY510"/>
    <mergeCell ref="AZ509:AZ510"/>
    <mergeCell ref="BA509:BA510"/>
    <mergeCell ref="L508:L510"/>
    <mergeCell ref="S508:S510"/>
    <mergeCell ref="Z508:Z510"/>
    <mergeCell ref="AG508:AG510"/>
    <mergeCell ref="AN508:AN510"/>
    <mergeCell ref="AU508:AU510"/>
    <mergeCell ref="F508:F510"/>
    <mergeCell ref="G508:G510"/>
    <mergeCell ref="H508:H510"/>
    <mergeCell ref="I508:I510"/>
    <mergeCell ref="J508:J510"/>
    <mergeCell ref="K508:K510"/>
    <mergeCell ref="BB511:BB512"/>
    <mergeCell ref="AW513:AW514"/>
    <mergeCell ref="AX513:AX514"/>
    <mergeCell ref="AY513:AY514"/>
    <mergeCell ref="BB513:BB514"/>
    <mergeCell ref="AV511:AV513"/>
    <mergeCell ref="AW511:AW512"/>
    <mergeCell ref="AX511:AX512"/>
    <mergeCell ref="AY511:AY512"/>
    <mergeCell ref="AZ511:AZ512"/>
    <mergeCell ref="BA511:BA512"/>
    <mergeCell ref="L511:L513"/>
    <mergeCell ref="S511:S513"/>
    <mergeCell ref="Z511:Z513"/>
    <mergeCell ref="AG511:AG513"/>
    <mergeCell ref="AN511:AN513"/>
    <mergeCell ref="AU511:AU513"/>
    <mergeCell ref="BB515:BB516"/>
    <mergeCell ref="B517:B522"/>
    <mergeCell ref="C517:C522"/>
    <mergeCell ref="E517:E522"/>
    <mergeCell ref="F517:F519"/>
    <mergeCell ref="G517:G519"/>
    <mergeCell ref="H517:H519"/>
    <mergeCell ref="I517:I519"/>
    <mergeCell ref="J517:J519"/>
    <mergeCell ref="K517:K519"/>
    <mergeCell ref="AV514:AV516"/>
    <mergeCell ref="AW515:AW516"/>
    <mergeCell ref="AX515:AX516"/>
    <mergeCell ref="AY515:AY516"/>
    <mergeCell ref="AZ515:AZ516"/>
    <mergeCell ref="BA515:BA516"/>
    <mergeCell ref="L514:L516"/>
    <mergeCell ref="S514:S516"/>
    <mergeCell ref="Z514:Z516"/>
    <mergeCell ref="AG514:AG516"/>
    <mergeCell ref="AN514:AN516"/>
    <mergeCell ref="AU514:AU516"/>
    <mergeCell ref="F514:F516"/>
    <mergeCell ref="G514:G516"/>
    <mergeCell ref="H514:H516"/>
    <mergeCell ref="I514:I516"/>
    <mergeCell ref="J514:J516"/>
    <mergeCell ref="K514:K516"/>
    <mergeCell ref="BB517:BB518"/>
    <mergeCell ref="AW519:AW520"/>
    <mergeCell ref="AX519:AX520"/>
    <mergeCell ref="AY519:AY520"/>
    <mergeCell ref="AZ519:AZ520"/>
    <mergeCell ref="BA519:BA520"/>
    <mergeCell ref="BB519:BB520"/>
    <mergeCell ref="AV517:AV519"/>
    <mergeCell ref="AW517:AW518"/>
    <mergeCell ref="AX517:AX518"/>
    <mergeCell ref="AY517:AY518"/>
    <mergeCell ref="AZ517:AZ518"/>
    <mergeCell ref="BA517:BA518"/>
    <mergeCell ref="L517:L519"/>
    <mergeCell ref="S517:S519"/>
    <mergeCell ref="Z517:Z519"/>
    <mergeCell ref="AG517:AG519"/>
    <mergeCell ref="AN517:AN519"/>
    <mergeCell ref="AU517:AU519"/>
    <mergeCell ref="AZ513:AZ514"/>
    <mergeCell ref="BA513:BA514"/>
    <mergeCell ref="BB521:BB522"/>
    <mergeCell ref="B523:B528"/>
    <mergeCell ref="C523:C528"/>
    <mergeCell ref="E523:E528"/>
    <mergeCell ref="F523:F525"/>
    <mergeCell ref="G523:G525"/>
    <mergeCell ref="H523:H525"/>
    <mergeCell ref="I523:I525"/>
    <mergeCell ref="J523:J525"/>
    <mergeCell ref="K523:K525"/>
    <mergeCell ref="AV520:AV522"/>
    <mergeCell ref="AW521:AW522"/>
    <mergeCell ref="AX521:AX522"/>
    <mergeCell ref="AY521:AY522"/>
    <mergeCell ref="AZ521:AZ522"/>
    <mergeCell ref="BA521:BA522"/>
    <mergeCell ref="L520:L522"/>
    <mergeCell ref="S520:S522"/>
    <mergeCell ref="Z520:Z522"/>
    <mergeCell ref="AG520:AG522"/>
    <mergeCell ref="AN520:AN522"/>
    <mergeCell ref="AU520:AU522"/>
    <mergeCell ref="F520:F522"/>
    <mergeCell ref="G520:G522"/>
    <mergeCell ref="H520:H522"/>
    <mergeCell ref="I520:I522"/>
    <mergeCell ref="J520:J522"/>
    <mergeCell ref="K520:K522"/>
    <mergeCell ref="BB523:BB524"/>
    <mergeCell ref="AW525:AW526"/>
    <mergeCell ref="AX525:AX526"/>
    <mergeCell ref="AY525:AY526"/>
    <mergeCell ref="BB525:BB526"/>
    <mergeCell ref="AV523:AV525"/>
    <mergeCell ref="AW523:AW524"/>
    <mergeCell ref="AX523:AX524"/>
    <mergeCell ref="AY523:AY524"/>
    <mergeCell ref="AZ523:AZ524"/>
    <mergeCell ref="BA523:BA524"/>
    <mergeCell ref="L523:L525"/>
    <mergeCell ref="S523:S525"/>
    <mergeCell ref="Z523:Z525"/>
    <mergeCell ref="AG523:AG525"/>
    <mergeCell ref="AN523:AN525"/>
    <mergeCell ref="AU523:AU525"/>
    <mergeCell ref="BB527:BB528"/>
    <mergeCell ref="B529:B534"/>
    <mergeCell ref="C529:C534"/>
    <mergeCell ref="E529:E534"/>
    <mergeCell ref="F529:F531"/>
    <mergeCell ref="G529:G531"/>
    <mergeCell ref="H529:H531"/>
    <mergeCell ref="I529:I531"/>
    <mergeCell ref="J529:J531"/>
    <mergeCell ref="K529:K531"/>
    <mergeCell ref="AV526:AV528"/>
    <mergeCell ref="AW527:AW528"/>
    <mergeCell ref="AX527:AX528"/>
    <mergeCell ref="AY527:AY528"/>
    <mergeCell ref="AZ527:AZ528"/>
    <mergeCell ref="BA527:BA528"/>
    <mergeCell ref="L526:L528"/>
    <mergeCell ref="S526:S528"/>
    <mergeCell ref="Z526:Z528"/>
    <mergeCell ref="AG526:AG528"/>
    <mergeCell ref="AN526:AN528"/>
    <mergeCell ref="AU526:AU528"/>
    <mergeCell ref="F526:F528"/>
    <mergeCell ref="G526:G528"/>
    <mergeCell ref="H526:H528"/>
    <mergeCell ref="I526:I528"/>
    <mergeCell ref="J526:J528"/>
    <mergeCell ref="K526:K528"/>
    <mergeCell ref="BB529:BB530"/>
    <mergeCell ref="AW531:AW532"/>
    <mergeCell ref="AX531:AX532"/>
    <mergeCell ref="AY531:AY532"/>
    <mergeCell ref="AZ531:AZ532"/>
    <mergeCell ref="BA531:BA532"/>
    <mergeCell ref="BB531:BB532"/>
    <mergeCell ref="AV529:AV531"/>
    <mergeCell ref="AW529:AW530"/>
    <mergeCell ref="AX529:AX530"/>
    <mergeCell ref="AY529:AY530"/>
    <mergeCell ref="AZ529:AZ530"/>
    <mergeCell ref="BA529:BA530"/>
    <mergeCell ref="L529:L531"/>
    <mergeCell ref="S529:S531"/>
    <mergeCell ref="Z529:Z531"/>
    <mergeCell ref="AG529:AG531"/>
    <mergeCell ref="AN529:AN531"/>
    <mergeCell ref="AU529:AU531"/>
    <mergeCell ref="AZ525:AZ526"/>
    <mergeCell ref="BA525:BA526"/>
    <mergeCell ref="BB533:BB534"/>
    <mergeCell ref="B535:B540"/>
    <mergeCell ref="C535:C540"/>
    <mergeCell ref="E535:E540"/>
    <mergeCell ref="F535:F537"/>
    <mergeCell ref="G535:G537"/>
    <mergeCell ref="H535:H537"/>
    <mergeCell ref="I535:I537"/>
    <mergeCell ref="J535:J537"/>
    <mergeCell ref="K535:K537"/>
    <mergeCell ref="AV532:AV534"/>
    <mergeCell ref="AW533:AW534"/>
    <mergeCell ref="AX533:AX534"/>
    <mergeCell ref="AY533:AY534"/>
    <mergeCell ref="AZ533:AZ534"/>
    <mergeCell ref="BA533:BA534"/>
    <mergeCell ref="L532:L534"/>
    <mergeCell ref="S532:S534"/>
    <mergeCell ref="Z532:Z534"/>
    <mergeCell ref="AG532:AG534"/>
    <mergeCell ref="AN532:AN534"/>
    <mergeCell ref="AU532:AU534"/>
    <mergeCell ref="F532:F534"/>
    <mergeCell ref="G532:G534"/>
    <mergeCell ref="H532:H534"/>
    <mergeCell ref="I532:I534"/>
    <mergeCell ref="J532:J534"/>
    <mergeCell ref="K532:K534"/>
    <mergeCell ref="BB535:BB536"/>
    <mergeCell ref="AW537:AW538"/>
    <mergeCell ref="AX537:AX538"/>
    <mergeCell ref="AY537:AY538"/>
    <mergeCell ref="BB537:BB538"/>
    <mergeCell ref="AV535:AV537"/>
    <mergeCell ref="AW535:AW536"/>
    <mergeCell ref="AX535:AX536"/>
    <mergeCell ref="AY535:AY536"/>
    <mergeCell ref="AZ535:AZ536"/>
    <mergeCell ref="BA535:BA536"/>
    <mergeCell ref="L535:L537"/>
    <mergeCell ref="S535:S537"/>
    <mergeCell ref="Z535:Z537"/>
    <mergeCell ref="AG535:AG537"/>
    <mergeCell ref="AN535:AN537"/>
    <mergeCell ref="AU535:AU537"/>
    <mergeCell ref="BB539:BB540"/>
    <mergeCell ref="B541:B546"/>
    <mergeCell ref="C541:C546"/>
    <mergeCell ref="E541:E546"/>
    <mergeCell ref="F541:F543"/>
    <mergeCell ref="G541:G543"/>
    <mergeCell ref="H541:H543"/>
    <mergeCell ref="I541:I543"/>
    <mergeCell ref="J541:J543"/>
    <mergeCell ref="K541:K543"/>
    <mergeCell ref="AV538:AV540"/>
    <mergeCell ref="AW539:AW540"/>
    <mergeCell ref="AX539:AX540"/>
    <mergeCell ref="AY539:AY540"/>
    <mergeCell ref="AZ539:AZ540"/>
    <mergeCell ref="BA539:BA540"/>
    <mergeCell ref="L538:L540"/>
    <mergeCell ref="S538:S540"/>
    <mergeCell ref="Z538:Z540"/>
    <mergeCell ref="AG538:AG540"/>
    <mergeCell ref="AN538:AN540"/>
    <mergeCell ref="AU538:AU540"/>
    <mergeCell ref="F538:F540"/>
    <mergeCell ref="G538:G540"/>
    <mergeCell ref="H538:H540"/>
    <mergeCell ref="I538:I540"/>
    <mergeCell ref="J538:J540"/>
    <mergeCell ref="K538:K540"/>
    <mergeCell ref="BB541:BB542"/>
    <mergeCell ref="AW543:AW544"/>
    <mergeCell ref="AX543:AX544"/>
    <mergeCell ref="AY543:AY544"/>
    <mergeCell ref="AZ543:AZ544"/>
    <mergeCell ref="BA543:BA544"/>
    <mergeCell ref="BB543:BB544"/>
    <mergeCell ref="AV541:AV543"/>
    <mergeCell ref="AW541:AW542"/>
    <mergeCell ref="AX541:AX542"/>
    <mergeCell ref="AY541:AY542"/>
    <mergeCell ref="AZ541:AZ542"/>
    <mergeCell ref="BA541:BA542"/>
    <mergeCell ref="L541:L543"/>
    <mergeCell ref="S541:S543"/>
    <mergeCell ref="Z541:Z543"/>
    <mergeCell ref="AG541:AG543"/>
    <mergeCell ref="AN541:AN543"/>
    <mergeCell ref="AU541:AU543"/>
    <mergeCell ref="AZ537:AZ538"/>
    <mergeCell ref="BA537:BA538"/>
    <mergeCell ref="BB545:BB546"/>
    <mergeCell ref="B547:B552"/>
    <mergeCell ref="C547:C552"/>
    <mergeCell ref="E547:E552"/>
    <mergeCell ref="F547:F549"/>
    <mergeCell ref="G547:G549"/>
    <mergeCell ref="H547:H549"/>
    <mergeCell ref="I547:I549"/>
    <mergeCell ref="J547:J549"/>
    <mergeCell ref="K547:K549"/>
    <mergeCell ref="AV544:AV546"/>
    <mergeCell ref="AW545:AW546"/>
    <mergeCell ref="AX545:AX546"/>
    <mergeCell ref="AY545:AY546"/>
    <mergeCell ref="AZ545:AZ546"/>
    <mergeCell ref="BA545:BA546"/>
    <mergeCell ref="L544:L546"/>
    <mergeCell ref="S544:S546"/>
    <mergeCell ref="Z544:Z546"/>
    <mergeCell ref="AG544:AG546"/>
    <mergeCell ref="AN544:AN546"/>
    <mergeCell ref="AU544:AU546"/>
    <mergeCell ref="F544:F546"/>
    <mergeCell ref="G544:G546"/>
    <mergeCell ref="H544:H546"/>
    <mergeCell ref="I544:I546"/>
    <mergeCell ref="J544:J546"/>
    <mergeCell ref="K544:K546"/>
    <mergeCell ref="BB547:BB548"/>
    <mergeCell ref="AW549:AW550"/>
    <mergeCell ref="AX549:AX550"/>
    <mergeCell ref="AY549:AY550"/>
    <mergeCell ref="BB549:BB550"/>
    <mergeCell ref="AV547:AV549"/>
    <mergeCell ref="AW547:AW548"/>
    <mergeCell ref="AX547:AX548"/>
    <mergeCell ref="AY547:AY548"/>
    <mergeCell ref="AZ547:AZ548"/>
    <mergeCell ref="BA547:BA548"/>
    <mergeCell ref="L547:L549"/>
    <mergeCell ref="S547:S549"/>
    <mergeCell ref="Z547:Z549"/>
    <mergeCell ref="AG547:AG549"/>
    <mergeCell ref="AN547:AN549"/>
    <mergeCell ref="AU547:AU549"/>
    <mergeCell ref="BB551:BB552"/>
    <mergeCell ref="B553:B558"/>
    <mergeCell ref="C553:C558"/>
    <mergeCell ref="E553:E558"/>
    <mergeCell ref="F553:F555"/>
    <mergeCell ref="G553:G555"/>
    <mergeCell ref="H553:H555"/>
    <mergeCell ref="I553:I555"/>
    <mergeCell ref="J553:J555"/>
    <mergeCell ref="K553:K555"/>
    <mergeCell ref="AV550:AV552"/>
    <mergeCell ref="AW551:AW552"/>
    <mergeCell ref="AX551:AX552"/>
    <mergeCell ref="AY551:AY552"/>
    <mergeCell ref="AZ551:AZ552"/>
    <mergeCell ref="BA551:BA552"/>
    <mergeCell ref="L550:L552"/>
    <mergeCell ref="S550:S552"/>
    <mergeCell ref="Z550:Z552"/>
    <mergeCell ref="AG550:AG552"/>
    <mergeCell ref="AN550:AN552"/>
    <mergeCell ref="AU550:AU552"/>
    <mergeCell ref="F550:F552"/>
    <mergeCell ref="G550:G552"/>
    <mergeCell ref="H550:H552"/>
    <mergeCell ref="I550:I552"/>
    <mergeCell ref="J550:J552"/>
    <mergeCell ref="K550:K552"/>
    <mergeCell ref="BB553:BB554"/>
    <mergeCell ref="AW555:AW556"/>
    <mergeCell ref="AX555:AX556"/>
    <mergeCell ref="AY555:AY556"/>
    <mergeCell ref="AZ555:AZ556"/>
    <mergeCell ref="BA555:BA556"/>
    <mergeCell ref="BB555:BB556"/>
    <mergeCell ref="AV553:AV555"/>
    <mergeCell ref="AW553:AW554"/>
    <mergeCell ref="AX553:AX554"/>
    <mergeCell ref="AY553:AY554"/>
    <mergeCell ref="AZ553:AZ554"/>
    <mergeCell ref="BA553:BA554"/>
    <mergeCell ref="L553:L555"/>
    <mergeCell ref="S553:S555"/>
    <mergeCell ref="Z553:Z555"/>
    <mergeCell ref="AG553:AG555"/>
    <mergeCell ref="AN553:AN555"/>
    <mergeCell ref="AU553:AU555"/>
    <mergeCell ref="AZ549:AZ550"/>
    <mergeCell ref="BA549:BA550"/>
    <mergeCell ref="BB557:BB558"/>
    <mergeCell ref="B559:B564"/>
    <mergeCell ref="C559:C564"/>
    <mergeCell ref="E559:E564"/>
    <mergeCell ref="F559:F561"/>
    <mergeCell ref="G559:G561"/>
    <mergeCell ref="H559:H561"/>
    <mergeCell ref="I559:I561"/>
    <mergeCell ref="J559:J561"/>
    <mergeCell ref="K559:K561"/>
    <mergeCell ref="AV556:AV558"/>
    <mergeCell ref="AW557:AW558"/>
    <mergeCell ref="AX557:AX558"/>
    <mergeCell ref="AY557:AY558"/>
    <mergeCell ref="AZ557:AZ558"/>
    <mergeCell ref="BA557:BA558"/>
    <mergeCell ref="L556:L558"/>
    <mergeCell ref="S556:S558"/>
    <mergeCell ref="Z556:Z558"/>
    <mergeCell ref="AG556:AG558"/>
    <mergeCell ref="AN556:AN558"/>
    <mergeCell ref="AU556:AU558"/>
    <mergeCell ref="F556:F558"/>
    <mergeCell ref="G556:G558"/>
    <mergeCell ref="H556:H558"/>
    <mergeCell ref="I556:I558"/>
    <mergeCell ref="J556:J558"/>
    <mergeCell ref="K556:K558"/>
    <mergeCell ref="BB559:BB560"/>
    <mergeCell ref="AW561:AW562"/>
    <mergeCell ref="AX561:AX562"/>
    <mergeCell ref="AY561:AY562"/>
    <mergeCell ref="BB561:BB562"/>
    <mergeCell ref="AV559:AV561"/>
    <mergeCell ref="AW559:AW560"/>
    <mergeCell ref="AX559:AX560"/>
    <mergeCell ref="AY559:AY560"/>
    <mergeCell ref="AZ559:AZ560"/>
    <mergeCell ref="BA559:BA560"/>
    <mergeCell ref="L559:L561"/>
    <mergeCell ref="S559:S561"/>
    <mergeCell ref="Z559:Z561"/>
    <mergeCell ref="AG559:AG561"/>
    <mergeCell ref="AN559:AN561"/>
    <mergeCell ref="AU559:AU561"/>
    <mergeCell ref="BB563:BB564"/>
    <mergeCell ref="B565:B570"/>
    <mergeCell ref="C565:C570"/>
    <mergeCell ref="E565:E570"/>
    <mergeCell ref="F565:F567"/>
    <mergeCell ref="G565:G567"/>
    <mergeCell ref="H565:H567"/>
    <mergeCell ref="I565:I567"/>
    <mergeCell ref="J565:J567"/>
    <mergeCell ref="K565:K567"/>
    <mergeCell ref="AV562:AV564"/>
    <mergeCell ref="AW563:AW564"/>
    <mergeCell ref="AX563:AX564"/>
    <mergeCell ref="AY563:AY564"/>
    <mergeCell ref="AZ563:AZ564"/>
    <mergeCell ref="BA563:BA564"/>
    <mergeCell ref="L562:L564"/>
    <mergeCell ref="S562:S564"/>
    <mergeCell ref="Z562:Z564"/>
    <mergeCell ref="AG562:AG564"/>
    <mergeCell ref="AN562:AN564"/>
    <mergeCell ref="AU562:AU564"/>
    <mergeCell ref="F562:F564"/>
    <mergeCell ref="G562:G564"/>
    <mergeCell ref="H562:H564"/>
    <mergeCell ref="I562:I564"/>
    <mergeCell ref="J562:J564"/>
    <mergeCell ref="K562:K564"/>
    <mergeCell ref="BB565:BB566"/>
    <mergeCell ref="AW567:AW568"/>
    <mergeCell ref="AX567:AX568"/>
    <mergeCell ref="AY567:AY568"/>
    <mergeCell ref="AZ567:AZ568"/>
    <mergeCell ref="BA567:BA568"/>
    <mergeCell ref="BB567:BB568"/>
    <mergeCell ref="AV565:AV567"/>
    <mergeCell ref="AW565:AW566"/>
    <mergeCell ref="AX565:AX566"/>
    <mergeCell ref="AY565:AY566"/>
    <mergeCell ref="AZ565:AZ566"/>
    <mergeCell ref="BA565:BA566"/>
    <mergeCell ref="L565:L567"/>
    <mergeCell ref="S565:S567"/>
    <mergeCell ref="Z565:Z567"/>
    <mergeCell ref="AG565:AG567"/>
    <mergeCell ref="AN565:AN567"/>
    <mergeCell ref="AU565:AU567"/>
    <mergeCell ref="AZ561:AZ562"/>
    <mergeCell ref="BA561:BA562"/>
    <mergeCell ref="BB569:BB570"/>
    <mergeCell ref="B571:B576"/>
    <mergeCell ref="C571:C576"/>
    <mergeCell ref="E571:E576"/>
    <mergeCell ref="F571:F573"/>
    <mergeCell ref="G571:G573"/>
    <mergeCell ref="H571:H573"/>
    <mergeCell ref="I571:I573"/>
    <mergeCell ref="J571:J573"/>
    <mergeCell ref="K571:K573"/>
    <mergeCell ref="AV568:AV570"/>
    <mergeCell ref="AW569:AW570"/>
    <mergeCell ref="AX569:AX570"/>
    <mergeCell ref="AY569:AY570"/>
    <mergeCell ref="AZ569:AZ570"/>
    <mergeCell ref="BA569:BA570"/>
    <mergeCell ref="L568:L570"/>
    <mergeCell ref="S568:S570"/>
    <mergeCell ref="Z568:Z570"/>
    <mergeCell ref="AG568:AG570"/>
    <mergeCell ref="AN568:AN570"/>
    <mergeCell ref="AU568:AU570"/>
    <mergeCell ref="F568:F570"/>
    <mergeCell ref="G568:G570"/>
    <mergeCell ref="H568:H570"/>
    <mergeCell ref="I568:I570"/>
    <mergeCell ref="J568:J570"/>
    <mergeCell ref="K568:K570"/>
    <mergeCell ref="BB571:BB572"/>
    <mergeCell ref="AW573:AW574"/>
    <mergeCell ref="AX573:AX574"/>
    <mergeCell ref="AY573:AY574"/>
    <mergeCell ref="BB573:BB574"/>
    <mergeCell ref="AV571:AV573"/>
    <mergeCell ref="AW571:AW572"/>
    <mergeCell ref="AX571:AX572"/>
    <mergeCell ref="AY571:AY572"/>
    <mergeCell ref="AZ571:AZ572"/>
    <mergeCell ref="BA571:BA572"/>
    <mergeCell ref="L571:L573"/>
    <mergeCell ref="S571:S573"/>
    <mergeCell ref="Z571:Z573"/>
    <mergeCell ref="AG571:AG573"/>
    <mergeCell ref="AN571:AN573"/>
    <mergeCell ref="AU571:AU573"/>
    <mergeCell ref="BB575:BB576"/>
    <mergeCell ref="B577:B582"/>
    <mergeCell ref="C577:C582"/>
    <mergeCell ref="E577:E582"/>
    <mergeCell ref="F577:F579"/>
    <mergeCell ref="G577:G579"/>
    <mergeCell ref="H577:H579"/>
    <mergeCell ref="I577:I579"/>
    <mergeCell ref="J577:J579"/>
    <mergeCell ref="K577:K579"/>
    <mergeCell ref="AV574:AV576"/>
    <mergeCell ref="AW575:AW576"/>
    <mergeCell ref="AX575:AX576"/>
    <mergeCell ref="AY575:AY576"/>
    <mergeCell ref="AZ575:AZ576"/>
    <mergeCell ref="BA575:BA576"/>
    <mergeCell ref="L574:L576"/>
    <mergeCell ref="S574:S576"/>
    <mergeCell ref="Z574:Z576"/>
    <mergeCell ref="AG574:AG576"/>
    <mergeCell ref="AN574:AN576"/>
    <mergeCell ref="AU574:AU576"/>
    <mergeCell ref="F574:F576"/>
    <mergeCell ref="G574:G576"/>
    <mergeCell ref="H574:H576"/>
    <mergeCell ref="I574:I576"/>
    <mergeCell ref="J574:J576"/>
    <mergeCell ref="K574:K576"/>
    <mergeCell ref="BB577:BB578"/>
    <mergeCell ref="AW579:AW580"/>
    <mergeCell ref="AX579:AX580"/>
    <mergeCell ref="AY579:AY580"/>
    <mergeCell ref="AZ579:AZ580"/>
    <mergeCell ref="BA579:BA580"/>
    <mergeCell ref="BB579:BB580"/>
    <mergeCell ref="AV577:AV579"/>
    <mergeCell ref="AW577:AW578"/>
    <mergeCell ref="AX577:AX578"/>
    <mergeCell ref="AY577:AY578"/>
    <mergeCell ref="AZ577:AZ578"/>
    <mergeCell ref="BA577:BA578"/>
    <mergeCell ref="L577:L579"/>
    <mergeCell ref="S577:S579"/>
    <mergeCell ref="Z577:Z579"/>
    <mergeCell ref="AG577:AG579"/>
    <mergeCell ref="AN577:AN579"/>
    <mergeCell ref="AU577:AU579"/>
    <mergeCell ref="AZ573:AZ574"/>
    <mergeCell ref="BA573:BA574"/>
    <mergeCell ref="BB581:BB582"/>
    <mergeCell ref="B583:B588"/>
    <mergeCell ref="C583:C588"/>
    <mergeCell ref="E583:E588"/>
    <mergeCell ref="F583:F585"/>
    <mergeCell ref="G583:G585"/>
    <mergeCell ref="H583:H585"/>
    <mergeCell ref="I583:I585"/>
    <mergeCell ref="J583:J585"/>
    <mergeCell ref="K583:K585"/>
    <mergeCell ref="AV580:AV582"/>
    <mergeCell ref="AW581:AW582"/>
    <mergeCell ref="AX581:AX582"/>
    <mergeCell ref="AY581:AY582"/>
    <mergeCell ref="AZ581:AZ582"/>
    <mergeCell ref="BA581:BA582"/>
    <mergeCell ref="L580:L582"/>
    <mergeCell ref="S580:S582"/>
    <mergeCell ref="Z580:Z582"/>
    <mergeCell ref="AG580:AG582"/>
    <mergeCell ref="AN580:AN582"/>
    <mergeCell ref="AU580:AU582"/>
    <mergeCell ref="F580:F582"/>
    <mergeCell ref="G580:G582"/>
    <mergeCell ref="H580:H582"/>
    <mergeCell ref="I580:I582"/>
    <mergeCell ref="J580:J582"/>
    <mergeCell ref="K580:K582"/>
    <mergeCell ref="BB583:BB584"/>
    <mergeCell ref="AW585:AW586"/>
    <mergeCell ref="AX585:AX586"/>
    <mergeCell ref="AY585:AY586"/>
    <mergeCell ref="BB585:BB586"/>
    <mergeCell ref="AV583:AV585"/>
    <mergeCell ref="AW583:AW584"/>
    <mergeCell ref="AX583:AX584"/>
    <mergeCell ref="AY583:AY584"/>
    <mergeCell ref="AZ583:AZ584"/>
    <mergeCell ref="BA583:BA584"/>
    <mergeCell ref="L583:L585"/>
    <mergeCell ref="S583:S585"/>
    <mergeCell ref="Z583:Z585"/>
    <mergeCell ref="AG583:AG585"/>
    <mergeCell ref="AN583:AN585"/>
    <mergeCell ref="AU583:AU585"/>
    <mergeCell ref="BB587:BB588"/>
    <mergeCell ref="B589:B594"/>
    <mergeCell ref="C589:C594"/>
    <mergeCell ref="E589:E594"/>
    <mergeCell ref="F589:F591"/>
    <mergeCell ref="G589:G591"/>
    <mergeCell ref="H589:H591"/>
    <mergeCell ref="I589:I591"/>
    <mergeCell ref="J589:J591"/>
    <mergeCell ref="K589:K591"/>
    <mergeCell ref="AV586:AV588"/>
    <mergeCell ref="AW587:AW588"/>
    <mergeCell ref="AX587:AX588"/>
    <mergeCell ref="AY587:AY588"/>
    <mergeCell ref="AZ587:AZ588"/>
    <mergeCell ref="BA587:BA588"/>
    <mergeCell ref="L586:L588"/>
    <mergeCell ref="S586:S588"/>
    <mergeCell ref="Z586:Z588"/>
    <mergeCell ref="AG586:AG588"/>
    <mergeCell ref="AN586:AN588"/>
    <mergeCell ref="AU586:AU588"/>
    <mergeCell ref="F586:F588"/>
    <mergeCell ref="G586:G588"/>
    <mergeCell ref="H586:H588"/>
    <mergeCell ref="I586:I588"/>
    <mergeCell ref="J586:J588"/>
    <mergeCell ref="K586:K588"/>
    <mergeCell ref="BB589:BB590"/>
    <mergeCell ref="AW591:AW592"/>
    <mergeCell ref="AX591:AX592"/>
    <mergeCell ref="AY591:AY592"/>
    <mergeCell ref="AZ591:AZ592"/>
    <mergeCell ref="BA591:BA592"/>
    <mergeCell ref="BB591:BB592"/>
    <mergeCell ref="AV589:AV591"/>
    <mergeCell ref="AW589:AW590"/>
    <mergeCell ref="AX589:AX590"/>
    <mergeCell ref="AY589:AY590"/>
    <mergeCell ref="AZ589:AZ590"/>
    <mergeCell ref="BA589:BA590"/>
    <mergeCell ref="L589:L591"/>
    <mergeCell ref="S589:S591"/>
    <mergeCell ref="Z589:Z591"/>
    <mergeCell ref="AG589:AG591"/>
    <mergeCell ref="AN589:AN591"/>
    <mergeCell ref="AU589:AU591"/>
    <mergeCell ref="AZ585:AZ586"/>
    <mergeCell ref="BA585:BA586"/>
    <mergeCell ref="BB593:BB594"/>
    <mergeCell ref="B595:B600"/>
    <mergeCell ref="C595:C600"/>
    <mergeCell ref="E595:E600"/>
    <mergeCell ref="F595:F597"/>
    <mergeCell ref="G595:G597"/>
    <mergeCell ref="H595:H597"/>
    <mergeCell ref="I595:I597"/>
    <mergeCell ref="J595:J597"/>
    <mergeCell ref="K595:K597"/>
    <mergeCell ref="AV592:AV594"/>
    <mergeCell ref="AW593:AW594"/>
    <mergeCell ref="AX593:AX594"/>
    <mergeCell ref="AY593:AY594"/>
    <mergeCell ref="AZ593:AZ594"/>
    <mergeCell ref="BA593:BA594"/>
    <mergeCell ref="L592:L594"/>
    <mergeCell ref="S592:S594"/>
    <mergeCell ref="Z592:Z594"/>
    <mergeCell ref="AG592:AG594"/>
    <mergeCell ref="AN592:AN594"/>
    <mergeCell ref="AU592:AU594"/>
    <mergeCell ref="F592:F594"/>
    <mergeCell ref="G592:G594"/>
    <mergeCell ref="H592:H594"/>
    <mergeCell ref="I592:I594"/>
    <mergeCell ref="J592:J594"/>
    <mergeCell ref="K592:K594"/>
    <mergeCell ref="BB595:BB596"/>
    <mergeCell ref="AW597:AW598"/>
    <mergeCell ref="AX597:AX598"/>
    <mergeCell ref="AY597:AY598"/>
    <mergeCell ref="BB597:BB598"/>
    <mergeCell ref="AV595:AV597"/>
    <mergeCell ref="AW595:AW596"/>
    <mergeCell ref="AX595:AX596"/>
    <mergeCell ref="AY595:AY596"/>
    <mergeCell ref="AZ595:AZ596"/>
    <mergeCell ref="BA595:BA596"/>
    <mergeCell ref="L595:L597"/>
    <mergeCell ref="S595:S597"/>
    <mergeCell ref="Z595:Z597"/>
    <mergeCell ref="AG595:AG597"/>
    <mergeCell ref="AN595:AN597"/>
    <mergeCell ref="AU595:AU597"/>
    <mergeCell ref="BB599:BB600"/>
    <mergeCell ref="B601:B606"/>
    <mergeCell ref="C601:C606"/>
    <mergeCell ref="E601:E606"/>
    <mergeCell ref="F601:F603"/>
    <mergeCell ref="G601:G603"/>
    <mergeCell ref="H601:H603"/>
    <mergeCell ref="I601:I603"/>
    <mergeCell ref="J601:J603"/>
    <mergeCell ref="K601:K603"/>
    <mergeCell ref="AV598:AV600"/>
    <mergeCell ref="AW599:AW600"/>
    <mergeCell ref="AX599:AX600"/>
    <mergeCell ref="AY599:AY600"/>
    <mergeCell ref="AZ599:AZ600"/>
    <mergeCell ref="BA599:BA600"/>
    <mergeCell ref="L598:L600"/>
    <mergeCell ref="S598:S600"/>
    <mergeCell ref="Z598:Z600"/>
    <mergeCell ref="AG598:AG600"/>
    <mergeCell ref="AN598:AN600"/>
    <mergeCell ref="AU598:AU600"/>
    <mergeCell ref="F598:F600"/>
    <mergeCell ref="G598:G600"/>
    <mergeCell ref="H598:H600"/>
    <mergeCell ref="I598:I600"/>
    <mergeCell ref="J598:J600"/>
    <mergeCell ref="K598:K600"/>
    <mergeCell ref="BB601:BB602"/>
    <mergeCell ref="AW603:AW604"/>
    <mergeCell ref="AX603:AX604"/>
    <mergeCell ref="AY603:AY604"/>
    <mergeCell ref="AZ603:AZ604"/>
    <mergeCell ref="BA603:BA604"/>
    <mergeCell ref="BB603:BB604"/>
    <mergeCell ref="AV601:AV603"/>
    <mergeCell ref="AW601:AW602"/>
    <mergeCell ref="AX601:AX602"/>
    <mergeCell ref="AY601:AY602"/>
    <mergeCell ref="AZ601:AZ602"/>
    <mergeCell ref="BA601:BA602"/>
    <mergeCell ref="L601:L603"/>
    <mergeCell ref="S601:S603"/>
    <mergeCell ref="Z601:Z603"/>
    <mergeCell ref="AG601:AG603"/>
    <mergeCell ref="AN601:AN603"/>
    <mergeCell ref="AU601:AU603"/>
    <mergeCell ref="AZ597:AZ598"/>
    <mergeCell ref="BA597:BA598"/>
    <mergeCell ref="BB605:BB606"/>
    <mergeCell ref="B607:B612"/>
    <mergeCell ref="C607:C612"/>
    <mergeCell ref="E607:E612"/>
    <mergeCell ref="F607:F609"/>
    <mergeCell ref="G607:G609"/>
    <mergeCell ref="H607:H609"/>
    <mergeCell ref="I607:I609"/>
    <mergeCell ref="J607:J609"/>
    <mergeCell ref="K607:K609"/>
    <mergeCell ref="AV604:AV606"/>
    <mergeCell ref="AW605:AW606"/>
    <mergeCell ref="AX605:AX606"/>
    <mergeCell ref="AY605:AY606"/>
    <mergeCell ref="AZ605:AZ606"/>
    <mergeCell ref="BA605:BA606"/>
    <mergeCell ref="L604:L606"/>
    <mergeCell ref="S604:S606"/>
    <mergeCell ref="Z604:Z606"/>
    <mergeCell ref="AG604:AG606"/>
    <mergeCell ref="AN604:AN606"/>
    <mergeCell ref="AU604:AU606"/>
    <mergeCell ref="F604:F606"/>
    <mergeCell ref="G604:G606"/>
    <mergeCell ref="H604:H606"/>
    <mergeCell ref="I604:I606"/>
    <mergeCell ref="J604:J606"/>
    <mergeCell ref="K604:K606"/>
    <mergeCell ref="BB607:BB608"/>
    <mergeCell ref="AW609:AW610"/>
    <mergeCell ref="AX609:AX610"/>
    <mergeCell ref="AY609:AY610"/>
    <mergeCell ref="BB609:BB610"/>
    <mergeCell ref="AV607:AV609"/>
    <mergeCell ref="AW607:AW608"/>
    <mergeCell ref="AX607:AX608"/>
    <mergeCell ref="AY607:AY608"/>
    <mergeCell ref="AZ607:AZ608"/>
    <mergeCell ref="BA607:BA608"/>
    <mergeCell ref="L607:L609"/>
    <mergeCell ref="S607:S609"/>
    <mergeCell ref="Z607:Z609"/>
    <mergeCell ref="AG607:AG609"/>
    <mergeCell ref="AN607:AN609"/>
    <mergeCell ref="AU607:AU609"/>
    <mergeCell ref="BB611:BB612"/>
    <mergeCell ref="B613:B618"/>
    <mergeCell ref="C613:C618"/>
    <mergeCell ref="E613:E618"/>
    <mergeCell ref="F613:F615"/>
    <mergeCell ref="G613:G615"/>
    <mergeCell ref="H613:H615"/>
    <mergeCell ref="I613:I615"/>
    <mergeCell ref="J613:J615"/>
    <mergeCell ref="K613:K615"/>
    <mergeCell ref="AV610:AV612"/>
    <mergeCell ref="AW611:AW612"/>
    <mergeCell ref="AX611:AX612"/>
    <mergeCell ref="AY611:AY612"/>
    <mergeCell ref="AZ611:AZ612"/>
    <mergeCell ref="BA611:BA612"/>
    <mergeCell ref="L610:L612"/>
    <mergeCell ref="S610:S612"/>
    <mergeCell ref="Z610:Z612"/>
    <mergeCell ref="AG610:AG612"/>
    <mergeCell ref="AN610:AN612"/>
    <mergeCell ref="AU610:AU612"/>
    <mergeCell ref="F610:F612"/>
    <mergeCell ref="G610:G612"/>
    <mergeCell ref="H610:H612"/>
    <mergeCell ref="I610:I612"/>
    <mergeCell ref="J610:J612"/>
    <mergeCell ref="K610:K612"/>
    <mergeCell ref="BB613:BB614"/>
    <mergeCell ref="AW615:AW616"/>
    <mergeCell ref="AX615:AX616"/>
    <mergeCell ref="AY615:AY616"/>
    <mergeCell ref="AZ615:AZ616"/>
    <mergeCell ref="BA615:BA616"/>
    <mergeCell ref="BB615:BB616"/>
    <mergeCell ref="AV613:AV615"/>
    <mergeCell ref="AW613:AW614"/>
    <mergeCell ref="AX613:AX614"/>
    <mergeCell ref="AY613:AY614"/>
    <mergeCell ref="AZ613:AZ614"/>
    <mergeCell ref="BA613:BA614"/>
    <mergeCell ref="L613:L615"/>
    <mergeCell ref="S613:S615"/>
    <mergeCell ref="Z613:Z615"/>
    <mergeCell ref="AG613:AG615"/>
    <mergeCell ref="AN613:AN615"/>
    <mergeCell ref="AU613:AU615"/>
    <mergeCell ref="AZ609:AZ610"/>
    <mergeCell ref="BA609:BA610"/>
    <mergeCell ref="BB617:BB618"/>
    <mergeCell ref="B619:B624"/>
    <mergeCell ref="C619:C624"/>
    <mergeCell ref="E619:E624"/>
    <mergeCell ref="F619:F621"/>
    <mergeCell ref="G619:G621"/>
    <mergeCell ref="H619:H621"/>
    <mergeCell ref="I619:I621"/>
    <mergeCell ref="J619:J621"/>
    <mergeCell ref="K619:K621"/>
    <mergeCell ref="AV616:AV618"/>
    <mergeCell ref="AW617:AW618"/>
    <mergeCell ref="AX617:AX618"/>
    <mergeCell ref="AY617:AY618"/>
    <mergeCell ref="AZ617:AZ618"/>
    <mergeCell ref="BA617:BA618"/>
    <mergeCell ref="L616:L618"/>
    <mergeCell ref="S616:S618"/>
    <mergeCell ref="Z616:Z618"/>
    <mergeCell ref="AG616:AG618"/>
    <mergeCell ref="AN616:AN618"/>
    <mergeCell ref="AU616:AU618"/>
    <mergeCell ref="F616:F618"/>
    <mergeCell ref="G616:G618"/>
    <mergeCell ref="H616:H618"/>
    <mergeCell ref="I616:I618"/>
    <mergeCell ref="J616:J618"/>
    <mergeCell ref="K616:K618"/>
    <mergeCell ref="BB619:BB620"/>
    <mergeCell ref="AW621:AW622"/>
    <mergeCell ref="AX621:AX622"/>
    <mergeCell ref="AY621:AY622"/>
    <mergeCell ref="BB621:BB622"/>
    <mergeCell ref="AV619:AV621"/>
    <mergeCell ref="AW619:AW620"/>
    <mergeCell ref="AX619:AX620"/>
    <mergeCell ref="AY619:AY620"/>
    <mergeCell ref="AZ619:AZ620"/>
    <mergeCell ref="BA619:BA620"/>
    <mergeCell ref="L619:L621"/>
    <mergeCell ref="S619:S621"/>
    <mergeCell ref="Z619:Z621"/>
    <mergeCell ref="AG619:AG621"/>
    <mergeCell ref="AN619:AN621"/>
    <mergeCell ref="AU619:AU621"/>
    <mergeCell ref="BB623:BB624"/>
    <mergeCell ref="B625:B630"/>
    <mergeCell ref="C625:C630"/>
    <mergeCell ref="E625:E630"/>
    <mergeCell ref="F625:F627"/>
    <mergeCell ref="G625:G627"/>
    <mergeCell ref="H625:H627"/>
    <mergeCell ref="I625:I627"/>
    <mergeCell ref="J625:J627"/>
    <mergeCell ref="K625:K627"/>
    <mergeCell ref="AV622:AV624"/>
    <mergeCell ref="AW623:AW624"/>
    <mergeCell ref="AX623:AX624"/>
    <mergeCell ref="AY623:AY624"/>
    <mergeCell ref="AZ623:AZ624"/>
    <mergeCell ref="BA623:BA624"/>
    <mergeCell ref="L622:L624"/>
    <mergeCell ref="S622:S624"/>
    <mergeCell ref="Z622:Z624"/>
    <mergeCell ref="AG622:AG624"/>
    <mergeCell ref="AN622:AN624"/>
    <mergeCell ref="AU622:AU624"/>
    <mergeCell ref="F622:F624"/>
    <mergeCell ref="G622:G624"/>
    <mergeCell ref="H622:H624"/>
    <mergeCell ref="I622:I624"/>
    <mergeCell ref="J622:J624"/>
    <mergeCell ref="K622:K624"/>
    <mergeCell ref="BB625:BB626"/>
    <mergeCell ref="AW627:AW628"/>
    <mergeCell ref="AX627:AX628"/>
    <mergeCell ref="AY627:AY628"/>
    <mergeCell ref="AZ627:AZ628"/>
    <mergeCell ref="BA627:BA628"/>
    <mergeCell ref="BB627:BB628"/>
    <mergeCell ref="AV625:AV627"/>
    <mergeCell ref="AW625:AW626"/>
    <mergeCell ref="AX625:AX626"/>
    <mergeCell ref="AY625:AY626"/>
    <mergeCell ref="AZ625:AZ626"/>
    <mergeCell ref="BA625:BA626"/>
    <mergeCell ref="L625:L627"/>
    <mergeCell ref="S625:S627"/>
    <mergeCell ref="Z625:Z627"/>
    <mergeCell ref="AG625:AG627"/>
    <mergeCell ref="AN625:AN627"/>
    <mergeCell ref="AU625:AU627"/>
    <mergeCell ref="AZ621:AZ622"/>
    <mergeCell ref="BA621:BA622"/>
    <mergeCell ref="BB629:BB630"/>
    <mergeCell ref="B631:B636"/>
    <mergeCell ref="C631:C636"/>
    <mergeCell ref="E631:E636"/>
    <mergeCell ref="F631:F633"/>
    <mergeCell ref="G631:G633"/>
    <mergeCell ref="H631:H633"/>
    <mergeCell ref="I631:I633"/>
    <mergeCell ref="J631:J633"/>
    <mergeCell ref="K631:K633"/>
    <mergeCell ref="AV628:AV630"/>
    <mergeCell ref="AW629:AW630"/>
    <mergeCell ref="AX629:AX630"/>
    <mergeCell ref="AY629:AY630"/>
    <mergeCell ref="AZ629:AZ630"/>
    <mergeCell ref="BA629:BA630"/>
    <mergeCell ref="L628:L630"/>
    <mergeCell ref="S628:S630"/>
    <mergeCell ref="Z628:Z630"/>
    <mergeCell ref="AG628:AG630"/>
    <mergeCell ref="AN628:AN630"/>
    <mergeCell ref="AU628:AU630"/>
    <mergeCell ref="F628:F630"/>
    <mergeCell ref="G628:G630"/>
    <mergeCell ref="H628:H630"/>
    <mergeCell ref="I628:I630"/>
    <mergeCell ref="J628:J630"/>
    <mergeCell ref="K628:K630"/>
    <mergeCell ref="BB631:BB632"/>
    <mergeCell ref="AW633:AW634"/>
    <mergeCell ref="AX633:AX634"/>
    <mergeCell ref="AY633:AY634"/>
    <mergeCell ref="BB633:BB634"/>
    <mergeCell ref="AV631:AV633"/>
    <mergeCell ref="AW631:AW632"/>
    <mergeCell ref="AX631:AX632"/>
    <mergeCell ref="AY631:AY632"/>
    <mergeCell ref="AZ631:AZ632"/>
    <mergeCell ref="BA631:BA632"/>
    <mergeCell ref="L631:L633"/>
    <mergeCell ref="S631:S633"/>
    <mergeCell ref="Z631:Z633"/>
    <mergeCell ref="AG631:AG633"/>
    <mergeCell ref="AN631:AN633"/>
    <mergeCell ref="AU631:AU633"/>
    <mergeCell ref="BB635:BB636"/>
    <mergeCell ref="B637:B642"/>
    <mergeCell ref="C637:C642"/>
    <mergeCell ref="E637:E642"/>
    <mergeCell ref="F637:F639"/>
    <mergeCell ref="G637:G639"/>
    <mergeCell ref="H637:H639"/>
    <mergeCell ref="I637:I639"/>
    <mergeCell ref="J637:J639"/>
    <mergeCell ref="K637:K639"/>
    <mergeCell ref="AV634:AV636"/>
    <mergeCell ref="AW635:AW636"/>
    <mergeCell ref="AX635:AX636"/>
    <mergeCell ref="AY635:AY636"/>
    <mergeCell ref="AZ635:AZ636"/>
    <mergeCell ref="BA635:BA636"/>
    <mergeCell ref="L634:L636"/>
    <mergeCell ref="S634:S636"/>
    <mergeCell ref="Z634:Z636"/>
    <mergeCell ref="AG634:AG636"/>
    <mergeCell ref="AN634:AN636"/>
    <mergeCell ref="AU634:AU636"/>
    <mergeCell ref="F634:F636"/>
    <mergeCell ref="G634:G636"/>
    <mergeCell ref="H634:H636"/>
    <mergeCell ref="I634:I636"/>
    <mergeCell ref="J634:J636"/>
    <mergeCell ref="K634:K636"/>
    <mergeCell ref="BB637:BB638"/>
    <mergeCell ref="AW639:AW640"/>
    <mergeCell ref="AX639:AX640"/>
    <mergeCell ref="AY639:AY640"/>
    <mergeCell ref="AZ639:AZ640"/>
    <mergeCell ref="BA639:BA640"/>
    <mergeCell ref="BB639:BB640"/>
    <mergeCell ref="AV637:AV639"/>
    <mergeCell ref="AW637:AW638"/>
    <mergeCell ref="AX637:AX638"/>
    <mergeCell ref="AY637:AY638"/>
    <mergeCell ref="AZ637:AZ638"/>
    <mergeCell ref="BA637:BA638"/>
    <mergeCell ref="L637:L639"/>
    <mergeCell ref="S637:S639"/>
    <mergeCell ref="Z637:Z639"/>
    <mergeCell ref="AG637:AG639"/>
    <mergeCell ref="AN637:AN639"/>
    <mergeCell ref="AU637:AU639"/>
    <mergeCell ref="AZ633:AZ634"/>
    <mergeCell ref="BA633:BA634"/>
    <mergeCell ref="BB641:BB642"/>
    <mergeCell ref="AV640:AV642"/>
    <mergeCell ref="AW641:AW642"/>
    <mergeCell ref="AX641:AX642"/>
    <mergeCell ref="AY641:AY642"/>
    <mergeCell ref="AZ641:AZ642"/>
    <mergeCell ref="BA641:BA642"/>
    <mergeCell ref="L640:L642"/>
    <mergeCell ref="S640:S642"/>
    <mergeCell ref="Z640:Z642"/>
    <mergeCell ref="AG640:AG642"/>
    <mergeCell ref="AN640:AN642"/>
    <mergeCell ref="AU640:AU642"/>
    <mergeCell ref="F640:F642"/>
    <mergeCell ref="G640:G642"/>
    <mergeCell ref="H640:H642"/>
    <mergeCell ref="I640:I642"/>
    <mergeCell ref="J640:J642"/>
    <mergeCell ref="K640:K642"/>
  </mergeCells>
  <phoneticPr fontId="3"/>
  <printOptions horizontalCentered="1"/>
  <pageMargins left="0.39370078740157483" right="0.19685039370078741" top="0.39370078740157483" bottom="0.19685039370078741" header="0.19685039370078741" footer="0.19685039370078741"/>
  <pageSetup paperSize="8" scale="50" orientation="landscape" horizontalDpi="300" verticalDpi="300" r:id="rId1"/>
  <headerFooter alignWithMargins="0">
    <oddHeader xml:space="preserve">&amp;R
</oddHeader>
  </headerFooter>
  <rowBreaks count="7" manualBreakCount="7">
    <brk id="102" min="1" max="52" man="1"/>
    <brk id="192" min="1" max="52" man="1"/>
    <brk id="282" min="1" max="52" man="1"/>
    <brk id="372" min="1" max="52" man="1"/>
    <brk id="462" min="1" max="52" man="1"/>
    <brk id="552" min="1" max="52" man="1"/>
    <brk id="642" min="1" max="52"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5" tint="0.79998168889431442"/>
  </sheetPr>
  <dimension ref="F1:AR163"/>
  <sheetViews>
    <sheetView showGridLines="0" view="pageBreakPreview" zoomScaleNormal="100" zoomScaleSheetLayoutView="100" workbookViewId="0">
      <selection activeCell="P4" sqref="P4"/>
    </sheetView>
  </sheetViews>
  <sheetFormatPr defaultColWidth="2.5" defaultRowHeight="16.5" x14ac:dyDescent="0.15"/>
  <cols>
    <col min="1" max="4" width="2.5" style="658"/>
    <col min="5" max="6" width="2.5" style="658" customWidth="1"/>
    <col min="7" max="15" width="2.5" style="70" customWidth="1"/>
    <col min="16" max="16384" width="2.5" style="658"/>
  </cols>
  <sheetData>
    <row r="1" spans="6:44" ht="12.75" customHeight="1" x14ac:dyDescent="0.15">
      <c r="L1" s="71"/>
      <c r="AM1" s="1907"/>
      <c r="AN1" s="1907"/>
      <c r="AO1" s="72" t="s">
        <v>1132</v>
      </c>
    </row>
    <row r="2" spans="6:44"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P2" s="71"/>
    </row>
    <row r="3" spans="6:44"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71"/>
    </row>
    <row r="4" spans="6:44" ht="12.75" customHeight="1" x14ac:dyDescent="0.15">
      <c r="F4" s="3032" t="s">
        <v>697</v>
      </c>
      <c r="G4" s="3033"/>
      <c r="H4" s="3033"/>
      <c r="I4" s="3033"/>
      <c r="J4" s="3034"/>
      <c r="L4" s="71"/>
      <c r="M4" s="15"/>
      <c r="N4" s="354" t="s">
        <v>334</v>
      </c>
      <c r="O4" s="354"/>
      <c r="P4" s="1908" t="s">
        <v>13</v>
      </c>
      <c r="Q4" s="354" t="s">
        <v>155</v>
      </c>
      <c r="R4" s="354"/>
      <c r="S4" s="1908" t="s">
        <v>13</v>
      </c>
      <c r="T4" s="354" t="s">
        <v>74</v>
      </c>
      <c r="U4" s="1"/>
      <c r="V4" s="1"/>
      <c r="W4" s="5"/>
      <c r="X4" s="5"/>
      <c r="Y4" s="5"/>
      <c r="Z4" s="5"/>
      <c r="AA4" s="5"/>
      <c r="AB4" s="5"/>
      <c r="AC4" s="5"/>
      <c r="AD4" s="5"/>
      <c r="AE4" s="5"/>
      <c r="AF4" s="5"/>
      <c r="AG4" s="5"/>
      <c r="AH4" s="5"/>
      <c r="AI4" s="5"/>
    </row>
    <row r="5" spans="6:44" s="1" customFormat="1" ht="12.75" customHeight="1" x14ac:dyDescent="0.15">
      <c r="H5" s="2"/>
      <c r="I5" s="231"/>
      <c r="M5" s="365"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4" s="1" customFormat="1" ht="12.75" customHeight="1" thickBot="1" x14ac:dyDescent="0.2">
      <c r="F6" s="2934" t="s">
        <v>1603</v>
      </c>
      <c r="G6" s="2934"/>
      <c r="H6" s="2934"/>
      <c r="I6" s="2934"/>
      <c r="J6" s="2934"/>
      <c r="K6" s="2934"/>
      <c r="L6" s="2934"/>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4"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c r="AR7" s="256"/>
    </row>
    <row r="8" spans="6:44"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c r="AR8" s="256"/>
    </row>
    <row r="9" spans="6:44" s="673" customFormat="1" ht="12.75" customHeight="1" x14ac:dyDescent="0.15">
      <c r="F9" s="2571" t="s">
        <v>937</v>
      </c>
      <c r="G9" s="2573" t="s">
        <v>225</v>
      </c>
      <c r="H9" s="2574"/>
      <c r="I9" s="2574"/>
      <c r="J9" s="2619"/>
      <c r="K9" s="1618" t="s">
        <v>11</v>
      </c>
      <c r="L9" s="1619"/>
      <c r="M9" s="2598" t="s">
        <v>226</v>
      </c>
      <c r="N9" s="2598"/>
      <c r="O9" s="2599"/>
      <c r="P9" s="2577" t="s">
        <v>227</v>
      </c>
      <c r="Q9" s="2532"/>
      <c r="R9" s="2532"/>
      <c r="S9" s="2533"/>
      <c r="T9" s="1573" t="s">
        <v>43</v>
      </c>
      <c r="U9" s="1618" t="s">
        <v>228</v>
      </c>
      <c r="V9" s="1618"/>
      <c r="W9" s="1618"/>
      <c r="X9" s="685" t="s">
        <v>17</v>
      </c>
      <c r="Y9" s="2525"/>
      <c r="Z9" s="2560"/>
      <c r="AA9" s="664" t="s">
        <v>229</v>
      </c>
      <c r="AB9" s="1574"/>
      <c r="AC9" s="1574"/>
      <c r="AD9" s="2525"/>
      <c r="AE9" s="2560"/>
      <c r="AF9" s="2560"/>
      <c r="AG9" s="2560"/>
      <c r="AH9" s="2560"/>
      <c r="AI9" s="2560"/>
      <c r="AJ9" s="1575" t="s">
        <v>18</v>
      </c>
      <c r="AK9" s="1922" t="s">
        <v>13</v>
      </c>
      <c r="AL9" s="1618" t="s">
        <v>52</v>
      </c>
      <c r="AM9" s="1618"/>
      <c r="AN9" s="3437" t="s">
        <v>619</v>
      </c>
      <c r="AO9" s="3438"/>
      <c r="AR9" s="684"/>
    </row>
    <row r="10" spans="6:44" s="673" customFormat="1" ht="12.75" customHeight="1" x14ac:dyDescent="0.15">
      <c r="F10" s="2572"/>
      <c r="G10" s="2577" t="s">
        <v>230</v>
      </c>
      <c r="H10" s="2532"/>
      <c r="I10" s="2532"/>
      <c r="J10" s="2533"/>
      <c r="K10" s="2608" t="s">
        <v>506</v>
      </c>
      <c r="L10" s="2609"/>
      <c r="M10" s="2598" t="s">
        <v>231</v>
      </c>
      <c r="N10" s="2598"/>
      <c r="O10" s="2599"/>
      <c r="P10" s="2577" t="s">
        <v>79</v>
      </c>
      <c r="Q10" s="2532"/>
      <c r="R10" s="2532"/>
      <c r="S10" s="2533"/>
      <c r="T10" s="1573" t="s">
        <v>43</v>
      </c>
      <c r="U10" s="1618" t="s">
        <v>232</v>
      </c>
      <c r="V10" s="1618"/>
      <c r="W10" s="1618"/>
      <c r="X10" s="1618"/>
      <c r="Y10" s="1574"/>
      <c r="Z10" s="1574"/>
      <c r="AA10" s="1574"/>
      <c r="AB10" s="1574"/>
      <c r="AC10" s="666"/>
      <c r="AD10" s="1574" t="s">
        <v>17</v>
      </c>
      <c r="AE10" s="1922" t="s">
        <v>13</v>
      </c>
      <c r="AF10" s="1574" t="s">
        <v>69</v>
      </c>
      <c r="AG10" s="1574"/>
      <c r="AH10" s="1922" t="s">
        <v>13</v>
      </c>
      <c r="AI10" s="1574" t="s">
        <v>74</v>
      </c>
      <c r="AJ10" s="1575" t="s">
        <v>233</v>
      </c>
      <c r="AK10" s="1922" t="s">
        <v>13</v>
      </c>
      <c r="AL10" s="2637"/>
      <c r="AM10" s="2637"/>
      <c r="AN10" s="665"/>
      <c r="AO10" s="663"/>
      <c r="AR10" s="684"/>
    </row>
    <row r="11" spans="6:44" s="673" customFormat="1" ht="12.75" customHeight="1" x14ac:dyDescent="0.15">
      <c r="F11" s="2572"/>
      <c r="G11" s="2577" t="s">
        <v>11</v>
      </c>
      <c r="H11" s="2532"/>
      <c r="I11" s="2532"/>
      <c r="J11" s="2533"/>
      <c r="K11" s="678"/>
      <c r="L11" s="824"/>
      <c r="M11" s="1608"/>
      <c r="N11" s="1609"/>
      <c r="O11" s="1610"/>
      <c r="P11" s="1666"/>
      <c r="Q11" s="1666"/>
      <c r="R11" s="1666"/>
      <c r="S11" s="1667"/>
      <c r="T11" s="1922" t="s">
        <v>13</v>
      </c>
      <c r="U11" s="1618" t="s">
        <v>908</v>
      </c>
      <c r="V11" s="1618"/>
      <c r="W11" s="1618"/>
      <c r="X11" s="1618"/>
      <c r="Y11" s="1574"/>
      <c r="Z11" s="1574"/>
      <c r="AA11" s="1574"/>
      <c r="AB11" s="1574"/>
      <c r="AC11" s="666"/>
      <c r="AD11" s="1574" t="s">
        <v>17</v>
      </c>
      <c r="AE11" s="2927"/>
      <c r="AF11" s="2928"/>
      <c r="AG11" s="2928"/>
      <c r="AH11" s="2928"/>
      <c r="AI11" s="2928"/>
      <c r="AJ11" s="1575" t="s">
        <v>233</v>
      </c>
      <c r="AK11" s="674"/>
      <c r="AL11" s="1611"/>
      <c r="AM11" s="1611"/>
      <c r="AN11" s="101"/>
      <c r="AO11" s="676"/>
      <c r="AR11" s="684"/>
    </row>
    <row r="12" spans="6:44" s="673" customFormat="1" ht="12.75" customHeight="1" x14ac:dyDescent="0.15">
      <c r="F12" s="2572"/>
      <c r="G12" s="2577" t="s">
        <v>234</v>
      </c>
      <c r="H12" s="2532"/>
      <c r="I12" s="2532"/>
      <c r="J12" s="2533"/>
      <c r="K12" s="678"/>
      <c r="L12" s="824"/>
      <c r="M12" s="2597" t="s">
        <v>235</v>
      </c>
      <c r="N12" s="2598"/>
      <c r="O12" s="2599"/>
      <c r="P12" s="2591" t="s">
        <v>236</v>
      </c>
      <c r="Q12" s="2592"/>
      <c r="R12" s="2592"/>
      <c r="S12" s="2592"/>
      <c r="T12" s="1929" t="s">
        <v>13</v>
      </c>
      <c r="U12" s="693" t="s">
        <v>237</v>
      </c>
      <c r="V12" s="1652"/>
      <c r="W12" s="305"/>
      <c r="X12" s="823"/>
      <c r="Y12" s="823"/>
      <c r="Z12" s="823"/>
      <c r="AA12" s="823"/>
      <c r="AB12" s="690"/>
      <c r="AC12" s="823"/>
      <c r="AD12" s="823"/>
      <c r="AE12" s="289"/>
      <c r="AF12" s="213"/>
      <c r="AG12" s="1652"/>
      <c r="AH12" s="213"/>
      <c r="AI12" s="823"/>
      <c r="AJ12" s="306"/>
      <c r="AK12" s="1922" t="s">
        <v>13</v>
      </c>
      <c r="AL12" s="1618" t="s">
        <v>52</v>
      </c>
      <c r="AM12" s="1618"/>
      <c r="AN12" s="3437" t="s">
        <v>619</v>
      </c>
      <c r="AO12" s="3438"/>
      <c r="AR12" s="684"/>
    </row>
    <row r="13" spans="6:44" s="673" customFormat="1" ht="12.75" customHeight="1" x14ac:dyDescent="0.15">
      <c r="F13" s="2572"/>
      <c r="G13" s="1617"/>
      <c r="H13" s="1618"/>
      <c r="I13" s="1618"/>
      <c r="J13" s="1619"/>
      <c r="K13" s="678"/>
      <c r="L13" s="824"/>
      <c r="M13" s="1582"/>
      <c r="N13" s="1582"/>
      <c r="O13" s="1583"/>
      <c r="P13" s="2577" t="s">
        <v>238</v>
      </c>
      <c r="Q13" s="2532"/>
      <c r="R13" s="2532"/>
      <c r="S13" s="2532"/>
      <c r="T13" s="678"/>
      <c r="U13" s="667"/>
      <c r="V13" s="1618"/>
      <c r="W13" s="307"/>
      <c r="X13" s="1574"/>
      <c r="Y13" s="1574"/>
      <c r="Z13" s="1574"/>
      <c r="AA13" s="1574"/>
      <c r="AB13" s="664"/>
      <c r="AC13" s="1574"/>
      <c r="AD13" s="1574"/>
      <c r="AE13" s="666"/>
      <c r="AF13" s="1700"/>
      <c r="AG13" s="1618"/>
      <c r="AH13" s="1700"/>
      <c r="AI13" s="1574"/>
      <c r="AJ13" s="1575"/>
      <c r="AK13" s="1922" t="s">
        <v>13</v>
      </c>
      <c r="AL13" s="2637"/>
      <c r="AM13" s="2637"/>
      <c r="AN13" s="665"/>
      <c r="AO13" s="663"/>
    </row>
    <row r="14" spans="6:44" s="673" customFormat="1" ht="12.75" customHeight="1" x14ac:dyDescent="0.15">
      <c r="F14" s="2572"/>
      <c r="G14" s="1617"/>
      <c r="H14" s="1618"/>
      <c r="I14" s="1618"/>
      <c r="J14" s="1619"/>
      <c r="K14" s="678"/>
      <c r="L14" s="1351"/>
      <c r="M14" s="1581"/>
      <c r="N14" s="1582"/>
      <c r="O14" s="1583"/>
      <c r="P14" s="2577"/>
      <c r="Q14" s="2532"/>
      <c r="R14" s="2532"/>
      <c r="S14" s="2532"/>
      <c r="T14" s="678"/>
      <c r="U14" s="1922" t="s">
        <v>13</v>
      </c>
      <c r="V14" s="1618" t="s">
        <v>240</v>
      </c>
      <c r="W14" s="1574"/>
      <c r="X14" s="1574"/>
      <c r="Y14" s="1574"/>
      <c r="Z14" s="1922" t="s">
        <v>13</v>
      </c>
      <c r="AA14" s="1618" t="s">
        <v>241</v>
      </c>
      <c r="AB14" s="1574"/>
      <c r="AC14" s="1574"/>
      <c r="AD14" s="1700"/>
      <c r="AE14" s="1700"/>
      <c r="AF14" s="1922" t="s">
        <v>13</v>
      </c>
      <c r="AG14" s="1618" t="s">
        <v>242</v>
      </c>
      <c r="AH14" s="666"/>
      <c r="AI14" s="1574"/>
      <c r="AJ14" s="1575"/>
      <c r="AK14" s="1700"/>
      <c r="AL14" s="2637"/>
      <c r="AM14" s="2637"/>
      <c r="AN14" s="665"/>
      <c r="AO14" s="663"/>
    </row>
    <row r="15" spans="6:44" s="673" customFormat="1" ht="12.75" customHeight="1" x14ac:dyDescent="0.15">
      <c r="F15" s="2572"/>
      <c r="G15" s="1617"/>
      <c r="H15" s="1618"/>
      <c r="I15" s="1618"/>
      <c r="J15" s="1619"/>
      <c r="K15" s="667"/>
      <c r="L15" s="667"/>
      <c r="M15" s="1581"/>
      <c r="N15" s="1582"/>
      <c r="O15" s="1583"/>
      <c r="P15" s="2724"/>
      <c r="Q15" s="2725"/>
      <c r="R15" s="2725"/>
      <c r="S15" s="2725"/>
      <c r="T15" s="678"/>
      <c r="U15" s="1922" t="s">
        <v>13</v>
      </c>
      <c r="V15" s="1618" t="s">
        <v>243</v>
      </c>
      <c r="W15" s="307"/>
      <c r="X15" s="1574"/>
      <c r="Y15" s="1351"/>
      <c r="Z15" s="1351"/>
      <c r="AA15" s="1351" t="s">
        <v>244</v>
      </c>
      <c r="AB15" s="2559"/>
      <c r="AC15" s="2526"/>
      <c r="AD15" s="2526"/>
      <c r="AE15" s="2526"/>
      <c r="AF15" s="2526"/>
      <c r="AG15" s="2526"/>
      <c r="AH15" s="2526"/>
      <c r="AI15" s="2526"/>
      <c r="AJ15" s="1575" t="s">
        <v>245</v>
      </c>
      <c r="AK15" s="1700"/>
      <c r="AL15" s="1351"/>
      <c r="AM15" s="1351"/>
      <c r="AN15" s="665"/>
      <c r="AO15" s="663"/>
    </row>
    <row r="16" spans="6:44" s="673" customFormat="1" ht="12.75" customHeight="1" x14ac:dyDescent="0.15">
      <c r="F16" s="2572"/>
      <c r="G16" s="1617"/>
      <c r="H16" s="1618"/>
      <c r="I16" s="1351"/>
      <c r="J16" s="824"/>
      <c r="K16" s="1351"/>
      <c r="L16" s="1351"/>
      <c r="M16" s="1608"/>
      <c r="N16" s="1582"/>
      <c r="O16" s="1583"/>
      <c r="P16" s="3448" t="s">
        <v>246</v>
      </c>
      <c r="Q16" s="3449"/>
      <c r="R16" s="3449"/>
      <c r="S16" s="3449"/>
      <c r="T16" s="1930" t="s">
        <v>13</v>
      </c>
      <c r="U16" s="308" t="s">
        <v>247</v>
      </c>
      <c r="V16" s="309"/>
      <c r="W16" s="310"/>
      <c r="X16" s="311"/>
      <c r="Y16" s="311"/>
      <c r="Z16" s="311"/>
      <c r="AA16" s="311"/>
      <c r="AB16" s="312"/>
      <c r="AC16" s="311"/>
      <c r="AD16" s="311"/>
      <c r="AE16" s="313"/>
      <c r="AF16" s="313"/>
      <c r="AG16" s="313"/>
      <c r="AH16" s="313"/>
      <c r="AI16" s="311"/>
      <c r="AJ16" s="314"/>
      <c r="AK16" s="1700"/>
      <c r="AL16" s="1351"/>
      <c r="AM16" s="1351"/>
      <c r="AN16" s="101"/>
      <c r="AO16" s="676"/>
    </row>
    <row r="17" spans="6:41" s="673" customFormat="1" ht="12.75" customHeight="1" x14ac:dyDescent="0.15">
      <c r="F17" s="2572"/>
      <c r="G17" s="1617"/>
      <c r="H17" s="1618"/>
      <c r="I17" s="1351"/>
      <c r="J17" s="824"/>
      <c r="K17" s="1351"/>
      <c r="L17" s="824"/>
      <c r="M17" s="2592" t="s">
        <v>248</v>
      </c>
      <c r="N17" s="2592"/>
      <c r="O17" s="2593"/>
      <c r="P17" s="3451" t="s">
        <v>249</v>
      </c>
      <c r="Q17" s="3452"/>
      <c r="R17" s="3452"/>
      <c r="S17" s="3453"/>
      <c r="T17" s="1931" t="s">
        <v>13</v>
      </c>
      <c r="U17" s="78" t="s">
        <v>909</v>
      </c>
      <c r="V17" s="78"/>
      <c r="W17" s="315"/>
      <c r="X17" s="316"/>
      <c r="Y17" s="316"/>
      <c r="Z17" s="315"/>
      <c r="AA17" s="682"/>
      <c r="AB17" s="730" t="s">
        <v>925</v>
      </c>
      <c r="AC17" s="3435"/>
      <c r="AD17" s="3436"/>
      <c r="AE17" s="103" t="s">
        <v>910</v>
      </c>
      <c r="AF17" s="671"/>
      <c r="AG17" s="319" t="s">
        <v>926</v>
      </c>
      <c r="AH17" s="3439"/>
      <c r="AI17" s="3440"/>
      <c r="AJ17" s="461" t="s">
        <v>910</v>
      </c>
      <c r="AK17" s="1929" t="s">
        <v>13</v>
      </c>
      <c r="AL17" s="1652" t="s">
        <v>52</v>
      </c>
      <c r="AM17" s="1652"/>
      <c r="AN17" s="3437" t="s">
        <v>619</v>
      </c>
      <c r="AO17" s="3438"/>
    </row>
    <row r="18" spans="6:41" s="673" customFormat="1" ht="12.75" customHeight="1" x14ac:dyDescent="0.15">
      <c r="F18" s="2572"/>
      <c r="G18" s="1617"/>
      <c r="H18" s="1618"/>
      <c r="I18" s="1351"/>
      <c r="J18" s="824"/>
      <c r="K18" s="1351"/>
      <c r="L18" s="824"/>
      <c r="P18" s="3454" t="s">
        <v>250</v>
      </c>
      <c r="Q18" s="3455"/>
      <c r="R18" s="3455"/>
      <c r="S18" s="3456"/>
      <c r="T18" s="1912" t="s">
        <v>13</v>
      </c>
      <c r="U18" s="1618" t="s">
        <v>916</v>
      </c>
      <c r="V18" s="1618"/>
      <c r="W18" s="1618"/>
      <c r="X18" s="1606"/>
      <c r="Y18" s="685"/>
      <c r="Z18" s="1618"/>
      <c r="AA18" s="1618"/>
      <c r="AB18" s="1618"/>
      <c r="AC18" s="1618"/>
      <c r="AD18" s="1574"/>
      <c r="AE18" s="1700"/>
      <c r="AF18" s="1700"/>
      <c r="AG18" s="1700"/>
      <c r="AH18" s="1700"/>
      <c r="AI18" s="1574"/>
      <c r="AJ18" s="1575"/>
      <c r="AK18" s="1912" t="s">
        <v>13</v>
      </c>
      <c r="AL18" s="2637"/>
      <c r="AM18" s="2637"/>
      <c r="AN18" s="665"/>
      <c r="AO18" s="663"/>
    </row>
    <row r="19" spans="6:41" s="673" customFormat="1" ht="12.75" customHeight="1" x14ac:dyDescent="0.15">
      <c r="F19" s="2572"/>
      <c r="G19" s="1617"/>
      <c r="H19" s="1618"/>
      <c r="I19" s="1351"/>
      <c r="J19" s="824"/>
      <c r="K19" s="672"/>
      <c r="L19" s="824"/>
      <c r="M19" s="1351"/>
      <c r="N19" s="1351"/>
      <c r="O19" s="824"/>
      <c r="P19" s="1625"/>
      <c r="Q19" s="1626"/>
      <c r="R19" s="1626"/>
      <c r="S19" s="1626"/>
      <c r="T19" s="318" t="s">
        <v>239</v>
      </c>
      <c r="U19" s="682" t="s">
        <v>252</v>
      </c>
      <c r="V19" s="670"/>
      <c r="W19" s="682"/>
      <c r="X19" s="315"/>
      <c r="Y19" s="319"/>
      <c r="Z19" s="670"/>
      <c r="AA19" s="315"/>
      <c r="AB19" s="670"/>
      <c r="AC19" s="670"/>
      <c r="AD19" s="315" t="s">
        <v>244</v>
      </c>
      <c r="AE19" s="1932" t="s">
        <v>13</v>
      </c>
      <c r="AF19" s="315" t="s">
        <v>69</v>
      </c>
      <c r="AG19" s="315"/>
      <c r="AH19" s="1932" t="s">
        <v>13</v>
      </c>
      <c r="AI19" s="315" t="s">
        <v>74</v>
      </c>
      <c r="AJ19" s="79" t="s">
        <v>71</v>
      </c>
      <c r="AK19" s="1573"/>
      <c r="AL19" s="1351"/>
      <c r="AM19" s="1618"/>
      <c r="AN19" s="665"/>
      <c r="AO19" s="663"/>
    </row>
    <row r="20" spans="6:41" s="673" customFormat="1" ht="12.75" customHeight="1" x14ac:dyDescent="0.15">
      <c r="F20" s="2572"/>
      <c r="G20" s="1617"/>
      <c r="H20" s="1618"/>
      <c r="I20" s="1618"/>
      <c r="J20" s="1619"/>
      <c r="K20" s="1617"/>
      <c r="L20" s="1619"/>
      <c r="M20" s="1351"/>
      <c r="N20" s="1351"/>
      <c r="O20" s="824"/>
      <c r="P20" s="2700" t="s">
        <v>253</v>
      </c>
      <c r="Q20" s="2701"/>
      <c r="R20" s="2701"/>
      <c r="S20" s="2702"/>
      <c r="T20" s="678" t="s">
        <v>167</v>
      </c>
      <c r="U20" s="1618" t="s">
        <v>254</v>
      </c>
      <c r="V20" s="1618"/>
      <c r="W20" s="1618"/>
      <c r="X20" s="685"/>
      <c r="Y20" s="1574"/>
      <c r="Z20" s="1574"/>
      <c r="AA20" s="1574"/>
      <c r="AB20" s="1574"/>
      <c r="AC20" s="1574"/>
      <c r="AD20" s="1574" t="s">
        <v>70</v>
      </c>
      <c r="AE20" s="1922" t="s">
        <v>13</v>
      </c>
      <c r="AF20" s="1574" t="s">
        <v>69</v>
      </c>
      <c r="AG20" s="1574"/>
      <c r="AH20" s="1922" t="s">
        <v>13</v>
      </c>
      <c r="AI20" s="1574" t="s">
        <v>74</v>
      </c>
      <c r="AJ20" s="1575" t="s">
        <v>233</v>
      </c>
      <c r="AK20" s="1573"/>
      <c r="AL20" s="1351"/>
      <c r="AM20" s="1618"/>
      <c r="AN20" s="665"/>
      <c r="AO20" s="663"/>
    </row>
    <row r="21" spans="6:41" s="673" customFormat="1" ht="12.75" customHeight="1" x14ac:dyDescent="0.15">
      <c r="F21" s="2572"/>
      <c r="G21" s="1617"/>
      <c r="H21" s="1618"/>
      <c r="I21" s="1618"/>
      <c r="J21" s="1619"/>
      <c r="K21" s="1617"/>
      <c r="L21" s="1619"/>
      <c r="M21" s="1351"/>
      <c r="N21" s="1351"/>
      <c r="O21" s="824"/>
      <c r="P21" s="1581"/>
      <c r="Q21" s="1571"/>
      <c r="R21" s="1571"/>
      <c r="S21" s="1571"/>
      <c r="T21" s="1573" t="s">
        <v>78</v>
      </c>
      <c r="U21" s="1618" t="s">
        <v>255</v>
      </c>
      <c r="V21" s="1618"/>
      <c r="W21" s="1618"/>
      <c r="X21" s="1618"/>
      <c r="Y21" s="1574"/>
      <c r="Z21" s="1574"/>
      <c r="AA21" s="1574"/>
      <c r="AB21" s="1574"/>
      <c r="AC21" s="1574"/>
      <c r="AD21" s="1574" t="s">
        <v>113</v>
      </c>
      <c r="AE21" s="1922" t="s">
        <v>13</v>
      </c>
      <c r="AF21" s="1574" t="s">
        <v>69</v>
      </c>
      <c r="AG21" s="1574"/>
      <c r="AH21" s="1922" t="s">
        <v>13</v>
      </c>
      <c r="AI21" s="1574" t="s">
        <v>74</v>
      </c>
      <c r="AJ21" s="1575" t="s">
        <v>233</v>
      </c>
      <c r="AK21" s="1573"/>
      <c r="AL21" s="1351"/>
      <c r="AM21" s="1618"/>
      <c r="AN21" s="665"/>
      <c r="AO21" s="663"/>
    </row>
    <row r="22" spans="6:41" s="673" customFormat="1" ht="12.75" customHeight="1" x14ac:dyDescent="0.15">
      <c r="F22" s="2572"/>
      <c r="G22" s="1617"/>
      <c r="H22" s="1618"/>
      <c r="I22" s="1618"/>
      <c r="J22" s="1619"/>
      <c r="K22" s="1617"/>
      <c r="L22" s="1619"/>
      <c r="M22" s="1351"/>
      <c r="N22" s="1351"/>
      <c r="O22" s="824"/>
      <c r="P22" s="1592"/>
      <c r="Q22" s="1571"/>
      <c r="R22" s="1571"/>
      <c r="S22" s="1571"/>
      <c r="T22" s="1573" t="s">
        <v>78</v>
      </c>
      <c r="U22" s="1618" t="s">
        <v>256</v>
      </c>
      <c r="V22" s="664"/>
      <c r="W22" s="1618"/>
      <c r="X22" s="1574"/>
      <c r="Y22" s="664"/>
      <c r="Z22" s="664"/>
      <c r="AA22" s="1574"/>
      <c r="AB22" s="664"/>
      <c r="AC22" s="664"/>
      <c r="AD22" s="1574" t="s">
        <v>113</v>
      </c>
      <c r="AE22" s="1922" t="s">
        <v>13</v>
      </c>
      <c r="AF22" s="1574" t="s">
        <v>69</v>
      </c>
      <c r="AG22" s="1574"/>
      <c r="AH22" s="1922" t="s">
        <v>13</v>
      </c>
      <c r="AI22" s="1574" t="s">
        <v>74</v>
      </c>
      <c r="AJ22" s="1575" t="s">
        <v>233</v>
      </c>
      <c r="AK22" s="1573"/>
      <c r="AL22" s="1351"/>
      <c r="AM22" s="1618"/>
      <c r="AN22" s="665"/>
      <c r="AO22" s="663"/>
    </row>
    <row r="23" spans="6:41" s="673" customFormat="1" ht="12.75" customHeight="1" x14ac:dyDescent="0.15">
      <c r="F23" s="2572"/>
      <c r="G23" s="1617"/>
      <c r="H23" s="1618"/>
      <c r="I23" s="1618"/>
      <c r="J23" s="1619"/>
      <c r="K23" s="1617"/>
      <c r="L23" s="1619"/>
      <c r="M23" s="1351"/>
      <c r="N23" s="1351"/>
      <c r="O23" s="824"/>
      <c r="P23" s="3461" t="s">
        <v>257</v>
      </c>
      <c r="Q23" s="3462"/>
      <c r="R23" s="3462"/>
      <c r="S23" s="3463"/>
      <c r="T23" s="320" t="s">
        <v>78</v>
      </c>
      <c r="U23" s="321" t="s">
        <v>258</v>
      </c>
      <c r="V23" s="321"/>
      <c r="W23" s="321"/>
      <c r="X23" s="322"/>
      <c r="Y23" s="323" t="s">
        <v>113</v>
      </c>
      <c r="Z23" s="1933" t="s">
        <v>13</v>
      </c>
      <c r="AA23" s="323" t="s">
        <v>74</v>
      </c>
      <c r="AB23" s="323"/>
      <c r="AC23" s="324"/>
      <c r="AD23" s="1933" t="s">
        <v>13</v>
      </c>
      <c r="AE23" s="324" t="s">
        <v>259</v>
      </c>
      <c r="AF23" s="323"/>
      <c r="AG23" s="323"/>
      <c r="AH23" s="323"/>
      <c r="AI23" s="323"/>
      <c r="AJ23" s="325" t="s">
        <v>233</v>
      </c>
      <c r="AK23" s="1573"/>
      <c r="AL23" s="1351"/>
      <c r="AM23" s="1618"/>
      <c r="AN23" s="665"/>
      <c r="AO23" s="663"/>
    </row>
    <row r="24" spans="6:41" s="673" customFormat="1" ht="12.75" customHeight="1" x14ac:dyDescent="0.15">
      <c r="F24" s="2572"/>
      <c r="G24" s="1617"/>
      <c r="H24" s="1618"/>
      <c r="I24" s="1618"/>
      <c r="J24" s="1619"/>
      <c r="K24" s="1617"/>
      <c r="L24" s="1619"/>
      <c r="M24" s="1912" t="s">
        <v>13</v>
      </c>
      <c r="N24" s="1351" t="s">
        <v>260</v>
      </c>
      <c r="O24" s="824"/>
      <c r="P24" s="3247" t="s">
        <v>261</v>
      </c>
      <c r="Q24" s="3248"/>
      <c r="R24" s="3248"/>
      <c r="S24" s="3249"/>
      <c r="T24" s="320" t="s">
        <v>78</v>
      </c>
      <c r="U24" s="321" t="s">
        <v>262</v>
      </c>
      <c r="V24" s="324"/>
      <c r="W24" s="321"/>
      <c r="X24" s="322"/>
      <c r="Y24" s="323"/>
      <c r="Z24" s="323"/>
      <c r="AA24" s="323"/>
      <c r="AB24" s="323"/>
      <c r="AC24" s="323"/>
      <c r="AD24" s="323" t="s">
        <v>113</v>
      </c>
      <c r="AE24" s="1933" t="s">
        <v>13</v>
      </c>
      <c r="AF24" s="323" t="s">
        <v>69</v>
      </c>
      <c r="AG24" s="323"/>
      <c r="AH24" s="1933" t="s">
        <v>13</v>
      </c>
      <c r="AI24" s="323" t="s">
        <v>74</v>
      </c>
      <c r="AJ24" s="325" t="s">
        <v>233</v>
      </c>
      <c r="AK24" s="1573"/>
      <c r="AL24" s="1351"/>
      <c r="AM24" s="1618"/>
      <c r="AN24" s="665"/>
      <c r="AO24" s="663"/>
    </row>
    <row r="25" spans="6:41" s="673" customFormat="1" ht="12.75" customHeight="1" x14ac:dyDescent="0.15">
      <c r="F25" s="95"/>
      <c r="G25" s="1617"/>
      <c r="H25" s="1618"/>
      <c r="I25" s="1618"/>
      <c r="J25" s="1619"/>
      <c r="K25" s="1617"/>
      <c r="L25" s="1619"/>
      <c r="M25" s="99"/>
      <c r="N25" s="99"/>
      <c r="O25" s="164"/>
      <c r="P25" s="3450" t="s">
        <v>263</v>
      </c>
      <c r="Q25" s="2715"/>
      <c r="R25" s="2715"/>
      <c r="S25" s="2715"/>
      <c r="T25" s="1934" t="s">
        <v>13</v>
      </c>
      <c r="U25" s="309" t="s">
        <v>264</v>
      </c>
      <c r="V25" s="309"/>
      <c r="W25" s="309"/>
      <c r="X25" s="326"/>
      <c r="Y25" s="309"/>
      <c r="Z25" s="309"/>
      <c r="AA25" s="309"/>
      <c r="AB25" s="309"/>
      <c r="AC25" s="309"/>
      <c r="AD25" s="311"/>
      <c r="AE25" s="327"/>
      <c r="AF25" s="327"/>
      <c r="AG25" s="327"/>
      <c r="AH25" s="327"/>
      <c r="AI25" s="311"/>
      <c r="AJ25" s="314"/>
      <c r="AK25" s="1678"/>
      <c r="AL25" s="182"/>
      <c r="AM25" s="182"/>
      <c r="AN25" s="101"/>
      <c r="AO25" s="676"/>
    </row>
    <row r="26" spans="6:41" s="673" customFormat="1" ht="12.75" customHeight="1" x14ac:dyDescent="0.15">
      <c r="F26" s="95"/>
      <c r="G26" s="1617"/>
      <c r="H26" s="1618"/>
      <c r="I26" s="1618"/>
      <c r="J26" s="1619"/>
      <c r="K26" s="1617"/>
      <c r="L26" s="1619"/>
      <c r="M26" s="2592" t="s">
        <v>265</v>
      </c>
      <c r="N26" s="2592"/>
      <c r="O26" s="2593"/>
      <c r="P26" s="2591" t="s">
        <v>266</v>
      </c>
      <c r="Q26" s="2666"/>
      <c r="R26" s="2666"/>
      <c r="S26" s="2667"/>
      <c r="T26" s="735"/>
      <c r="U26" s="1922" t="s">
        <v>13</v>
      </c>
      <c r="V26" s="1603" t="s">
        <v>248</v>
      </c>
      <c r="W26" s="1618"/>
      <c r="X26" s="666"/>
      <c r="Y26" s="1922" t="s">
        <v>13</v>
      </c>
      <c r="Z26" s="1603" t="s">
        <v>267</v>
      </c>
      <c r="AA26" s="666"/>
      <c r="AB26" s="666"/>
      <c r="AC26" s="1922" t="s">
        <v>13</v>
      </c>
      <c r="AD26" s="1603" t="s">
        <v>268</v>
      </c>
      <c r="AE26" s="666"/>
      <c r="AF26" s="1618"/>
      <c r="AG26" s="328"/>
      <c r="AH26" s="1603"/>
      <c r="AI26" s="1618"/>
      <c r="AJ26" s="1575"/>
      <c r="AK26" s="1929" t="s">
        <v>13</v>
      </c>
      <c r="AL26" s="1652" t="s">
        <v>52</v>
      </c>
      <c r="AM26" s="1652"/>
      <c r="AN26" s="3437" t="s">
        <v>619</v>
      </c>
      <c r="AO26" s="3438"/>
    </row>
    <row r="27" spans="6:41" s="673" customFormat="1" ht="12.75" customHeight="1" x14ac:dyDescent="0.15">
      <c r="F27" s="95"/>
      <c r="G27" s="1617"/>
      <c r="H27" s="1618"/>
      <c r="I27" s="1618"/>
      <c r="J27" s="1619"/>
      <c r="K27" s="1617"/>
      <c r="L27" s="1619"/>
      <c r="M27" s="1351"/>
      <c r="N27" s="1351"/>
      <c r="O27" s="1351"/>
      <c r="P27" s="1613"/>
      <c r="Q27" s="1614"/>
      <c r="R27" s="1614"/>
      <c r="S27" s="1615"/>
      <c r="T27" s="1574"/>
      <c r="U27" s="1922" t="s">
        <v>13</v>
      </c>
      <c r="V27" s="1606" t="s">
        <v>269</v>
      </c>
      <c r="W27" s="1618"/>
      <c r="X27" s="1922" t="s">
        <v>13</v>
      </c>
      <c r="Y27" s="1935" t="s">
        <v>270</v>
      </c>
      <c r="Z27" s="1606"/>
      <c r="AA27" s="1351"/>
      <c r="AB27" s="1351"/>
      <c r="AC27" s="1922" t="s">
        <v>13</v>
      </c>
      <c r="AD27" s="1606" t="s">
        <v>271</v>
      </c>
      <c r="AE27" s="1618"/>
      <c r="AF27" s="165" t="s">
        <v>272</v>
      </c>
      <c r="AG27" s="1922" t="s">
        <v>13</v>
      </c>
      <c r="AH27" s="1606" t="s">
        <v>270</v>
      </c>
      <c r="AI27" s="1618"/>
      <c r="AJ27" s="1575"/>
      <c r="AK27" s="1912" t="s">
        <v>13</v>
      </c>
      <c r="AL27" s="329"/>
      <c r="AM27" s="330"/>
      <c r="AN27" s="665"/>
      <c r="AO27" s="663"/>
    </row>
    <row r="28" spans="6:41" s="673" customFormat="1" ht="12.75" customHeight="1" x14ac:dyDescent="0.15">
      <c r="F28" s="95"/>
      <c r="G28" s="1617"/>
      <c r="H28" s="1618"/>
      <c r="I28" s="1618"/>
      <c r="J28" s="1619"/>
      <c r="K28" s="1617"/>
      <c r="L28" s="1619"/>
      <c r="M28" s="1351"/>
      <c r="N28" s="1351"/>
      <c r="O28" s="1351"/>
      <c r="P28" s="2597" t="s">
        <v>273</v>
      </c>
      <c r="Q28" s="2598"/>
      <c r="R28" s="2598"/>
      <c r="S28" s="2599"/>
      <c r="T28" s="1936" t="s">
        <v>13</v>
      </c>
      <c r="U28" s="293" t="s">
        <v>274</v>
      </c>
      <c r="V28" s="321"/>
      <c r="W28" s="322"/>
      <c r="X28" s="291"/>
      <c r="Y28" s="1933" t="s">
        <v>13</v>
      </c>
      <c r="Z28" s="196" t="s">
        <v>275</v>
      </c>
      <c r="AA28" s="291"/>
      <c r="AB28" s="293"/>
      <c r="AC28" s="196"/>
      <c r="AD28" s="336" t="s">
        <v>911</v>
      </c>
      <c r="AE28" s="3433"/>
      <c r="AF28" s="3434"/>
      <c r="AG28" s="3434"/>
      <c r="AH28" s="321" t="s">
        <v>912</v>
      </c>
      <c r="AI28" s="323"/>
      <c r="AJ28" s="325"/>
      <c r="AK28" s="678"/>
      <c r="AL28" s="331"/>
      <c r="AM28" s="332"/>
      <c r="AN28" s="665"/>
      <c r="AO28" s="663"/>
    </row>
    <row r="29" spans="6:41" s="673" customFormat="1" ht="12.75" customHeight="1" x14ac:dyDescent="0.15">
      <c r="F29" s="95"/>
      <c r="G29" s="1617"/>
      <c r="H29" s="1618"/>
      <c r="I29" s="1618"/>
      <c r="J29" s="1619"/>
      <c r="K29" s="1617"/>
      <c r="L29" s="1619"/>
      <c r="M29" s="1351"/>
      <c r="N29" s="1351"/>
      <c r="O29" s="824"/>
      <c r="P29" s="2597" t="s">
        <v>165</v>
      </c>
      <c r="Q29" s="2598"/>
      <c r="R29" s="2598"/>
      <c r="S29" s="2599"/>
      <c r="T29" s="1936" t="s">
        <v>13</v>
      </c>
      <c r="U29" s="293" t="s">
        <v>277</v>
      </c>
      <c r="V29" s="321"/>
      <c r="W29" s="322"/>
      <c r="X29" s="291"/>
      <c r="Y29" s="1933" t="s">
        <v>13</v>
      </c>
      <c r="Z29" s="196" t="s">
        <v>275</v>
      </c>
      <c r="AA29" s="291"/>
      <c r="AB29" s="293"/>
      <c r="AC29" s="196"/>
      <c r="AD29" s="336" t="s">
        <v>911</v>
      </c>
      <c r="AE29" s="3433"/>
      <c r="AF29" s="3434"/>
      <c r="AG29" s="3434"/>
      <c r="AH29" s="321" t="s">
        <v>912</v>
      </c>
      <c r="AI29" s="323"/>
      <c r="AJ29" s="325"/>
      <c r="AK29" s="1573"/>
      <c r="AL29" s="1618"/>
      <c r="AM29" s="1618"/>
      <c r="AN29" s="665"/>
      <c r="AO29" s="663"/>
    </row>
    <row r="30" spans="6:41" s="673" customFormat="1" ht="12.75" customHeight="1" x14ac:dyDescent="0.15">
      <c r="F30" s="95"/>
      <c r="G30" s="1617"/>
      <c r="H30" s="1618"/>
      <c r="I30" s="1618"/>
      <c r="J30" s="1619"/>
      <c r="K30" s="1617"/>
      <c r="L30" s="1619"/>
      <c r="M30" s="1351"/>
      <c r="N30" s="1351"/>
      <c r="O30" s="824"/>
      <c r="P30" s="2597"/>
      <c r="Q30" s="2598"/>
      <c r="R30" s="2598"/>
      <c r="S30" s="2599"/>
      <c r="T30" s="1922" t="s">
        <v>13</v>
      </c>
      <c r="U30" s="1606" t="s">
        <v>278</v>
      </c>
      <c r="V30" s="1618"/>
      <c r="W30" s="685"/>
      <c r="X30" s="1701"/>
      <c r="Y30" s="1606"/>
      <c r="Z30" s="666"/>
      <c r="AA30" s="666"/>
      <c r="AB30" s="1701"/>
      <c r="AC30" s="1606"/>
      <c r="AD30" s="1351"/>
      <c r="AE30" s="1701"/>
      <c r="AF30" s="1351"/>
      <c r="AG30" s="1351"/>
      <c r="AH30" s="1618"/>
      <c r="AI30" s="1618"/>
      <c r="AJ30" s="1575"/>
      <c r="AK30" s="1573"/>
      <c r="AL30" s="1618"/>
      <c r="AM30" s="1618"/>
      <c r="AN30" s="665"/>
      <c r="AO30" s="663"/>
    </row>
    <row r="31" spans="6:41" s="673" customFormat="1" ht="12.75" customHeight="1" x14ac:dyDescent="0.15">
      <c r="F31" s="95"/>
      <c r="G31" s="1617"/>
      <c r="H31" s="1618"/>
      <c r="I31" s="1618"/>
      <c r="J31" s="1619"/>
      <c r="K31" s="1617"/>
      <c r="L31" s="1619"/>
      <c r="M31" s="1351"/>
      <c r="N31" s="1351"/>
      <c r="O31" s="824"/>
      <c r="P31" s="1581"/>
      <c r="Q31" s="1582"/>
      <c r="R31" s="1582"/>
      <c r="S31" s="1583"/>
      <c r="T31" s="333" t="s">
        <v>272</v>
      </c>
      <c r="U31" s="1922" t="s">
        <v>13</v>
      </c>
      <c r="V31" s="99" t="s">
        <v>279</v>
      </c>
      <c r="W31" s="334"/>
      <c r="X31" s="335"/>
      <c r="Y31" s="1922" t="s">
        <v>13</v>
      </c>
      <c r="Z31" s="1351" t="s">
        <v>275</v>
      </c>
      <c r="AA31" s="1701"/>
      <c r="AB31" s="1606"/>
      <c r="AC31" s="1351"/>
      <c r="AD31" s="1922" t="s">
        <v>13</v>
      </c>
      <c r="AE31" s="1351" t="s">
        <v>276</v>
      </c>
      <c r="AF31" s="1618"/>
      <c r="AG31" s="1618"/>
      <c r="AH31" s="1618"/>
      <c r="AI31" s="1574"/>
      <c r="AJ31" s="1575"/>
      <c r="AK31" s="1678"/>
      <c r="AL31" s="182"/>
      <c r="AM31" s="182"/>
      <c r="AN31" s="101"/>
      <c r="AO31" s="676"/>
    </row>
    <row r="32" spans="6:41" s="673" customFormat="1" ht="12.75" customHeight="1" x14ac:dyDescent="0.15">
      <c r="F32" s="95"/>
      <c r="G32" s="1617"/>
      <c r="H32" s="1618"/>
      <c r="I32" s="1618"/>
      <c r="J32" s="1619"/>
      <c r="K32" s="1617"/>
      <c r="L32" s="1619"/>
      <c r="M32" s="2592" t="s">
        <v>280</v>
      </c>
      <c r="N32" s="2592"/>
      <c r="O32" s="2593"/>
      <c r="P32" s="2591" t="s">
        <v>281</v>
      </c>
      <c r="Q32" s="2666"/>
      <c r="R32" s="2666"/>
      <c r="S32" s="2667"/>
      <c r="T32" s="1929" t="s">
        <v>13</v>
      </c>
      <c r="U32" s="1652" t="s">
        <v>913</v>
      </c>
      <c r="V32" s="1652"/>
      <c r="W32" s="1652"/>
      <c r="X32" s="225"/>
      <c r="Y32" s="225"/>
      <c r="Z32" s="720"/>
      <c r="AA32" s="720"/>
      <c r="AB32" s="720"/>
      <c r="AC32" s="727" t="s">
        <v>911</v>
      </c>
      <c r="AD32" s="3442"/>
      <c r="AE32" s="3443"/>
      <c r="AF32" s="725" t="s">
        <v>912</v>
      </c>
      <c r="AG32" s="725"/>
      <c r="AH32" s="104"/>
      <c r="AI32" s="104"/>
      <c r="AJ32" s="726"/>
      <c r="AK32" s="1922" t="s">
        <v>13</v>
      </c>
      <c r="AL32" s="1618" t="s">
        <v>52</v>
      </c>
      <c r="AM32" s="1618"/>
      <c r="AN32" s="3437" t="s">
        <v>619</v>
      </c>
      <c r="AO32" s="3438"/>
    </row>
    <row r="33" spans="6:41" s="673" customFormat="1" ht="12.75" customHeight="1" x14ac:dyDescent="0.15">
      <c r="F33" s="95"/>
      <c r="G33" s="1617"/>
      <c r="H33" s="1618"/>
      <c r="I33" s="1618"/>
      <c r="J33" s="1619"/>
      <c r="K33" s="1617"/>
      <c r="L33" s="1619"/>
      <c r="M33" s="2598" t="s">
        <v>282</v>
      </c>
      <c r="N33" s="2598"/>
      <c r="O33" s="2599"/>
      <c r="P33" s="3454" t="s">
        <v>283</v>
      </c>
      <c r="Q33" s="3455"/>
      <c r="R33" s="3455"/>
      <c r="S33" s="3456"/>
      <c r="T33" s="1936" t="s">
        <v>13</v>
      </c>
      <c r="U33" s="321" t="s">
        <v>914</v>
      </c>
      <c r="V33" s="321"/>
      <c r="W33" s="321"/>
      <c r="X33" s="322"/>
      <c r="Y33" s="321"/>
      <c r="Z33" s="321"/>
      <c r="AA33" s="321"/>
      <c r="AB33" s="321"/>
      <c r="AC33" s="721" t="s">
        <v>922</v>
      </c>
      <c r="AD33" s="3433"/>
      <c r="AE33" s="3434"/>
      <c r="AF33" s="3441" t="s">
        <v>923</v>
      </c>
      <c r="AG33" s="3441"/>
      <c r="AH33" s="3433"/>
      <c r="AI33" s="3434"/>
      <c r="AJ33" s="722" t="s">
        <v>912</v>
      </c>
      <c r="AK33" s="1922" t="s">
        <v>13</v>
      </c>
      <c r="AL33" s="2637"/>
      <c r="AM33" s="2637"/>
      <c r="AN33" s="665"/>
      <c r="AO33" s="663"/>
    </row>
    <row r="34" spans="6:41" s="673" customFormat="1" ht="12.75" customHeight="1" x14ac:dyDescent="0.15">
      <c r="F34" s="95"/>
      <c r="G34" s="1617"/>
      <c r="H34" s="1618"/>
      <c r="I34" s="1618"/>
      <c r="J34" s="1619"/>
      <c r="K34" s="1617"/>
      <c r="L34" s="1619"/>
      <c r="M34" s="2597" t="s">
        <v>284</v>
      </c>
      <c r="N34" s="2598"/>
      <c r="O34" s="2599"/>
      <c r="P34" s="2577"/>
      <c r="Q34" s="2532"/>
      <c r="R34" s="2532"/>
      <c r="S34" s="2533"/>
      <c r="T34" s="1912" t="s">
        <v>13</v>
      </c>
      <c r="U34" s="1618" t="s">
        <v>915</v>
      </c>
      <c r="V34" s="1618"/>
      <c r="W34" s="1618"/>
      <c r="X34" s="685"/>
      <c r="Y34" s="1618"/>
      <c r="Z34" s="1618"/>
      <c r="AA34" s="1618"/>
      <c r="AB34" s="1618"/>
      <c r="AC34" s="723" t="s">
        <v>922</v>
      </c>
      <c r="AD34" s="3444"/>
      <c r="AE34" s="3445"/>
      <c r="AF34" s="2576" t="s">
        <v>923</v>
      </c>
      <c r="AG34" s="2576"/>
      <c r="AH34" s="3444"/>
      <c r="AI34" s="3445"/>
      <c r="AJ34" s="724" t="s">
        <v>912</v>
      </c>
      <c r="AK34" s="678"/>
      <c r="AL34" s="1601"/>
      <c r="AM34" s="1601"/>
      <c r="AN34" s="665"/>
      <c r="AO34" s="663"/>
    </row>
    <row r="35" spans="6:41" s="673" customFormat="1" ht="12.75" customHeight="1" x14ac:dyDescent="0.15">
      <c r="F35" s="95"/>
      <c r="G35" s="1617"/>
      <c r="H35" s="1618"/>
      <c r="I35" s="1618"/>
      <c r="J35" s="1619"/>
      <c r="K35" s="1617"/>
      <c r="L35" s="1619"/>
      <c r="M35" s="2649" t="s">
        <v>285</v>
      </c>
      <c r="N35" s="2650"/>
      <c r="O35" s="2651"/>
      <c r="P35" s="1665"/>
      <c r="Q35" s="1666"/>
      <c r="R35" s="1666"/>
      <c r="S35" s="1667"/>
      <c r="T35" s="674"/>
      <c r="U35" s="334"/>
      <c r="V35" s="1937" t="s">
        <v>13</v>
      </c>
      <c r="W35" s="182" t="s">
        <v>286</v>
      </c>
      <c r="X35" s="334"/>
      <c r="Y35" s="182"/>
      <c r="Z35" s="182"/>
      <c r="AA35" s="182"/>
      <c r="AB35" s="182"/>
      <c r="AC35" s="182"/>
      <c r="AD35" s="1937" t="s">
        <v>13</v>
      </c>
      <c r="AE35" s="246" t="s">
        <v>287</v>
      </c>
      <c r="AF35" s="194"/>
      <c r="AG35" s="1620"/>
      <c r="AH35" s="1703"/>
      <c r="AI35" s="1620" t="s">
        <v>288</v>
      </c>
      <c r="AJ35" s="1621"/>
      <c r="AK35" s="194"/>
      <c r="AL35" s="194"/>
      <c r="AM35" s="194"/>
      <c r="AN35" s="101"/>
      <c r="AO35" s="676"/>
    </row>
    <row r="36" spans="6:41" s="673" customFormat="1" ht="12.75" customHeight="1" x14ac:dyDescent="0.15">
      <c r="F36" s="95"/>
      <c r="G36" s="1617"/>
      <c r="H36" s="1618"/>
      <c r="I36" s="1618"/>
      <c r="J36" s="1619"/>
      <c r="K36" s="1617"/>
      <c r="L36" s="1619"/>
      <c r="M36" s="2598" t="s">
        <v>289</v>
      </c>
      <c r="N36" s="2532"/>
      <c r="O36" s="2533"/>
      <c r="P36" s="2724" t="s">
        <v>290</v>
      </c>
      <c r="Q36" s="2725"/>
      <c r="R36" s="2725"/>
      <c r="S36" s="2726"/>
      <c r="T36" s="1922" t="s">
        <v>13</v>
      </c>
      <c r="U36" s="1618" t="s">
        <v>917</v>
      </c>
      <c r="V36" s="1618"/>
      <c r="W36" s="1618"/>
      <c r="X36" s="685"/>
      <c r="Y36" s="1618"/>
      <c r="Z36" s="1618"/>
      <c r="AA36" s="1618"/>
      <c r="AB36" s="1618"/>
      <c r="AC36" s="1618"/>
      <c r="AD36" s="196" t="s">
        <v>911</v>
      </c>
      <c r="AE36" s="3446"/>
      <c r="AF36" s="3447"/>
      <c r="AG36" s="3447"/>
      <c r="AH36" s="321" t="s">
        <v>912</v>
      </c>
      <c r="AI36" s="1700"/>
      <c r="AJ36" s="1575"/>
      <c r="AK36" s="1922" t="s">
        <v>13</v>
      </c>
      <c r="AL36" s="1618" t="s">
        <v>52</v>
      </c>
      <c r="AM36" s="1618"/>
      <c r="AN36" s="3437" t="s">
        <v>619</v>
      </c>
      <c r="AO36" s="3438"/>
    </row>
    <row r="37" spans="6:41" s="673" customFormat="1" ht="12.75" customHeight="1" x14ac:dyDescent="0.15">
      <c r="F37" s="95"/>
      <c r="G37" s="1617"/>
      <c r="H37" s="1618"/>
      <c r="I37" s="1618"/>
      <c r="J37" s="1619"/>
      <c r="K37" s="1617"/>
      <c r="L37" s="1619"/>
      <c r="M37" s="2598" t="s">
        <v>291</v>
      </c>
      <c r="N37" s="2532"/>
      <c r="O37" s="2533"/>
      <c r="P37" s="3454" t="s">
        <v>292</v>
      </c>
      <c r="Q37" s="3455"/>
      <c r="R37" s="3455"/>
      <c r="S37" s="3456"/>
      <c r="T37" s="1938" t="s">
        <v>13</v>
      </c>
      <c r="U37" s="179" t="s">
        <v>918</v>
      </c>
      <c r="V37" s="179"/>
      <c r="W37" s="179"/>
      <c r="X37" s="176" t="s">
        <v>911</v>
      </c>
      <c r="Y37" s="3444"/>
      <c r="Z37" s="3445"/>
      <c r="AA37" s="179" t="s">
        <v>912</v>
      </c>
      <c r="AB37" s="1939" t="s">
        <v>13</v>
      </c>
      <c r="AC37" s="179" t="s">
        <v>919</v>
      </c>
      <c r="AD37" s="179"/>
      <c r="AE37" s="1362"/>
      <c r="AF37" s="1362"/>
      <c r="AG37" s="176" t="s">
        <v>911</v>
      </c>
      <c r="AH37" s="3444"/>
      <c r="AI37" s="3445"/>
      <c r="AJ37" s="719" t="s">
        <v>912</v>
      </c>
      <c r="AK37" s="1922" t="s">
        <v>13</v>
      </c>
      <c r="AL37" s="329"/>
      <c r="AM37" s="330"/>
      <c r="AN37" s="665"/>
      <c r="AO37" s="663"/>
    </row>
    <row r="38" spans="6:41" s="673" customFormat="1" ht="12.75" customHeight="1" x14ac:dyDescent="0.15">
      <c r="F38" s="95"/>
      <c r="G38" s="1617"/>
      <c r="H38" s="1618"/>
      <c r="I38" s="1618"/>
      <c r="J38" s="1619"/>
      <c r="K38" s="1617"/>
      <c r="L38" s="1619"/>
      <c r="M38" s="2597"/>
      <c r="N38" s="2598"/>
      <c r="O38" s="2599"/>
      <c r="P38" s="1592"/>
      <c r="Q38" s="1571"/>
      <c r="R38" s="1571"/>
      <c r="S38" s="1572"/>
      <c r="T38" s="337"/>
      <c r="U38" s="1922" t="s">
        <v>13</v>
      </c>
      <c r="V38" s="1618" t="s">
        <v>293</v>
      </c>
      <c r="W38" s="1618"/>
      <c r="X38" s="1618"/>
      <c r="Y38" s="685"/>
      <c r="Z38" s="1618"/>
      <c r="AA38" s="1618"/>
      <c r="AB38" s="1618"/>
      <c r="AC38" s="1922" t="s">
        <v>13</v>
      </c>
      <c r="AD38" s="1618" t="s">
        <v>294</v>
      </c>
      <c r="AE38" s="1700"/>
      <c r="AF38" s="1700"/>
      <c r="AG38" s="1700"/>
      <c r="AH38" s="1700"/>
      <c r="AI38" s="1700"/>
      <c r="AJ38" s="1575"/>
      <c r="AK38" s="1700"/>
      <c r="AL38" s="331"/>
      <c r="AM38" s="332"/>
      <c r="AN38" s="665"/>
      <c r="AO38" s="663"/>
    </row>
    <row r="39" spans="6:41" s="673" customFormat="1" ht="12.75" customHeight="1" x14ac:dyDescent="0.15">
      <c r="F39" s="95"/>
      <c r="G39" s="1617"/>
      <c r="H39" s="1618"/>
      <c r="I39" s="1618"/>
      <c r="J39" s="1619"/>
      <c r="K39" s="1617"/>
      <c r="L39" s="1619"/>
      <c r="M39" s="2597" t="s">
        <v>284</v>
      </c>
      <c r="N39" s="2598"/>
      <c r="O39" s="2599"/>
      <c r="P39" s="1592"/>
      <c r="Q39" s="1571"/>
      <c r="R39" s="1571"/>
      <c r="S39" s="1572"/>
      <c r="T39" s="338"/>
      <c r="U39" s="1932" t="s">
        <v>13</v>
      </c>
      <c r="V39" s="682" t="s">
        <v>295</v>
      </c>
      <c r="W39" s="671"/>
      <c r="X39" s="671"/>
      <c r="Y39" s="319"/>
      <c r="Z39" s="682"/>
      <c r="AA39" s="682"/>
      <c r="AB39" s="682"/>
      <c r="AC39" s="173"/>
      <c r="AD39" s="173"/>
      <c r="AE39" s="78"/>
      <c r="AF39" s="339"/>
      <c r="AG39" s="78"/>
      <c r="AH39" s="317"/>
      <c r="AI39" s="317"/>
      <c r="AJ39" s="79"/>
      <c r="AK39" s="1700"/>
      <c r="AL39" s="1601"/>
      <c r="AM39" s="1601"/>
      <c r="AN39" s="665"/>
      <c r="AO39" s="663"/>
    </row>
    <row r="40" spans="6:41" s="673" customFormat="1" ht="12.75" customHeight="1" x14ac:dyDescent="0.15">
      <c r="F40" s="95"/>
      <c r="G40" s="1617"/>
      <c r="H40" s="1618"/>
      <c r="I40" s="1618"/>
      <c r="J40" s="1619"/>
      <c r="K40" s="1617"/>
      <c r="L40" s="1619"/>
      <c r="M40" s="2597" t="s">
        <v>285</v>
      </c>
      <c r="N40" s="2598"/>
      <c r="O40" s="2599"/>
      <c r="P40" s="1625"/>
      <c r="Q40" s="1626"/>
      <c r="R40" s="1626"/>
      <c r="S40" s="1627"/>
      <c r="T40" s="1922" t="s">
        <v>13</v>
      </c>
      <c r="U40" s="1618" t="s">
        <v>296</v>
      </c>
      <c r="V40" s="1700"/>
      <c r="W40" s="1351"/>
      <c r="X40" s="1701"/>
      <c r="Y40" s="1351"/>
      <c r="Z40" s="1351"/>
      <c r="AA40" s="173"/>
      <c r="AB40" s="173"/>
      <c r="AC40" s="173"/>
      <c r="AD40" s="317"/>
      <c r="AE40" s="670"/>
      <c r="AF40" s="671"/>
      <c r="AG40" s="315"/>
      <c r="AH40" s="317"/>
      <c r="AI40" s="315"/>
      <c r="AJ40" s="79"/>
      <c r="AK40" s="1700"/>
      <c r="AL40" s="1601"/>
      <c r="AM40" s="1601"/>
      <c r="AN40" s="665"/>
      <c r="AO40" s="663"/>
    </row>
    <row r="41" spans="6:41" s="673" customFormat="1" ht="12.75" customHeight="1" thickBot="1" x14ac:dyDescent="0.2">
      <c r="F41" s="297"/>
      <c r="G41" s="80"/>
      <c r="H41" s="81"/>
      <c r="I41" s="81"/>
      <c r="J41" s="85"/>
      <c r="K41" s="80"/>
      <c r="L41" s="85"/>
      <c r="M41" s="3457"/>
      <c r="N41" s="3458"/>
      <c r="O41" s="3459"/>
      <c r="P41" s="2569" t="s">
        <v>297</v>
      </c>
      <c r="Q41" s="3460"/>
      <c r="R41" s="3460"/>
      <c r="S41" s="2570"/>
      <c r="T41" s="1940" t="s">
        <v>13</v>
      </c>
      <c r="U41" s="340" t="s">
        <v>920</v>
      </c>
      <c r="V41" s="340"/>
      <c r="W41" s="340"/>
      <c r="X41" s="341"/>
      <c r="Y41" s="340"/>
      <c r="Z41" s="340"/>
      <c r="AA41" s="81"/>
      <c r="AB41" s="81"/>
      <c r="AC41" s="81"/>
      <c r="AD41" s="1708" t="s">
        <v>911</v>
      </c>
      <c r="AE41" s="3431"/>
      <c r="AF41" s="3432"/>
      <c r="AG41" s="3432"/>
      <c r="AH41" s="81" t="s">
        <v>921</v>
      </c>
      <c r="AI41" s="655"/>
      <c r="AJ41" s="82"/>
      <c r="AK41" s="91"/>
      <c r="AL41" s="81"/>
      <c r="AM41" s="81"/>
      <c r="AN41" s="92"/>
      <c r="AO41" s="29"/>
    </row>
    <row r="42" spans="6:41" ht="15.95" customHeight="1" x14ac:dyDescent="0.15"/>
    <row r="43" spans="6:41" ht="15.95" customHeight="1" x14ac:dyDescent="0.15"/>
    <row r="44" spans="6:41" ht="15.95" customHeight="1" x14ac:dyDescent="0.15"/>
    <row r="45" spans="6:41" ht="15.95" customHeight="1" x14ac:dyDescent="0.15"/>
    <row r="46" spans="6:41" ht="15.95" customHeight="1" x14ac:dyDescent="0.15"/>
    <row r="47" spans="6:41" ht="15.95" customHeight="1" x14ac:dyDescent="0.15"/>
    <row r="48" spans="6:41"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5.95" customHeight="1" x14ac:dyDescent="0.15"/>
    <row r="61" ht="15.95" customHeight="1" x14ac:dyDescent="0.15"/>
    <row r="62" ht="15.95" customHeight="1" x14ac:dyDescent="0.15"/>
    <row r="63" ht="15.95" customHeight="1" x14ac:dyDescent="0.15"/>
    <row r="64"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sheetData>
  <mergeCells count="109">
    <mergeCell ref="G9:J9"/>
    <mergeCell ref="AH37:AI37"/>
    <mergeCell ref="P37:S37"/>
    <mergeCell ref="Y37:Z37"/>
    <mergeCell ref="F2:AO3"/>
    <mergeCell ref="F9:F24"/>
    <mergeCell ref="G7:J8"/>
    <mergeCell ref="K7:L8"/>
    <mergeCell ref="M7:O8"/>
    <mergeCell ref="W7:AF7"/>
    <mergeCell ref="AN7:AO8"/>
    <mergeCell ref="P8:S8"/>
    <mergeCell ref="AK8:AM8"/>
    <mergeCell ref="Z8:AD8"/>
    <mergeCell ref="AD9:AI9"/>
    <mergeCell ref="G10:J10"/>
    <mergeCell ref="G12:J12"/>
    <mergeCell ref="M12:O12"/>
    <mergeCell ref="P12:S12"/>
    <mergeCell ref="M10:O10"/>
    <mergeCell ref="AL10:AM10"/>
    <mergeCell ref="G11:J11"/>
    <mergeCell ref="AL18:AM18"/>
    <mergeCell ref="AL13:AM13"/>
    <mergeCell ref="M41:O41"/>
    <mergeCell ref="P41:S41"/>
    <mergeCell ref="M39:O39"/>
    <mergeCell ref="M40:O40"/>
    <mergeCell ref="P29:S29"/>
    <mergeCell ref="P30:S30"/>
    <mergeCell ref="M32:O32"/>
    <mergeCell ref="P32:S32"/>
    <mergeCell ref="M37:O37"/>
    <mergeCell ref="M38:O38"/>
    <mergeCell ref="M36:O36"/>
    <mergeCell ref="M33:O33"/>
    <mergeCell ref="M9:O9"/>
    <mergeCell ref="P9:S9"/>
    <mergeCell ref="Y9:Z9"/>
    <mergeCell ref="K10:L10"/>
    <mergeCell ref="M17:O17"/>
    <mergeCell ref="P17:S17"/>
    <mergeCell ref="P18:S18"/>
    <mergeCell ref="P15:S15"/>
    <mergeCell ref="P36:S36"/>
    <mergeCell ref="P33:S33"/>
    <mergeCell ref="P14:S14"/>
    <mergeCell ref="P23:S23"/>
    <mergeCell ref="AE36:AG36"/>
    <mergeCell ref="AB5:AC5"/>
    <mergeCell ref="AD5:AE5"/>
    <mergeCell ref="AF5:AG5"/>
    <mergeCell ref="AH5:AI5"/>
    <mergeCell ref="Z6:AA6"/>
    <mergeCell ref="P10:S10"/>
    <mergeCell ref="P28:S28"/>
    <mergeCell ref="P16:S16"/>
    <mergeCell ref="P24:S24"/>
    <mergeCell ref="P25:S25"/>
    <mergeCell ref="P26:S26"/>
    <mergeCell ref="AE11:AI11"/>
    <mergeCell ref="AJ5:AK5"/>
    <mergeCell ref="AL33:AM33"/>
    <mergeCell ref="M34:O34"/>
    <mergeCell ref="P34:S34"/>
    <mergeCell ref="M35:O35"/>
    <mergeCell ref="V6:W6"/>
    <mergeCell ref="X6:Y6"/>
    <mergeCell ref="AB6:AC6"/>
    <mergeCell ref="AD6:AE6"/>
    <mergeCell ref="AF6:AG6"/>
    <mergeCell ref="AH6:AI6"/>
    <mergeCell ref="AJ6:AK6"/>
    <mergeCell ref="AL6:AM6"/>
    <mergeCell ref="T6:U6"/>
    <mergeCell ref="R5:S5"/>
    <mergeCell ref="P20:S20"/>
    <mergeCell ref="P13:S13"/>
    <mergeCell ref="T5:U5"/>
    <mergeCell ref="V5:W5"/>
    <mergeCell ref="X5:Y5"/>
    <mergeCell ref="Z5:AA5"/>
    <mergeCell ref="AB15:AI15"/>
    <mergeCell ref="M26:O26"/>
    <mergeCell ref="AL14:AM14"/>
    <mergeCell ref="AN6:AO6"/>
    <mergeCell ref="F4:J4"/>
    <mergeCell ref="F6:L6"/>
    <mergeCell ref="AE41:AG41"/>
    <mergeCell ref="AE28:AG28"/>
    <mergeCell ref="AE29:AG29"/>
    <mergeCell ref="AC17:AD17"/>
    <mergeCell ref="AN36:AO36"/>
    <mergeCell ref="AH17:AI17"/>
    <mergeCell ref="AF33:AG33"/>
    <mergeCell ref="AF34:AG34"/>
    <mergeCell ref="AD32:AE32"/>
    <mergeCell ref="AD33:AE33"/>
    <mergeCell ref="AD34:AE34"/>
    <mergeCell ref="AH33:AI33"/>
    <mergeCell ref="AH34:AI34"/>
    <mergeCell ref="AN9:AO9"/>
    <mergeCell ref="AN12:AO12"/>
    <mergeCell ref="AN17:AO17"/>
    <mergeCell ref="AN26:AO26"/>
    <mergeCell ref="AN32:AO32"/>
    <mergeCell ref="AL5:AM5"/>
    <mergeCell ref="AN5:AO5"/>
    <mergeCell ref="R6:S6"/>
  </mergeCells>
  <phoneticPr fontId="3"/>
  <dataValidations count="2">
    <dataValidation type="list" allowBlank="1" showInputMessage="1" showErrorMessage="1" sqref="M24 AF14 U14:U15 T11:T12 AE10 AH10 T16:T18 T25 Z23 AD23 AE24 AH24 AC26:AC27 AG27 Y26 X27 U26:U27 T28:T30 U31 AK9:AK10 Y28:Y29 P4 T32:T34 V35 AD35 AC38 AB37 U38:U39 T40:T41 T36:T37 AK32:AK33 AK36:AK37 AK26:AK27 AK17:AK18 AE19:AE22 AH19:AH22 AK12:AK13 Y31 AD31 Z14 S4" xr:uid="{00000000-0002-0000-0F00-000000000000}">
      <formula1>"□,■"</formula1>
    </dataValidation>
    <dataValidation type="list" showInputMessage="1" showErrorMessage="1" sqref="K10:L10" xr:uid="{00000000-0002-0000-0F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79998168889431442"/>
  </sheetPr>
  <dimension ref="F1:AU54"/>
  <sheetViews>
    <sheetView showGridLines="0" view="pageBreakPreview" zoomScaleNormal="100" zoomScaleSheetLayoutView="100" workbookViewId="0">
      <selection activeCell="P4" sqref="P4"/>
    </sheetView>
  </sheetViews>
  <sheetFormatPr defaultColWidth="2.5" defaultRowHeight="14.25" x14ac:dyDescent="0.15"/>
  <cols>
    <col min="1" max="5" width="2.5" style="15"/>
    <col min="6" max="42" width="2.5" style="15" customWidth="1"/>
    <col min="43" max="16384" width="2.5" style="15"/>
  </cols>
  <sheetData>
    <row r="1" spans="6:47" s="1" customFormat="1" ht="12.75" customHeight="1" x14ac:dyDescent="0.15">
      <c r="G1" s="2"/>
      <c r="H1" s="2"/>
      <c r="I1" s="2"/>
      <c r="J1" s="2"/>
      <c r="K1" s="2"/>
      <c r="L1" s="3"/>
      <c r="M1" s="2"/>
      <c r="N1" s="2"/>
      <c r="O1" s="2"/>
      <c r="AM1" s="1907"/>
      <c r="AN1" s="1907"/>
      <c r="AO1" s="4" t="s">
        <v>1133</v>
      </c>
    </row>
    <row r="2" spans="6:47"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7"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346"/>
    </row>
    <row r="4" spans="6:47" s="1" customFormat="1" ht="12.75" customHeight="1" x14ac:dyDescent="0.15">
      <c r="G4" s="2"/>
      <c r="H4" s="2"/>
      <c r="I4" s="2"/>
      <c r="L4" s="3"/>
      <c r="M4" s="15"/>
      <c r="N4" s="354" t="s">
        <v>334</v>
      </c>
      <c r="O4" s="354"/>
      <c r="P4" s="1908" t="s">
        <v>13</v>
      </c>
      <c r="Q4" s="354" t="s">
        <v>155</v>
      </c>
      <c r="R4" s="354"/>
      <c r="S4" s="1908" t="s">
        <v>13</v>
      </c>
      <c r="T4" s="354" t="s">
        <v>74</v>
      </c>
      <c r="W4" s="5"/>
      <c r="X4" s="5"/>
      <c r="Y4" s="5"/>
      <c r="Z4" s="5"/>
      <c r="AA4" s="5"/>
      <c r="AB4" s="5"/>
      <c r="AC4" s="5"/>
      <c r="AD4" s="5"/>
      <c r="AE4" s="5"/>
      <c r="AF4" s="5"/>
      <c r="AG4" s="5"/>
      <c r="AH4" s="5"/>
      <c r="AI4" s="5"/>
    </row>
    <row r="5" spans="6:47" s="1" customFormat="1" ht="12.75" customHeight="1" x14ac:dyDescent="0.15">
      <c r="H5" s="2"/>
      <c r="I5" s="231"/>
      <c r="M5" s="30"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7" s="1" customFormat="1" ht="12.75" customHeight="1" thickBot="1" x14ac:dyDescent="0.2">
      <c r="F6" s="1" t="s">
        <v>507</v>
      </c>
      <c r="G6" s="2"/>
      <c r="H6" s="2"/>
      <c r="I6" s="2"/>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7"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7"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7" s="30" customFormat="1" ht="12.75" customHeight="1" x14ac:dyDescent="0.15">
      <c r="F9" s="3468" t="s">
        <v>937</v>
      </c>
      <c r="G9" s="135" t="s">
        <v>298</v>
      </c>
      <c r="H9" s="1705"/>
      <c r="I9" s="67"/>
      <c r="J9" s="1683"/>
      <c r="K9" s="1705" t="s">
        <v>11</v>
      </c>
      <c r="L9" s="1692"/>
      <c r="M9" s="3087" t="s">
        <v>299</v>
      </c>
      <c r="N9" s="3140"/>
      <c r="O9" s="3088"/>
      <c r="P9" s="3472" t="s">
        <v>282</v>
      </c>
      <c r="Q9" s="3472"/>
      <c r="R9" s="3472"/>
      <c r="S9" s="3473"/>
      <c r="T9" s="1921" t="s">
        <v>13</v>
      </c>
      <c r="U9" s="417" t="s">
        <v>924</v>
      </c>
      <c r="V9" s="417"/>
      <c r="W9" s="417"/>
      <c r="X9" s="418"/>
      <c r="Y9" s="419"/>
      <c r="Z9" s="420"/>
      <c r="AA9" s="421"/>
      <c r="AB9" s="421"/>
      <c r="AC9" s="728" t="s">
        <v>911</v>
      </c>
      <c r="AD9" s="3503"/>
      <c r="AE9" s="3504"/>
      <c r="AF9" s="729" t="s">
        <v>912</v>
      </c>
      <c r="AG9" s="421"/>
      <c r="AH9" s="421"/>
      <c r="AI9" s="421"/>
      <c r="AJ9" s="384"/>
      <c r="AK9" s="1922" t="s">
        <v>13</v>
      </c>
      <c r="AL9" s="1618" t="s">
        <v>52</v>
      </c>
      <c r="AM9" s="1618"/>
      <c r="AN9" s="3437" t="s">
        <v>619</v>
      </c>
      <c r="AO9" s="3438"/>
    </row>
    <row r="10" spans="6:47" s="30" customFormat="1" ht="12.75" customHeight="1" x14ac:dyDescent="0.15">
      <c r="F10" s="3469"/>
      <c r="G10" s="3075" t="s">
        <v>300</v>
      </c>
      <c r="H10" s="3076"/>
      <c r="I10" s="3076"/>
      <c r="J10" s="3086"/>
      <c r="K10" s="2608" t="s">
        <v>506</v>
      </c>
      <c r="L10" s="2609"/>
      <c r="M10" s="657"/>
      <c r="N10" s="1696"/>
      <c r="O10" s="1697"/>
      <c r="P10" s="3488" t="s">
        <v>235</v>
      </c>
      <c r="Q10" s="3489"/>
      <c r="R10" s="3489"/>
      <c r="S10" s="3490"/>
      <c r="T10" s="1923" t="s">
        <v>13</v>
      </c>
      <c r="U10" s="422" t="s">
        <v>301</v>
      </c>
      <c r="V10" s="1705"/>
      <c r="W10" s="423"/>
      <c r="X10" s="1679"/>
      <c r="Y10" s="1679"/>
      <c r="Z10" s="1679"/>
      <c r="AA10" s="1679"/>
      <c r="AB10" s="17"/>
      <c r="AC10" s="1679"/>
      <c r="AD10" s="19"/>
      <c r="AE10" s="19"/>
      <c r="AF10" s="1632"/>
      <c r="AG10" s="1705"/>
      <c r="AH10" s="1632"/>
      <c r="AI10" s="1679"/>
      <c r="AJ10" s="1692"/>
      <c r="AK10" s="1922" t="s">
        <v>13</v>
      </c>
      <c r="AL10" s="2637"/>
      <c r="AM10" s="2637"/>
      <c r="AN10" s="41"/>
      <c r="AO10" s="365"/>
    </row>
    <row r="11" spans="6:47" s="30" customFormat="1" ht="12.75" customHeight="1" x14ac:dyDescent="0.15">
      <c r="F11" s="3469"/>
      <c r="G11" s="3075" t="s">
        <v>302</v>
      </c>
      <c r="H11" s="3076"/>
      <c r="I11" s="3076"/>
      <c r="J11" s="3086"/>
      <c r="K11" s="1631"/>
      <c r="L11" s="1633"/>
      <c r="M11" s="1635"/>
      <c r="N11" s="1636"/>
      <c r="O11" s="1638"/>
      <c r="P11" s="41"/>
      <c r="Q11" s="19"/>
      <c r="R11" s="19"/>
      <c r="S11" s="42"/>
      <c r="T11" s="1631"/>
      <c r="U11" s="422"/>
      <c r="V11" s="1705"/>
      <c r="W11" s="423"/>
      <c r="X11" s="1679"/>
      <c r="Y11" s="1679"/>
      <c r="Z11" s="1679"/>
      <c r="AA11" s="1679"/>
      <c r="AB11" s="17"/>
      <c r="AC11" s="1679"/>
      <c r="AD11" s="1679"/>
      <c r="AE11" s="19"/>
      <c r="AF11" s="1632"/>
      <c r="AG11" s="1705"/>
      <c r="AH11" s="1632"/>
      <c r="AI11" s="1679"/>
      <c r="AJ11" s="1692"/>
      <c r="AK11" s="41"/>
      <c r="AL11" s="1705"/>
      <c r="AM11" s="1706"/>
      <c r="AN11" s="41"/>
      <c r="AO11" s="365"/>
    </row>
    <row r="12" spans="6:47" s="30" customFormat="1" ht="12.75" customHeight="1" x14ac:dyDescent="0.15">
      <c r="F12" s="3469"/>
      <c r="G12" s="1704" t="s">
        <v>303</v>
      </c>
      <c r="H12" s="1705"/>
      <c r="I12" s="1705"/>
      <c r="J12" s="1706"/>
      <c r="K12" s="1631"/>
      <c r="L12" s="1633"/>
      <c r="M12" s="41"/>
      <c r="N12" s="19"/>
      <c r="O12" s="42"/>
      <c r="P12" s="41"/>
      <c r="Q12" s="19"/>
      <c r="R12" s="19"/>
      <c r="S12" s="42"/>
      <c r="T12" s="1631"/>
      <c r="U12" s="1915" t="s">
        <v>13</v>
      </c>
      <c r="V12" s="1705" t="s">
        <v>304</v>
      </c>
      <c r="W12" s="1679"/>
      <c r="X12" s="1679"/>
      <c r="Y12" s="1679"/>
      <c r="Z12" s="1915" t="s">
        <v>13</v>
      </c>
      <c r="AA12" s="19" t="s">
        <v>305</v>
      </c>
      <c r="AB12" s="19"/>
      <c r="AC12" s="19"/>
      <c r="AD12" s="1632"/>
      <c r="AE12" s="1632"/>
      <c r="AF12" s="1632"/>
      <c r="AG12" s="1705"/>
      <c r="AH12" s="19"/>
      <c r="AI12" s="1679"/>
      <c r="AJ12" s="1692"/>
      <c r="AK12" s="41"/>
      <c r="AL12" s="371"/>
      <c r="AM12" s="138"/>
      <c r="AN12" s="424"/>
      <c r="AO12" s="365"/>
    </row>
    <row r="13" spans="6:47" s="30" customFormat="1" ht="12.75" customHeight="1" x14ac:dyDescent="0.15">
      <c r="F13" s="3469"/>
      <c r="G13" s="1704"/>
      <c r="H13" s="1705"/>
      <c r="I13" s="1705"/>
      <c r="J13" s="1706"/>
      <c r="K13" s="1631"/>
      <c r="L13" s="1633"/>
      <c r="M13" s="41"/>
      <c r="N13" s="19"/>
      <c r="O13" s="42"/>
      <c r="P13" s="41"/>
      <c r="Q13" s="19"/>
      <c r="R13" s="19"/>
      <c r="S13" s="42"/>
      <c r="T13" s="41"/>
      <c r="U13" s="19"/>
      <c r="V13" s="19"/>
      <c r="W13" s="19"/>
      <c r="X13" s="19"/>
      <c r="Y13" s="19"/>
      <c r="Z13" s="1915" t="s">
        <v>13</v>
      </c>
      <c r="AA13" s="19" t="s">
        <v>306</v>
      </c>
      <c r="AB13" s="19"/>
      <c r="AC13" s="19"/>
      <c r="AD13" s="19"/>
      <c r="AE13" s="19"/>
      <c r="AF13" s="19"/>
      <c r="AG13" s="19"/>
      <c r="AH13" s="19"/>
      <c r="AI13" s="19"/>
      <c r="AJ13" s="42"/>
      <c r="AK13" s="41"/>
      <c r="AL13" s="1705"/>
      <c r="AM13" s="1705"/>
      <c r="AN13" s="41"/>
      <c r="AO13" s="365"/>
    </row>
    <row r="14" spans="6:47" s="30" customFormat="1" ht="12.75" customHeight="1" x14ac:dyDescent="0.15">
      <c r="F14" s="3469"/>
      <c r="G14" s="1704"/>
      <c r="H14" s="1705"/>
      <c r="I14" s="1705"/>
      <c r="J14" s="1706"/>
      <c r="K14" s="1631"/>
      <c r="L14" s="1633"/>
      <c r="M14" s="41"/>
      <c r="N14" s="19"/>
      <c r="O14" s="42"/>
      <c r="P14" s="41"/>
      <c r="Q14" s="19"/>
      <c r="R14" s="19"/>
      <c r="S14" s="42"/>
      <c r="T14" s="41"/>
      <c r="U14" s="1915" t="s">
        <v>13</v>
      </c>
      <c r="V14" s="422" t="s">
        <v>307</v>
      </c>
      <c r="W14" s="19"/>
      <c r="X14" s="19"/>
      <c r="Y14" s="19"/>
      <c r="Z14" s="1915" t="s">
        <v>13</v>
      </c>
      <c r="AA14" s="19" t="s">
        <v>308</v>
      </c>
      <c r="AB14" s="19"/>
      <c r="AC14" s="19"/>
      <c r="AD14" s="19"/>
      <c r="AE14" s="19"/>
      <c r="AF14" s="19"/>
      <c r="AG14" s="19"/>
      <c r="AH14" s="19"/>
      <c r="AI14" s="19"/>
      <c r="AJ14" s="42"/>
      <c r="AK14" s="41"/>
      <c r="AL14" s="371"/>
      <c r="AM14" s="138"/>
      <c r="AN14" s="41"/>
      <c r="AO14" s="365"/>
    </row>
    <row r="15" spans="6:47" s="30" customFormat="1" ht="12.75" customHeight="1" x14ac:dyDescent="0.15">
      <c r="F15" s="3469"/>
      <c r="G15" s="1704"/>
      <c r="H15" s="1705"/>
      <c r="I15" s="1705"/>
      <c r="J15" s="1706"/>
      <c r="K15" s="19"/>
      <c r="L15" s="19"/>
      <c r="M15" s="41"/>
      <c r="N15" s="19"/>
      <c r="O15" s="42"/>
      <c r="P15" s="41"/>
      <c r="Q15" s="19"/>
      <c r="R15" s="19"/>
      <c r="S15" s="42"/>
      <c r="T15" s="41"/>
      <c r="U15" s="19"/>
      <c r="V15" s="19"/>
      <c r="W15" s="19"/>
      <c r="X15" s="19"/>
      <c r="Y15" s="19"/>
      <c r="Z15" s="1915" t="s">
        <v>13</v>
      </c>
      <c r="AA15" s="19" t="s">
        <v>309</v>
      </c>
      <c r="AB15" s="19"/>
      <c r="AC15" s="19"/>
      <c r="AD15" s="19"/>
      <c r="AE15" s="19"/>
      <c r="AF15" s="19"/>
      <c r="AG15" s="19"/>
      <c r="AH15" s="19"/>
      <c r="AI15" s="19"/>
      <c r="AJ15" s="42"/>
      <c r="AK15" s="19"/>
      <c r="AL15" s="19"/>
      <c r="AM15" s="19"/>
      <c r="AN15" s="41"/>
      <c r="AO15" s="365"/>
      <c r="AU15" s="425"/>
    </row>
    <row r="16" spans="6:47" s="30" customFormat="1" ht="12.75" customHeight="1" x14ac:dyDescent="0.15">
      <c r="F16" s="3469"/>
      <c r="G16" s="1680"/>
      <c r="H16" s="1681"/>
      <c r="I16" s="1636"/>
      <c r="J16" s="1638"/>
      <c r="K16" s="1632"/>
      <c r="L16" s="1633"/>
      <c r="M16" s="41"/>
      <c r="N16" s="19"/>
      <c r="O16" s="42"/>
      <c r="P16" s="64"/>
      <c r="Q16" s="65"/>
      <c r="R16" s="65"/>
      <c r="S16" s="66"/>
      <c r="T16" s="64"/>
      <c r="U16" s="65"/>
      <c r="V16" s="65"/>
      <c r="W16" s="65"/>
      <c r="X16" s="65"/>
      <c r="Y16" s="65"/>
      <c r="Z16" s="1919" t="s">
        <v>13</v>
      </c>
      <c r="AA16" s="65" t="s">
        <v>310</v>
      </c>
      <c r="AB16" s="65"/>
      <c r="AC16" s="65"/>
      <c r="AD16" s="65"/>
      <c r="AE16" s="65"/>
      <c r="AF16" s="65"/>
      <c r="AG16" s="65"/>
      <c r="AH16" s="65"/>
      <c r="AI16" s="65"/>
      <c r="AJ16" s="66"/>
      <c r="AK16" s="19"/>
      <c r="AL16" s="19"/>
      <c r="AM16" s="19"/>
      <c r="AN16" s="41"/>
      <c r="AO16" s="365"/>
    </row>
    <row r="17" spans="6:41" s="30" customFormat="1" ht="12.75" customHeight="1" x14ac:dyDescent="0.15">
      <c r="F17" s="3469"/>
      <c r="G17" s="1704"/>
      <c r="H17" s="1705"/>
      <c r="I17" s="1696"/>
      <c r="J17" s="1697"/>
      <c r="K17" s="1632"/>
      <c r="L17" s="1633"/>
      <c r="M17" s="41"/>
      <c r="N17" s="19"/>
      <c r="O17" s="42"/>
      <c r="P17" s="3085" t="s">
        <v>266</v>
      </c>
      <c r="Q17" s="3076"/>
      <c r="R17" s="3076"/>
      <c r="S17" s="3086"/>
      <c r="T17" s="1924" t="s">
        <v>13</v>
      </c>
      <c r="U17" s="413" t="s">
        <v>311</v>
      </c>
      <c r="V17" s="413"/>
      <c r="W17" s="413"/>
      <c r="X17" s="413"/>
      <c r="Y17" s="413"/>
      <c r="Z17" s="413"/>
      <c r="AA17" s="413"/>
      <c r="AB17" s="413"/>
      <c r="AC17" s="413"/>
      <c r="AD17" s="413"/>
      <c r="AE17" s="413"/>
      <c r="AF17" s="413"/>
      <c r="AG17" s="413"/>
      <c r="AH17" s="413"/>
      <c r="AI17" s="413"/>
      <c r="AJ17" s="414"/>
      <c r="AK17" s="19"/>
      <c r="AL17" s="19"/>
      <c r="AM17" s="19"/>
      <c r="AN17" s="41"/>
      <c r="AO17" s="365"/>
    </row>
    <row r="18" spans="6:41" s="30" customFormat="1" ht="12.75" customHeight="1" x14ac:dyDescent="0.15">
      <c r="F18" s="3469"/>
      <c r="G18" s="1704"/>
      <c r="H18" s="1705"/>
      <c r="I18" s="1696"/>
      <c r="J18" s="1697"/>
      <c r="K18" s="1632"/>
      <c r="L18" s="1633"/>
      <c r="M18" s="1910" t="s">
        <v>13</v>
      </c>
      <c r="N18" s="3478" t="s">
        <v>56</v>
      </c>
      <c r="O18" s="3479"/>
      <c r="P18" s="3474" t="s">
        <v>273</v>
      </c>
      <c r="Q18" s="3475"/>
      <c r="R18" s="3475"/>
      <c r="S18" s="3476"/>
      <c r="T18" s="1923" t="s">
        <v>13</v>
      </c>
      <c r="U18" s="20" t="s">
        <v>275</v>
      </c>
      <c r="V18" s="426"/>
      <c r="W18" s="426"/>
      <c r="X18" s="426"/>
      <c r="Y18" s="426"/>
      <c r="Z18" s="1362" t="s">
        <v>911</v>
      </c>
      <c r="AA18" s="3444"/>
      <c r="AB18" s="3445"/>
      <c r="AC18" s="3445"/>
      <c r="AD18" s="179" t="s">
        <v>912</v>
      </c>
      <c r="AE18" s="19"/>
      <c r="AF18" s="19"/>
      <c r="AG18" s="19"/>
      <c r="AH18" s="19"/>
      <c r="AI18" s="19"/>
      <c r="AJ18" s="42"/>
      <c r="AK18" s="19"/>
      <c r="AL18" s="19"/>
      <c r="AM18" s="42"/>
      <c r="AN18" s="41"/>
      <c r="AO18" s="365"/>
    </row>
    <row r="19" spans="6:41" s="30" customFormat="1" ht="12.75" customHeight="1" x14ac:dyDescent="0.15">
      <c r="F19" s="3469"/>
      <c r="G19" s="1691"/>
      <c r="H19" s="1679"/>
      <c r="I19" s="1632"/>
      <c r="J19" s="1633"/>
      <c r="K19" s="657"/>
      <c r="L19" s="1697"/>
      <c r="M19" s="41"/>
      <c r="N19" s="19"/>
      <c r="O19" s="42"/>
      <c r="P19" s="3491" t="s">
        <v>165</v>
      </c>
      <c r="Q19" s="3492"/>
      <c r="R19" s="3492"/>
      <c r="S19" s="3493"/>
      <c r="T19" s="367"/>
      <c r="U19" s="38"/>
      <c r="V19" s="38"/>
      <c r="W19" s="38"/>
      <c r="X19" s="38"/>
      <c r="Y19" s="38"/>
      <c r="Z19" s="38"/>
      <c r="AA19" s="38"/>
      <c r="AB19" s="38"/>
      <c r="AC19" s="38"/>
      <c r="AD19" s="38"/>
      <c r="AE19" s="38"/>
      <c r="AF19" s="38"/>
      <c r="AG19" s="38"/>
      <c r="AH19" s="38"/>
      <c r="AI19" s="38"/>
      <c r="AJ19" s="39"/>
      <c r="AK19" s="38"/>
      <c r="AL19" s="38"/>
      <c r="AM19" s="39"/>
      <c r="AN19" s="367"/>
      <c r="AO19" s="368"/>
    </row>
    <row r="20" spans="6:41" s="30" customFormat="1" ht="12.75" customHeight="1" x14ac:dyDescent="0.15">
      <c r="F20" s="3469"/>
      <c r="G20" s="1691"/>
      <c r="H20" s="1679"/>
      <c r="I20" s="1679"/>
      <c r="J20" s="1692"/>
      <c r="K20" s="1704"/>
      <c r="L20" s="1706"/>
      <c r="M20" s="3087" t="s">
        <v>312</v>
      </c>
      <c r="N20" s="3140"/>
      <c r="O20" s="3088"/>
      <c r="P20" s="3471" t="s">
        <v>249</v>
      </c>
      <c r="Q20" s="3472"/>
      <c r="R20" s="3472"/>
      <c r="S20" s="3473"/>
      <c r="T20" s="1921" t="s">
        <v>13</v>
      </c>
      <c r="U20" s="134" t="s">
        <v>909</v>
      </c>
      <c r="V20" s="134"/>
      <c r="W20" s="12"/>
      <c r="X20" s="56"/>
      <c r="Y20" s="56"/>
      <c r="Z20" s="12"/>
      <c r="AA20" s="682"/>
      <c r="AB20" s="730" t="s">
        <v>925</v>
      </c>
      <c r="AC20" s="3435"/>
      <c r="AD20" s="3436"/>
      <c r="AE20" s="103" t="s">
        <v>910</v>
      </c>
      <c r="AF20" s="671"/>
      <c r="AG20" s="319" t="s">
        <v>926</v>
      </c>
      <c r="AH20" s="3506"/>
      <c r="AI20" s="3507"/>
      <c r="AJ20" s="461" t="s">
        <v>910</v>
      </c>
      <c r="AK20" s="1922" t="s">
        <v>13</v>
      </c>
      <c r="AL20" s="1618" t="s">
        <v>52</v>
      </c>
      <c r="AM20" s="1618"/>
      <c r="AN20" s="3437" t="s">
        <v>619</v>
      </c>
      <c r="AO20" s="3438"/>
    </row>
    <row r="21" spans="6:41" s="30" customFormat="1" ht="12.75" customHeight="1" x14ac:dyDescent="0.15">
      <c r="F21" s="3469"/>
      <c r="G21" s="1691"/>
      <c r="H21" s="1679"/>
      <c r="I21" s="1679"/>
      <c r="J21" s="1692"/>
      <c r="K21" s="1704"/>
      <c r="L21" s="1706"/>
      <c r="M21" s="657"/>
      <c r="N21" s="1696"/>
      <c r="O21" s="1697"/>
      <c r="P21" s="3474" t="s">
        <v>250</v>
      </c>
      <c r="Q21" s="3475"/>
      <c r="R21" s="3475"/>
      <c r="S21" s="3476"/>
      <c r="T21" s="1923" t="s">
        <v>13</v>
      </c>
      <c r="U21" s="355" t="s">
        <v>251</v>
      </c>
      <c r="V21" s="355"/>
      <c r="W21" s="355"/>
      <c r="X21" s="21"/>
      <c r="Y21" s="427"/>
      <c r="Z21" s="1925" t="s">
        <v>13</v>
      </c>
      <c r="AA21" s="355" t="s">
        <v>313</v>
      </c>
      <c r="AB21" s="426"/>
      <c r="AC21" s="355"/>
      <c r="AD21" s="1714"/>
      <c r="AE21" s="357"/>
      <c r="AF21" s="357"/>
      <c r="AG21" s="357"/>
      <c r="AH21" s="357"/>
      <c r="AI21" s="1714"/>
      <c r="AJ21" s="342"/>
      <c r="AK21" s="1922" t="s">
        <v>13</v>
      </c>
      <c r="AL21" s="2637"/>
      <c r="AM21" s="2637"/>
      <c r="AN21" s="41"/>
      <c r="AO21" s="365"/>
    </row>
    <row r="22" spans="6:41" s="30" customFormat="1" ht="12.75" customHeight="1" x14ac:dyDescent="0.15">
      <c r="F22" s="3469"/>
      <c r="G22" s="1691"/>
      <c r="H22" s="1679"/>
      <c r="I22" s="1679"/>
      <c r="J22" s="1692"/>
      <c r="K22" s="1704"/>
      <c r="L22" s="1706"/>
      <c r="M22" s="1635"/>
      <c r="N22" s="1636"/>
      <c r="O22" s="1638"/>
      <c r="P22" s="1712"/>
      <c r="Q22" s="1712"/>
      <c r="R22" s="1712"/>
      <c r="S22" s="1713"/>
      <c r="T22" s="112" t="s">
        <v>239</v>
      </c>
      <c r="U22" s="61" t="s">
        <v>252</v>
      </c>
      <c r="V22" s="60"/>
      <c r="W22" s="61"/>
      <c r="X22" s="343"/>
      <c r="Y22" s="358"/>
      <c r="Z22" s="60"/>
      <c r="AA22" s="343"/>
      <c r="AB22" s="60"/>
      <c r="AC22" s="343" t="s">
        <v>17</v>
      </c>
      <c r="AD22" s="1919" t="s">
        <v>13</v>
      </c>
      <c r="AE22" s="343" t="s">
        <v>69</v>
      </c>
      <c r="AF22" s="343"/>
      <c r="AG22" s="1919" t="s">
        <v>13</v>
      </c>
      <c r="AH22" s="343" t="s">
        <v>74</v>
      </c>
      <c r="AI22" s="343" t="s">
        <v>233</v>
      </c>
      <c r="AJ22" s="66"/>
      <c r="AK22" s="41"/>
      <c r="AL22" s="1705"/>
      <c r="AM22" s="1706"/>
      <c r="AN22" s="41"/>
      <c r="AO22" s="365"/>
    </row>
    <row r="23" spans="6:41" s="30" customFormat="1" ht="12.75" customHeight="1" x14ac:dyDescent="0.15">
      <c r="F23" s="3469"/>
      <c r="G23" s="1691"/>
      <c r="H23" s="1679"/>
      <c r="I23" s="1679"/>
      <c r="J23" s="1692"/>
      <c r="K23" s="1704"/>
      <c r="L23" s="1706"/>
      <c r="M23" s="41"/>
      <c r="N23" s="19"/>
      <c r="O23" s="42"/>
      <c r="P23" s="3474" t="s">
        <v>253</v>
      </c>
      <c r="Q23" s="3475"/>
      <c r="R23" s="3475"/>
      <c r="S23" s="3476"/>
      <c r="T23" s="109" t="s">
        <v>78</v>
      </c>
      <c r="U23" s="355" t="s">
        <v>314</v>
      </c>
      <c r="V23" s="355"/>
      <c r="W23" s="355"/>
      <c r="X23" s="427"/>
      <c r="Y23" s="1714"/>
      <c r="Z23" s="1714"/>
      <c r="AA23" s="1714"/>
      <c r="AB23" s="1714"/>
      <c r="AC23" s="1714" t="s">
        <v>113</v>
      </c>
      <c r="AD23" s="1925" t="s">
        <v>13</v>
      </c>
      <c r="AE23" s="1714" t="s">
        <v>69</v>
      </c>
      <c r="AF23" s="19"/>
      <c r="AG23" s="1925" t="s">
        <v>13</v>
      </c>
      <c r="AH23" s="3505" t="s">
        <v>16</v>
      </c>
      <c r="AI23" s="3505"/>
      <c r="AJ23" s="342" t="s">
        <v>71</v>
      </c>
      <c r="AK23" s="41"/>
      <c r="AL23" s="371"/>
      <c r="AM23" s="138"/>
      <c r="AN23" s="41"/>
      <c r="AO23" s="365"/>
    </row>
    <row r="24" spans="6:41" s="30" customFormat="1" ht="12.75" customHeight="1" x14ac:dyDescent="0.15">
      <c r="F24" s="3469"/>
      <c r="G24" s="1691"/>
      <c r="H24" s="1679"/>
      <c r="I24" s="1679"/>
      <c r="J24" s="1692"/>
      <c r="K24" s="1704"/>
      <c r="L24" s="1706"/>
      <c r="M24" s="41"/>
      <c r="N24" s="19"/>
      <c r="O24" s="42"/>
      <c r="P24" s="1636"/>
      <c r="Q24" s="1681"/>
      <c r="R24" s="1681"/>
      <c r="S24" s="1683"/>
      <c r="T24" s="1631" t="s">
        <v>167</v>
      </c>
      <c r="U24" s="1705" t="s">
        <v>315</v>
      </c>
      <c r="V24" s="1705"/>
      <c r="W24" s="1705"/>
      <c r="X24" s="1705"/>
      <c r="Y24" s="1679"/>
      <c r="Z24" s="1679"/>
      <c r="AA24" s="1679"/>
      <c r="AB24" s="1679"/>
      <c r="AC24" s="1679" t="s">
        <v>70</v>
      </c>
      <c r="AD24" s="1915" t="s">
        <v>13</v>
      </c>
      <c r="AE24" s="1679" t="s">
        <v>69</v>
      </c>
      <c r="AF24" s="1679"/>
      <c r="AG24" s="1915" t="s">
        <v>13</v>
      </c>
      <c r="AH24" s="1679" t="s">
        <v>74</v>
      </c>
      <c r="AI24" s="1679" t="s">
        <v>18</v>
      </c>
      <c r="AJ24" s="42"/>
      <c r="AK24" s="41"/>
      <c r="AL24" s="1705"/>
      <c r="AM24" s="1705"/>
      <c r="AN24" s="41"/>
      <c r="AO24" s="365"/>
    </row>
    <row r="25" spans="6:41" s="30" customFormat="1" ht="12.75" customHeight="1" x14ac:dyDescent="0.15">
      <c r="F25" s="3469"/>
      <c r="G25" s="1691"/>
      <c r="H25" s="1679"/>
      <c r="I25" s="1679"/>
      <c r="J25" s="1692"/>
      <c r="K25" s="1704"/>
      <c r="L25" s="1706"/>
      <c r="M25" s="41"/>
      <c r="N25" s="19"/>
      <c r="O25" s="42"/>
      <c r="P25" s="428"/>
      <c r="Q25" s="428"/>
      <c r="R25" s="428"/>
      <c r="S25" s="429"/>
      <c r="T25" s="112" t="s">
        <v>78</v>
      </c>
      <c r="U25" s="61" t="s">
        <v>256</v>
      </c>
      <c r="V25" s="60"/>
      <c r="W25" s="61"/>
      <c r="X25" s="343"/>
      <c r="Y25" s="60"/>
      <c r="Z25" s="60"/>
      <c r="AA25" s="343"/>
      <c r="AB25" s="60"/>
      <c r="AC25" s="343" t="s">
        <v>113</v>
      </c>
      <c r="AD25" s="1919" t="s">
        <v>13</v>
      </c>
      <c r="AE25" s="343" t="s">
        <v>69</v>
      </c>
      <c r="AF25" s="343"/>
      <c r="AG25" s="1919" t="s">
        <v>13</v>
      </c>
      <c r="AH25" s="343" t="s">
        <v>74</v>
      </c>
      <c r="AI25" s="343" t="s">
        <v>71</v>
      </c>
      <c r="AJ25" s="66"/>
      <c r="AK25" s="41"/>
      <c r="AL25" s="371"/>
      <c r="AM25" s="138"/>
      <c r="AN25" s="41"/>
      <c r="AO25" s="365"/>
    </row>
    <row r="26" spans="6:41" s="30" customFormat="1" ht="12.75" customHeight="1" x14ac:dyDescent="0.15">
      <c r="F26" s="3469"/>
      <c r="G26" s="1691"/>
      <c r="H26" s="1679"/>
      <c r="I26" s="1679"/>
      <c r="J26" s="1692"/>
      <c r="K26" s="1704"/>
      <c r="L26" s="1706"/>
      <c r="M26" s="41"/>
      <c r="N26" s="19"/>
      <c r="O26" s="42"/>
      <c r="P26" s="3494" t="s">
        <v>257</v>
      </c>
      <c r="Q26" s="3495"/>
      <c r="R26" s="3495"/>
      <c r="S26" s="3496"/>
      <c r="T26" s="1691" t="s">
        <v>78</v>
      </c>
      <c r="U26" s="1705" t="s">
        <v>258</v>
      </c>
      <c r="V26" s="1705"/>
      <c r="W26" s="1705"/>
      <c r="X26" s="67"/>
      <c r="Y26" s="1632" t="s">
        <v>113</v>
      </c>
      <c r="Z26" s="1915" t="s">
        <v>13</v>
      </c>
      <c r="AA26" s="1679" t="s">
        <v>74</v>
      </c>
      <c r="AB26" s="1679"/>
      <c r="AC26" s="17"/>
      <c r="AD26" s="1915" t="s">
        <v>13</v>
      </c>
      <c r="AE26" s="17" t="s">
        <v>259</v>
      </c>
      <c r="AF26" s="1679"/>
      <c r="AG26" s="1679"/>
      <c r="AH26" s="1679"/>
      <c r="AI26" s="430"/>
      <c r="AJ26" s="431" t="s">
        <v>71</v>
      </c>
      <c r="AK26" s="19"/>
      <c r="AL26" s="19"/>
      <c r="AM26" s="19"/>
      <c r="AN26" s="41"/>
      <c r="AO26" s="365"/>
    </row>
    <row r="27" spans="6:41" s="30" customFormat="1" ht="12.75" customHeight="1" x14ac:dyDescent="0.15">
      <c r="F27" s="3469"/>
      <c r="G27" s="1704"/>
      <c r="H27" s="1705"/>
      <c r="I27" s="1705"/>
      <c r="J27" s="1706"/>
      <c r="K27" s="1704"/>
      <c r="L27" s="1706"/>
      <c r="M27" s="41"/>
      <c r="N27" s="19"/>
      <c r="O27" s="42"/>
      <c r="P27" s="3497" t="s">
        <v>261</v>
      </c>
      <c r="Q27" s="3498"/>
      <c r="R27" s="3498"/>
      <c r="S27" s="3499"/>
      <c r="T27" s="432" t="s">
        <v>78</v>
      </c>
      <c r="U27" s="433" t="s">
        <v>262</v>
      </c>
      <c r="V27" s="434"/>
      <c r="W27" s="433"/>
      <c r="X27" s="435"/>
      <c r="Y27" s="430"/>
      <c r="Z27" s="430"/>
      <c r="AA27" s="430"/>
      <c r="AB27" s="430"/>
      <c r="AC27" s="430"/>
      <c r="AD27" s="430" t="s">
        <v>70</v>
      </c>
      <c r="AE27" s="1926" t="s">
        <v>13</v>
      </c>
      <c r="AF27" s="430" t="s">
        <v>69</v>
      </c>
      <c r="AG27" s="430"/>
      <c r="AH27" s="1926" t="s">
        <v>13</v>
      </c>
      <c r="AI27" s="430" t="s">
        <v>74</v>
      </c>
      <c r="AJ27" s="431" t="s">
        <v>71</v>
      </c>
      <c r="AK27" s="19"/>
      <c r="AL27" s="19"/>
      <c r="AM27" s="19"/>
      <c r="AN27" s="41"/>
      <c r="AO27" s="365"/>
    </row>
    <row r="28" spans="6:41" s="30" customFormat="1" ht="12.75" customHeight="1" x14ac:dyDescent="0.15">
      <c r="F28" s="3469"/>
      <c r="G28" s="1704"/>
      <c r="H28" s="1705"/>
      <c r="I28" s="1705"/>
      <c r="J28" s="1706"/>
      <c r="K28" s="1704"/>
      <c r="L28" s="1706"/>
      <c r="M28" s="41"/>
      <c r="N28" s="19"/>
      <c r="O28" s="42"/>
      <c r="P28" s="2761" t="s">
        <v>266</v>
      </c>
      <c r="Q28" s="3076"/>
      <c r="R28" s="3076"/>
      <c r="S28" s="3086"/>
      <c r="T28" s="1924" t="s">
        <v>13</v>
      </c>
      <c r="U28" s="413" t="s">
        <v>316</v>
      </c>
      <c r="V28" s="413"/>
      <c r="W28" s="413"/>
      <c r="X28" s="413"/>
      <c r="Y28" s="413"/>
      <c r="Z28" s="1926" t="s">
        <v>13</v>
      </c>
      <c r="AA28" s="413" t="s">
        <v>311</v>
      </c>
      <c r="AB28" s="413"/>
      <c r="AC28" s="413"/>
      <c r="AD28" s="413"/>
      <c r="AE28" s="413"/>
      <c r="AF28" s="413"/>
      <c r="AG28" s="413"/>
      <c r="AH28" s="413"/>
      <c r="AI28" s="413"/>
      <c r="AJ28" s="414"/>
      <c r="AK28" s="19"/>
      <c r="AL28" s="19"/>
      <c r="AM28" s="19"/>
      <c r="AN28" s="41"/>
      <c r="AO28" s="365"/>
    </row>
    <row r="29" spans="6:41" s="30" customFormat="1" ht="12.75" customHeight="1" x14ac:dyDescent="0.15">
      <c r="F29" s="3469"/>
      <c r="G29" s="1704"/>
      <c r="H29" s="1705"/>
      <c r="I29" s="1705"/>
      <c r="J29" s="1706"/>
      <c r="K29" s="1704"/>
      <c r="L29" s="1706"/>
      <c r="M29" s="41"/>
      <c r="N29" s="19"/>
      <c r="O29" s="42"/>
      <c r="P29" s="3475" t="s">
        <v>273</v>
      </c>
      <c r="Q29" s="3475"/>
      <c r="R29" s="3475"/>
      <c r="S29" s="3476"/>
      <c r="T29" s="1923" t="s">
        <v>13</v>
      </c>
      <c r="U29" s="20" t="s">
        <v>275</v>
      </c>
      <c r="V29" s="426"/>
      <c r="W29" s="426"/>
      <c r="X29" s="426"/>
      <c r="Y29" s="426"/>
      <c r="Z29" s="1362" t="s">
        <v>911</v>
      </c>
      <c r="AA29" s="3464"/>
      <c r="AB29" s="3465"/>
      <c r="AC29" s="3465"/>
      <c r="AD29" s="179" t="s">
        <v>912</v>
      </c>
      <c r="AE29" s="19"/>
      <c r="AF29" s="19"/>
      <c r="AG29" s="19"/>
      <c r="AH29" s="19"/>
      <c r="AI29" s="19"/>
      <c r="AJ29" s="42"/>
      <c r="AK29" s="19"/>
      <c r="AL29" s="19"/>
      <c r="AM29" s="19"/>
      <c r="AN29" s="41"/>
      <c r="AO29" s="365"/>
    </row>
    <row r="30" spans="6:41" s="30" customFormat="1" ht="12.75" customHeight="1" x14ac:dyDescent="0.15">
      <c r="F30" s="3469"/>
      <c r="G30" s="1704"/>
      <c r="H30" s="1705"/>
      <c r="I30" s="1705"/>
      <c r="J30" s="1706"/>
      <c r="K30" s="1704"/>
      <c r="L30" s="1706"/>
      <c r="M30" s="1910" t="s">
        <v>13</v>
      </c>
      <c r="N30" s="3478" t="s">
        <v>56</v>
      </c>
      <c r="O30" s="3479"/>
      <c r="P30" s="3500" t="s">
        <v>165</v>
      </c>
      <c r="Q30" s="3501"/>
      <c r="R30" s="3501"/>
      <c r="S30" s="3502"/>
      <c r="T30" s="64"/>
      <c r="U30" s="65"/>
      <c r="V30" s="65"/>
      <c r="W30" s="65"/>
      <c r="X30" s="65"/>
      <c r="Y30" s="65"/>
      <c r="Z30" s="65"/>
      <c r="AA30" s="65"/>
      <c r="AB30" s="65"/>
      <c r="AC30" s="65"/>
      <c r="AD30" s="65"/>
      <c r="AE30" s="65"/>
      <c r="AF30" s="65"/>
      <c r="AG30" s="65"/>
      <c r="AH30" s="65"/>
      <c r="AI30" s="65"/>
      <c r="AJ30" s="66"/>
      <c r="AK30" s="19"/>
      <c r="AL30" s="19"/>
      <c r="AM30" s="19"/>
      <c r="AN30" s="41"/>
      <c r="AO30" s="365"/>
    </row>
    <row r="31" spans="6:41" s="30" customFormat="1" ht="12.75" customHeight="1" x14ac:dyDescent="0.15">
      <c r="F31" s="3469"/>
      <c r="G31" s="1704"/>
      <c r="H31" s="1705"/>
      <c r="I31" s="1705"/>
      <c r="J31" s="1706"/>
      <c r="K31" s="1704"/>
      <c r="L31" s="1706"/>
      <c r="M31" s="367"/>
      <c r="N31" s="38"/>
      <c r="O31" s="39"/>
      <c r="P31" s="3480"/>
      <c r="Q31" s="3481"/>
      <c r="R31" s="3481"/>
      <c r="S31" s="3481"/>
      <c r="T31" s="1927" t="s">
        <v>13</v>
      </c>
      <c r="U31" s="436" t="s">
        <v>927</v>
      </c>
      <c r="V31" s="436"/>
      <c r="W31" s="436"/>
      <c r="X31" s="437"/>
      <c r="Y31" s="436"/>
      <c r="Z31" s="313" t="s">
        <v>911</v>
      </c>
      <c r="AA31" s="3466"/>
      <c r="AB31" s="3467"/>
      <c r="AC31" s="3467"/>
      <c r="AD31" s="309" t="s">
        <v>912</v>
      </c>
      <c r="AE31" s="439"/>
      <c r="AF31" s="439"/>
      <c r="AG31" s="439"/>
      <c r="AH31" s="439"/>
      <c r="AI31" s="438"/>
      <c r="AJ31" s="440"/>
      <c r="AK31" s="367"/>
      <c r="AL31" s="38"/>
      <c r="AM31" s="39"/>
      <c r="AN31" s="367"/>
      <c r="AO31" s="368"/>
    </row>
    <row r="32" spans="6:41" s="30" customFormat="1" ht="12.75" customHeight="1" x14ac:dyDescent="0.15">
      <c r="F32" s="3469"/>
      <c r="G32" s="1704"/>
      <c r="H32" s="1705"/>
      <c r="I32" s="1705"/>
      <c r="J32" s="1706"/>
      <c r="K32" s="1704"/>
      <c r="L32" s="1706"/>
      <c r="M32" s="3482" t="s">
        <v>317</v>
      </c>
      <c r="N32" s="3483"/>
      <c r="O32" s="3484"/>
      <c r="P32" s="3485" t="s">
        <v>317</v>
      </c>
      <c r="Q32" s="3486"/>
      <c r="R32" s="3486"/>
      <c r="S32" s="3487"/>
      <c r="T32" s="1737" t="s">
        <v>78</v>
      </c>
      <c r="U32" s="44" t="s">
        <v>318</v>
      </c>
      <c r="V32" s="44"/>
      <c r="W32" s="44"/>
      <c r="X32" s="441" t="s">
        <v>113</v>
      </c>
      <c r="Y32" s="1928" t="s">
        <v>13</v>
      </c>
      <c r="Z32" s="44" t="s">
        <v>319</v>
      </c>
      <c r="AA32" s="44"/>
      <c r="AB32" s="44"/>
      <c r="AC32" s="44"/>
      <c r="AD32" s="44"/>
      <c r="AE32" s="44"/>
      <c r="AF32" s="1928" t="s">
        <v>13</v>
      </c>
      <c r="AG32" s="44" t="s">
        <v>320</v>
      </c>
      <c r="AH32" s="44"/>
      <c r="AI32" s="44"/>
      <c r="AJ32" s="442" t="s">
        <v>18</v>
      </c>
      <c r="AK32" s="1922" t="s">
        <v>13</v>
      </c>
      <c r="AL32" s="1652" t="s">
        <v>52</v>
      </c>
      <c r="AM32" s="1653"/>
      <c r="AN32" s="3437" t="s">
        <v>619</v>
      </c>
      <c r="AO32" s="3438"/>
    </row>
    <row r="33" spans="6:41" s="30" customFormat="1" ht="12.75" customHeight="1" x14ac:dyDescent="0.15">
      <c r="F33" s="3469"/>
      <c r="G33" s="1704"/>
      <c r="H33" s="1705"/>
      <c r="I33" s="1705"/>
      <c r="J33" s="1706"/>
      <c r="K33" s="1704"/>
      <c r="L33" s="1706"/>
      <c r="M33" s="41"/>
      <c r="N33" s="19"/>
      <c r="O33" s="42"/>
      <c r="P33" s="3132" t="s">
        <v>321</v>
      </c>
      <c r="Q33" s="3477"/>
      <c r="R33" s="3477"/>
      <c r="S33" s="3103"/>
      <c r="T33" s="41"/>
      <c r="U33" s="1915" t="s">
        <v>13</v>
      </c>
      <c r="V33" s="19" t="s">
        <v>322</v>
      </c>
      <c r="W33" s="19"/>
      <c r="X33" s="19"/>
      <c r="Y33" s="19"/>
      <c r="Z33" s="19"/>
      <c r="AA33" s="19"/>
      <c r="AB33" s="19"/>
      <c r="AC33" s="19"/>
      <c r="AD33" s="19"/>
      <c r="AE33" s="19"/>
      <c r="AF33" s="19"/>
      <c r="AG33" s="19"/>
      <c r="AH33" s="19"/>
      <c r="AI33" s="19"/>
      <c r="AJ33" s="42"/>
      <c r="AK33" s="1922" t="s">
        <v>13</v>
      </c>
      <c r="AL33" s="2637"/>
      <c r="AM33" s="2638"/>
      <c r="AN33" s="19"/>
      <c r="AO33" s="365"/>
    </row>
    <row r="34" spans="6:41" s="30" customFormat="1" ht="12.75" customHeight="1" x14ac:dyDescent="0.15">
      <c r="F34" s="3469"/>
      <c r="G34" s="1704"/>
      <c r="H34" s="1705"/>
      <c r="I34" s="1705"/>
      <c r="J34" s="1706"/>
      <c r="K34" s="1704"/>
      <c r="L34" s="1706"/>
      <c r="M34" s="41"/>
      <c r="N34" s="19"/>
      <c r="O34" s="42"/>
      <c r="P34" s="41"/>
      <c r="Q34" s="19"/>
      <c r="R34" s="19"/>
      <c r="S34" s="42"/>
      <c r="T34" s="41"/>
      <c r="U34" s="1915" t="s">
        <v>13</v>
      </c>
      <c r="V34" s="19" t="s">
        <v>323</v>
      </c>
      <c r="W34" s="19"/>
      <c r="X34" s="19"/>
      <c r="Y34" s="19"/>
      <c r="Z34" s="19"/>
      <c r="AA34" s="19"/>
      <c r="AB34" s="19"/>
      <c r="AC34" s="19"/>
      <c r="AD34" s="19"/>
      <c r="AE34" s="19"/>
      <c r="AF34" s="19"/>
      <c r="AG34" s="19"/>
      <c r="AH34" s="19"/>
      <c r="AI34" s="19"/>
      <c r="AJ34" s="42"/>
      <c r="AK34" s="41"/>
      <c r="AL34" s="1705"/>
      <c r="AM34" s="1706"/>
      <c r="AN34" s="19"/>
      <c r="AO34" s="365"/>
    </row>
    <row r="35" spans="6:41" s="30" customFormat="1" ht="12.75" customHeight="1" x14ac:dyDescent="0.15">
      <c r="F35" s="3469"/>
      <c r="G35" s="1704"/>
      <c r="H35" s="1705"/>
      <c r="I35" s="1705"/>
      <c r="J35" s="1706"/>
      <c r="K35" s="1704"/>
      <c r="L35" s="1706"/>
      <c r="M35" s="41"/>
      <c r="N35" s="19"/>
      <c r="O35" s="42"/>
      <c r="P35" s="41"/>
      <c r="Q35" s="19"/>
      <c r="R35" s="19"/>
      <c r="S35" s="42"/>
      <c r="T35" s="1910" t="s">
        <v>13</v>
      </c>
      <c r="U35" s="19"/>
      <c r="V35" s="19"/>
      <c r="W35" s="19"/>
      <c r="X35" s="19"/>
      <c r="Y35" s="19"/>
      <c r="Z35" s="19"/>
      <c r="AA35" s="19"/>
      <c r="AB35" s="19"/>
      <c r="AC35" s="19"/>
      <c r="AD35" s="19"/>
      <c r="AE35" s="19"/>
      <c r="AF35" s="19"/>
      <c r="AG35" s="19"/>
      <c r="AH35" s="19"/>
      <c r="AI35" s="19"/>
      <c r="AJ35" s="42"/>
      <c r="AK35" s="41"/>
      <c r="AL35" s="371"/>
      <c r="AM35" s="138"/>
      <c r="AN35" s="19"/>
      <c r="AO35" s="365"/>
    </row>
    <row r="36" spans="6:41" s="30" customFormat="1" ht="12.75" customHeight="1" x14ac:dyDescent="0.15">
      <c r="F36" s="3469"/>
      <c r="G36" s="1704"/>
      <c r="H36" s="1705"/>
      <c r="I36" s="1705"/>
      <c r="J36" s="1706"/>
      <c r="K36" s="1704"/>
      <c r="L36" s="1706"/>
      <c r="M36" s="41"/>
      <c r="N36" s="19"/>
      <c r="O36" s="42"/>
      <c r="P36" s="3488" t="s">
        <v>324</v>
      </c>
      <c r="Q36" s="3489"/>
      <c r="R36" s="3489"/>
      <c r="S36" s="3490"/>
      <c r="T36" s="1923" t="s">
        <v>13</v>
      </c>
      <c r="U36" s="443" t="s">
        <v>325</v>
      </c>
      <c r="V36" s="355"/>
      <c r="W36" s="444"/>
      <c r="X36" s="1714"/>
      <c r="Y36" s="1714"/>
      <c r="Z36" s="1714"/>
      <c r="AA36" s="1714"/>
      <c r="AB36" s="356"/>
      <c r="AC36" s="1714"/>
      <c r="AD36" s="426"/>
      <c r="AE36" s="426"/>
      <c r="AF36" s="357"/>
      <c r="AG36" s="355"/>
      <c r="AH36" s="357"/>
      <c r="AI36" s="1714"/>
      <c r="AJ36" s="342"/>
      <c r="AK36" s="41"/>
      <c r="AL36" s="1705"/>
      <c r="AM36" s="1706"/>
      <c r="AN36" s="19"/>
      <c r="AO36" s="365"/>
    </row>
    <row r="37" spans="6:41" s="30" customFormat="1" ht="12.75" customHeight="1" x14ac:dyDescent="0.15">
      <c r="F37" s="3469"/>
      <c r="G37" s="1704"/>
      <c r="H37" s="1705"/>
      <c r="I37" s="1705"/>
      <c r="J37" s="1706"/>
      <c r="K37" s="1704"/>
      <c r="L37" s="1706"/>
      <c r="M37" s="41"/>
      <c r="N37" s="19"/>
      <c r="O37" s="42"/>
      <c r="P37" s="3132" t="s">
        <v>326</v>
      </c>
      <c r="Q37" s="3477"/>
      <c r="R37" s="3477"/>
      <c r="S37" s="3103"/>
      <c r="T37" s="1631"/>
      <c r="U37" s="422"/>
      <c r="V37" s="1705"/>
      <c r="W37" s="423"/>
      <c r="X37" s="1679"/>
      <c r="Y37" s="1679"/>
      <c r="Z37" s="1679"/>
      <c r="AA37" s="1679"/>
      <c r="AB37" s="17"/>
      <c r="AC37" s="1679"/>
      <c r="AD37" s="1679"/>
      <c r="AE37" s="19"/>
      <c r="AF37" s="1632"/>
      <c r="AG37" s="1705"/>
      <c r="AH37" s="1632"/>
      <c r="AI37" s="1679"/>
      <c r="AJ37" s="1692"/>
      <c r="AK37" s="41"/>
      <c r="AL37" s="371"/>
      <c r="AM37" s="138"/>
      <c r="AN37" s="19"/>
      <c r="AO37" s="365"/>
    </row>
    <row r="38" spans="6:41" s="30" customFormat="1" ht="12.75" customHeight="1" x14ac:dyDescent="0.15">
      <c r="F38" s="3469"/>
      <c r="G38" s="1704"/>
      <c r="H38" s="1705"/>
      <c r="I38" s="1705"/>
      <c r="J38" s="1706"/>
      <c r="K38" s="1704"/>
      <c r="L38" s="1706"/>
      <c r="M38" s="41"/>
      <c r="N38" s="19"/>
      <c r="O38" s="42"/>
      <c r="P38" s="3132" t="s">
        <v>317</v>
      </c>
      <c r="Q38" s="3477"/>
      <c r="R38" s="3477"/>
      <c r="S38" s="3103"/>
      <c r="T38" s="1631"/>
      <c r="U38" s="1915" t="s">
        <v>13</v>
      </c>
      <c r="V38" s="1705" t="s">
        <v>304</v>
      </c>
      <c r="W38" s="1679"/>
      <c r="X38" s="1679"/>
      <c r="Y38" s="1679"/>
      <c r="Z38" s="1915" t="s">
        <v>13</v>
      </c>
      <c r="AA38" s="19" t="s">
        <v>305</v>
      </c>
      <c r="AB38" s="19"/>
      <c r="AC38" s="19"/>
      <c r="AD38" s="1632"/>
      <c r="AE38" s="1632"/>
      <c r="AF38" s="1632"/>
      <c r="AG38" s="1705"/>
      <c r="AH38" s="19"/>
      <c r="AI38" s="1679"/>
      <c r="AJ38" s="1692"/>
      <c r="AK38" s="41"/>
      <c r="AL38" s="19"/>
      <c r="AM38" s="42"/>
      <c r="AN38" s="19"/>
      <c r="AO38" s="365"/>
    </row>
    <row r="39" spans="6:41" s="30" customFormat="1" ht="12.75" customHeight="1" x14ac:dyDescent="0.15">
      <c r="F39" s="3469"/>
      <c r="G39" s="1704"/>
      <c r="H39" s="1705"/>
      <c r="I39" s="1705"/>
      <c r="J39" s="1706"/>
      <c r="K39" s="1704"/>
      <c r="L39" s="1706"/>
      <c r="M39" s="41"/>
      <c r="N39" s="19"/>
      <c r="O39" s="42"/>
      <c r="P39" s="3132" t="s">
        <v>327</v>
      </c>
      <c r="Q39" s="3477"/>
      <c r="R39" s="3477"/>
      <c r="S39" s="3103"/>
      <c r="T39" s="41"/>
      <c r="U39" s="19"/>
      <c r="V39" s="19"/>
      <c r="W39" s="19"/>
      <c r="X39" s="19"/>
      <c r="Y39" s="19"/>
      <c r="Z39" s="1915" t="s">
        <v>13</v>
      </c>
      <c r="AA39" s="19" t="s">
        <v>306</v>
      </c>
      <c r="AB39" s="19"/>
      <c r="AC39" s="19"/>
      <c r="AD39" s="19"/>
      <c r="AE39" s="19"/>
      <c r="AF39" s="19"/>
      <c r="AG39" s="19"/>
      <c r="AH39" s="19"/>
      <c r="AI39" s="19"/>
      <c r="AJ39" s="42"/>
      <c r="AK39" s="41"/>
      <c r="AL39" s="19"/>
      <c r="AM39" s="42"/>
      <c r="AN39" s="19"/>
      <c r="AO39" s="365"/>
    </row>
    <row r="40" spans="6:41" s="30" customFormat="1" ht="12.75" customHeight="1" x14ac:dyDescent="0.15">
      <c r="F40" s="3469"/>
      <c r="G40" s="1704"/>
      <c r="H40" s="1705"/>
      <c r="I40" s="1705"/>
      <c r="J40" s="1706"/>
      <c r="K40" s="1704"/>
      <c r="L40" s="1706"/>
      <c r="M40" s="41"/>
      <c r="N40" s="19"/>
      <c r="O40" s="42"/>
      <c r="P40" s="3132" t="s">
        <v>328</v>
      </c>
      <c r="Q40" s="3477"/>
      <c r="R40" s="3477"/>
      <c r="S40" s="3103"/>
      <c r="T40" s="41"/>
      <c r="U40" s="1915" t="s">
        <v>13</v>
      </c>
      <c r="V40" s="422" t="s">
        <v>307</v>
      </c>
      <c r="W40" s="19"/>
      <c r="X40" s="19"/>
      <c r="Y40" s="19"/>
      <c r="Z40" s="1915" t="s">
        <v>13</v>
      </c>
      <c r="AA40" s="19" t="s">
        <v>329</v>
      </c>
      <c r="AB40" s="19"/>
      <c r="AC40" s="19"/>
      <c r="AD40" s="19"/>
      <c r="AE40" s="19"/>
      <c r="AF40" s="19"/>
      <c r="AG40" s="19"/>
      <c r="AH40" s="19"/>
      <c r="AI40" s="19"/>
      <c r="AJ40" s="42"/>
      <c r="AK40" s="41"/>
      <c r="AL40" s="19"/>
      <c r="AM40" s="42"/>
      <c r="AN40" s="19"/>
      <c r="AO40" s="365"/>
    </row>
    <row r="41" spans="6:41" s="30" customFormat="1" ht="12.75" customHeight="1" x14ac:dyDescent="0.15">
      <c r="F41" s="3469"/>
      <c r="G41" s="1704"/>
      <c r="H41" s="1705"/>
      <c r="I41" s="1705"/>
      <c r="J41" s="1706"/>
      <c r="K41" s="1704"/>
      <c r="L41" s="1706"/>
      <c r="M41" s="1910" t="s">
        <v>13</v>
      </c>
      <c r="N41" s="3478" t="s">
        <v>56</v>
      </c>
      <c r="O41" s="3479"/>
      <c r="P41" s="41"/>
      <c r="Q41" s="19"/>
      <c r="R41" s="19"/>
      <c r="S41" s="42"/>
      <c r="T41" s="41"/>
      <c r="U41" s="19"/>
      <c r="V41" s="19"/>
      <c r="W41" s="19"/>
      <c r="X41" s="19"/>
      <c r="Y41" s="19"/>
      <c r="Z41" s="1915" t="s">
        <v>13</v>
      </c>
      <c r="AA41" s="19" t="s">
        <v>330</v>
      </c>
      <c r="AB41" s="19"/>
      <c r="AC41" s="19"/>
      <c r="AD41" s="19"/>
      <c r="AE41" s="19"/>
      <c r="AF41" s="19"/>
      <c r="AG41" s="19"/>
      <c r="AH41" s="19"/>
      <c r="AI41" s="19"/>
      <c r="AJ41" s="42"/>
      <c r="AK41" s="41"/>
      <c r="AL41" s="19"/>
      <c r="AM41" s="42"/>
      <c r="AN41" s="41"/>
      <c r="AO41" s="365"/>
    </row>
    <row r="42" spans="6:41" ht="12.75" customHeight="1" thickBot="1" x14ac:dyDescent="0.2">
      <c r="F42" s="3470"/>
      <c r="G42" s="47"/>
      <c r="H42" s="47"/>
      <c r="I42" s="47"/>
      <c r="J42" s="48"/>
      <c r="K42" s="47"/>
      <c r="L42" s="48"/>
      <c r="M42" s="46"/>
      <c r="N42" s="47"/>
      <c r="O42" s="48"/>
      <c r="P42" s="49"/>
      <c r="Q42" s="50"/>
      <c r="R42" s="50"/>
      <c r="S42" s="51"/>
      <c r="T42" s="49"/>
      <c r="U42" s="50"/>
      <c r="V42" s="50"/>
      <c r="W42" s="50"/>
      <c r="X42" s="50"/>
      <c r="Y42" s="50"/>
      <c r="Z42" s="1918" t="s">
        <v>13</v>
      </c>
      <c r="AA42" s="50" t="s">
        <v>310</v>
      </c>
      <c r="AB42" s="50"/>
      <c r="AC42" s="50"/>
      <c r="AD42" s="50"/>
      <c r="AE42" s="50"/>
      <c r="AF42" s="50"/>
      <c r="AG42" s="50"/>
      <c r="AH42" s="50"/>
      <c r="AI42" s="50"/>
      <c r="AJ42" s="51"/>
      <c r="AK42" s="49"/>
      <c r="AL42" s="50"/>
      <c r="AM42" s="51"/>
      <c r="AN42" s="46"/>
      <c r="AO42" s="68"/>
    </row>
    <row r="43" spans="6:41" ht="12.75" customHeight="1" x14ac:dyDescent="0.15"/>
    <row r="44" spans="6:41" ht="12.75" customHeight="1" x14ac:dyDescent="0.15"/>
    <row r="45" spans="6:41" ht="12.75" customHeight="1" x14ac:dyDescent="0.15"/>
    <row r="46" spans="6:41" ht="12.75" customHeight="1" x14ac:dyDescent="0.15"/>
    <row r="47" spans="6:41" ht="12.75" customHeight="1" x14ac:dyDescent="0.15"/>
    <row r="48" spans="6:41" ht="12.75" customHeight="1" x14ac:dyDescent="0.15"/>
    <row r="49" s="15" customFormat="1" ht="12.75" customHeight="1" x14ac:dyDescent="0.15"/>
    <row r="50" s="15" customFormat="1" ht="12.75" customHeight="1" x14ac:dyDescent="0.15"/>
    <row r="51" s="15" customFormat="1" ht="12.75" customHeight="1" x14ac:dyDescent="0.15"/>
    <row r="52" s="15" customFormat="1" ht="12.75" customHeight="1" x14ac:dyDescent="0.15"/>
    <row r="53" s="15" customFormat="1" ht="12.75" customHeight="1" x14ac:dyDescent="0.15"/>
    <row r="54" s="15" customFormat="1" ht="12.75" customHeight="1" x14ac:dyDescent="0.15"/>
  </sheetData>
  <mergeCells count="77">
    <mergeCell ref="AN7:AO8"/>
    <mergeCell ref="P8:S8"/>
    <mergeCell ref="Z8:AD8"/>
    <mergeCell ref="AK8:AM8"/>
    <mergeCell ref="R5:S5"/>
    <mergeCell ref="T5:U5"/>
    <mergeCell ref="V5:W5"/>
    <mergeCell ref="X5:Y5"/>
    <mergeCell ref="Z5:AA5"/>
    <mergeCell ref="AJ6:AK6"/>
    <mergeCell ref="AL6:AM6"/>
    <mergeCell ref="AN6:AO6"/>
    <mergeCell ref="AB5:AC5"/>
    <mergeCell ref="AD5:AE5"/>
    <mergeCell ref="AF5:AG5"/>
    <mergeCell ref="AL10:AM10"/>
    <mergeCell ref="AD9:AE9"/>
    <mergeCell ref="AN9:AO9"/>
    <mergeCell ref="AL21:AM21"/>
    <mergeCell ref="P23:S23"/>
    <mergeCell ref="AH23:AI23"/>
    <mergeCell ref="P17:S17"/>
    <mergeCell ref="AH20:AI20"/>
    <mergeCell ref="P36:S36"/>
    <mergeCell ref="P26:S26"/>
    <mergeCell ref="P27:S27"/>
    <mergeCell ref="P28:S28"/>
    <mergeCell ref="P29:S29"/>
    <mergeCell ref="P30:S30"/>
    <mergeCell ref="G11:J11"/>
    <mergeCell ref="G7:J8"/>
    <mergeCell ref="K7:L8"/>
    <mergeCell ref="M7:O8"/>
    <mergeCell ref="AL33:AM33"/>
    <mergeCell ref="N30:O30"/>
    <mergeCell ref="W7:AF7"/>
    <mergeCell ref="M9:O9"/>
    <mergeCell ref="P9:S9"/>
    <mergeCell ref="G10:J10"/>
    <mergeCell ref="P10:S10"/>
    <mergeCell ref="N18:O18"/>
    <mergeCell ref="P18:S18"/>
    <mergeCell ref="P19:S19"/>
    <mergeCell ref="AA18:AC18"/>
    <mergeCell ref="AC20:AD20"/>
    <mergeCell ref="AA31:AC31"/>
    <mergeCell ref="AN20:AO20"/>
    <mergeCell ref="F9:F42"/>
    <mergeCell ref="M20:O20"/>
    <mergeCell ref="P20:S20"/>
    <mergeCell ref="P21:S21"/>
    <mergeCell ref="P37:S37"/>
    <mergeCell ref="P38:S38"/>
    <mergeCell ref="P39:S39"/>
    <mergeCell ref="P40:S40"/>
    <mergeCell ref="N41:O41"/>
    <mergeCell ref="P31:S31"/>
    <mergeCell ref="M32:O32"/>
    <mergeCell ref="P32:S32"/>
    <mergeCell ref="P33:S33"/>
    <mergeCell ref="K10:L10"/>
    <mergeCell ref="F2:AO3"/>
    <mergeCell ref="AN32:AO32"/>
    <mergeCell ref="AL5:AM5"/>
    <mergeCell ref="AN5:AO5"/>
    <mergeCell ref="R6:S6"/>
    <mergeCell ref="T6:U6"/>
    <mergeCell ref="V6:W6"/>
    <mergeCell ref="X6:Y6"/>
    <mergeCell ref="Z6:AA6"/>
    <mergeCell ref="AB6:AC6"/>
    <mergeCell ref="AD6:AE6"/>
    <mergeCell ref="AF6:AG6"/>
    <mergeCell ref="AH6:AI6"/>
    <mergeCell ref="AH5:AI5"/>
    <mergeCell ref="AJ5:AK5"/>
    <mergeCell ref="AA29:AC29"/>
  </mergeCells>
  <phoneticPr fontId="3"/>
  <dataValidations count="2">
    <dataValidation type="list" allowBlank="1" showInputMessage="1" showErrorMessage="1" sqref="M41 Z38:Z42 AK32:AK33 AK20:AK21 AK9:AK10 U33:U34 U40 T28:T29 S4 Z21 Z12:Z16 U14 U12 U38 M18 T9:T10 T17:T18 P4 T20:T21 AG22:AG25 AH27 AE27 AD22:AD26 Z26 T31 Y32 AF32 T35:T36 M30 Z28" xr:uid="{00000000-0002-0000-1000-000000000000}">
      <formula1>"□,■"</formula1>
    </dataValidation>
    <dataValidation type="list" showInputMessage="1" showErrorMessage="1" sqref="K10:L10" xr:uid="{00000000-0002-0000-1000-000001000000}">
      <formula1>"　 ,5,4,3,2,1"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79998168889431442"/>
  </sheetPr>
  <dimension ref="F1:AO387"/>
  <sheetViews>
    <sheetView showGridLines="0" view="pageBreakPreview" zoomScaleNormal="100" zoomScaleSheetLayoutView="100" workbookViewId="0">
      <selection activeCell="P4" sqref="P4"/>
    </sheetView>
  </sheetViews>
  <sheetFormatPr defaultColWidth="2.5" defaultRowHeight="14.25" x14ac:dyDescent="0.15"/>
  <cols>
    <col min="1" max="5" width="2.5" style="15"/>
    <col min="6" max="6" width="3" style="15" bestFit="1" customWidth="1"/>
    <col min="7" max="16384" width="2.5" style="15"/>
  </cols>
  <sheetData>
    <row r="1" spans="6:41" s="1" customFormat="1" ht="12.75" customHeight="1" x14ac:dyDescent="0.15">
      <c r="G1" s="2"/>
      <c r="H1" s="2"/>
      <c r="I1" s="2"/>
      <c r="J1" s="2"/>
      <c r="K1" s="2"/>
      <c r="L1" s="3"/>
      <c r="M1" s="2"/>
      <c r="N1" s="2"/>
      <c r="O1" s="2"/>
      <c r="AL1" s="1907"/>
      <c r="AM1" s="1907"/>
      <c r="AN1" s="1907"/>
      <c r="AO1" s="4" t="s">
        <v>1643</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F4" s="3032" t="s">
        <v>697</v>
      </c>
      <c r="G4" s="3033"/>
      <c r="H4" s="3033"/>
      <c r="I4" s="3033"/>
      <c r="J4" s="3034"/>
      <c r="K4" s="70"/>
      <c r="L4" s="71"/>
      <c r="M4" s="15"/>
      <c r="N4" s="354" t="s">
        <v>334</v>
      </c>
      <c r="O4" s="354"/>
      <c r="P4" s="1908" t="s">
        <v>13</v>
      </c>
      <c r="Q4" s="354" t="s">
        <v>155</v>
      </c>
      <c r="R4" s="354"/>
      <c r="S4" s="1908" t="s">
        <v>13</v>
      </c>
      <c r="T4" s="354" t="s">
        <v>74</v>
      </c>
      <c r="W4" s="1587"/>
      <c r="X4" s="1587"/>
      <c r="Y4" s="1587"/>
      <c r="Z4" s="1587"/>
      <c r="AA4" s="1587"/>
      <c r="AB4" s="1587"/>
      <c r="AC4" s="1587"/>
      <c r="AD4" s="1587"/>
      <c r="AE4" s="1587"/>
      <c r="AF4" s="1587"/>
      <c r="AG4" s="1587"/>
      <c r="AH4" s="1587"/>
      <c r="AI4" s="1587"/>
      <c r="AJ4" s="1587"/>
      <c r="AK4" s="1587"/>
      <c r="AL4" s="1587"/>
      <c r="AM4" s="1587"/>
      <c r="AN4" s="1587"/>
      <c r="AO4" s="1587"/>
    </row>
    <row r="5" spans="6:41" s="1" customFormat="1" ht="12.75" customHeight="1" x14ac:dyDescent="0.15">
      <c r="H5" s="2"/>
      <c r="I5" s="231"/>
      <c r="M5" s="826"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1" s="1" customFormat="1" ht="12.75" customHeight="1" thickBot="1" x14ac:dyDescent="0.2">
      <c r="F6" s="2934" t="s">
        <v>1603</v>
      </c>
      <c r="G6" s="2934"/>
      <c r="H6" s="2934"/>
      <c r="I6" s="2934"/>
      <c r="J6" s="2934"/>
      <c r="K6" s="2934"/>
      <c r="L6" s="2934"/>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1"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1" s="1" customFormat="1" ht="12" customHeight="1" x14ac:dyDescent="0.15">
      <c r="F9" s="445">
        <v>10</v>
      </c>
      <c r="G9" s="347" t="s">
        <v>331</v>
      </c>
      <c r="H9" s="10"/>
      <c r="I9" s="10"/>
      <c r="J9" s="11"/>
      <c r="K9" s="592"/>
      <c r="L9" s="593"/>
      <c r="M9" s="3541" t="s">
        <v>332</v>
      </c>
      <c r="N9" s="3542"/>
      <c r="O9" s="3543"/>
      <c r="P9" s="3544" t="s">
        <v>791</v>
      </c>
      <c r="Q9" s="3545"/>
      <c r="R9" s="3545"/>
      <c r="S9" s="3546"/>
      <c r="T9" s="611" t="s">
        <v>785</v>
      </c>
      <c r="U9" s="1725" t="s">
        <v>760</v>
      </c>
      <c r="V9" s="1725"/>
      <c r="W9" s="1725"/>
      <c r="X9" s="1725" t="s">
        <v>761</v>
      </c>
      <c r="Y9" s="1725"/>
      <c r="Z9" s="1725"/>
      <c r="AA9" s="594"/>
      <c r="AB9" s="594"/>
      <c r="AC9" s="594"/>
      <c r="AD9" s="1725"/>
      <c r="AE9" s="1725"/>
      <c r="AF9" s="1725"/>
      <c r="AG9" s="594"/>
      <c r="AH9" s="594"/>
      <c r="AI9" s="594"/>
      <c r="AJ9" s="1726" t="s">
        <v>764</v>
      </c>
      <c r="AK9" s="1911" t="s">
        <v>13</v>
      </c>
      <c r="AL9" s="13" t="s">
        <v>766</v>
      </c>
      <c r="AM9" s="13"/>
      <c r="AN9" s="3437" t="s">
        <v>619</v>
      </c>
      <c r="AO9" s="3438"/>
    </row>
    <row r="10" spans="6:41" s="1" customFormat="1" ht="11.1" customHeight="1" x14ac:dyDescent="0.15">
      <c r="F10" s="3469" t="s">
        <v>758</v>
      </c>
      <c r="G10" s="3075" t="s">
        <v>42</v>
      </c>
      <c r="H10" s="3076"/>
      <c r="I10" s="3076"/>
      <c r="J10" s="3086"/>
      <c r="K10" s="595"/>
      <c r="L10" s="596"/>
      <c r="M10" s="3537"/>
      <c r="N10" s="3538"/>
      <c r="O10" s="3539"/>
      <c r="P10" s="3534"/>
      <c r="Q10" s="3535"/>
      <c r="R10" s="3535"/>
      <c r="S10" s="3536"/>
      <c r="T10" s="599"/>
      <c r="U10" s="600" t="s">
        <v>762</v>
      </c>
      <c r="V10" s="600"/>
      <c r="W10" s="600"/>
      <c r="X10" s="600" t="s">
        <v>761</v>
      </c>
      <c r="Y10" s="600"/>
      <c r="Z10" s="600"/>
      <c r="AA10" s="600"/>
      <c r="AB10" s="600"/>
      <c r="AC10" s="601"/>
      <c r="AD10" s="601"/>
      <c r="AE10" s="601"/>
      <c r="AF10" s="601"/>
      <c r="AG10" s="601"/>
      <c r="AH10" s="601"/>
      <c r="AI10" s="601"/>
      <c r="AJ10" s="602" t="s">
        <v>765</v>
      </c>
      <c r="AK10" s="1912" t="s">
        <v>13</v>
      </c>
      <c r="AL10" s="1351" t="s">
        <v>767</v>
      </c>
      <c r="AM10" s="1618"/>
      <c r="AN10" s="41"/>
      <c r="AO10" s="298"/>
    </row>
    <row r="11" spans="6:41" s="1" customFormat="1" ht="11.1" customHeight="1" x14ac:dyDescent="0.15">
      <c r="F11" s="3469"/>
      <c r="G11" s="3540" t="s">
        <v>333</v>
      </c>
      <c r="H11" s="3076"/>
      <c r="I11" s="3076"/>
      <c r="J11" s="3086"/>
      <c r="K11" s="595"/>
      <c r="L11" s="596"/>
      <c r="M11" s="3537" t="s">
        <v>759</v>
      </c>
      <c r="N11" s="3538"/>
      <c r="O11" s="3539"/>
      <c r="P11" s="3534"/>
      <c r="Q11" s="3535"/>
      <c r="R11" s="3535"/>
      <c r="S11" s="3536"/>
      <c r="T11" s="624"/>
      <c r="U11" s="625" t="s">
        <v>763</v>
      </c>
      <c r="V11" s="625"/>
      <c r="W11" s="625"/>
      <c r="X11" s="625" t="s">
        <v>761</v>
      </c>
      <c r="Y11" s="625"/>
      <c r="Z11" s="625"/>
      <c r="AA11" s="626"/>
      <c r="AB11" s="626"/>
      <c r="AC11" s="626"/>
      <c r="AD11" s="625"/>
      <c r="AE11" s="625"/>
      <c r="AF11" s="625"/>
      <c r="AG11" s="626"/>
      <c r="AH11" s="626"/>
      <c r="AI11" s="626"/>
      <c r="AJ11" s="627" t="s">
        <v>765</v>
      </c>
      <c r="AK11" s="1912" t="s">
        <v>13</v>
      </c>
      <c r="AL11" s="2637" t="s">
        <v>768</v>
      </c>
      <c r="AM11" s="2637"/>
      <c r="AN11" s="41"/>
      <c r="AO11" s="298"/>
    </row>
    <row r="12" spans="6:41" s="1" customFormat="1" ht="11.1" customHeight="1" x14ac:dyDescent="0.15">
      <c r="F12" s="3469"/>
      <c r="G12" s="3526" t="s">
        <v>757</v>
      </c>
      <c r="H12" s="3527"/>
      <c r="I12" s="3527"/>
      <c r="J12" s="3528"/>
      <c r="K12" s="595"/>
      <c r="L12" s="596"/>
      <c r="M12" s="599"/>
      <c r="N12" s="600"/>
      <c r="O12" s="602"/>
      <c r="P12" s="603"/>
      <c r="Q12" s="597"/>
      <c r="R12" s="597"/>
      <c r="S12" s="598"/>
      <c r="T12" s="1715" t="s">
        <v>785</v>
      </c>
      <c r="U12" s="600" t="s">
        <v>769</v>
      </c>
      <c r="V12" s="600"/>
      <c r="W12" s="600"/>
      <c r="X12" s="600" t="s">
        <v>770</v>
      </c>
      <c r="Y12" s="1915" t="s">
        <v>13</v>
      </c>
      <c r="Z12" s="600" t="s">
        <v>771</v>
      </c>
      <c r="AA12" s="600"/>
      <c r="AB12" s="600"/>
      <c r="AC12" s="600"/>
      <c r="AD12" s="1915" t="s">
        <v>13</v>
      </c>
      <c r="AE12" s="600" t="s">
        <v>773</v>
      </c>
      <c r="AF12" s="600"/>
      <c r="AG12" s="600"/>
      <c r="AH12" s="600"/>
      <c r="AI12" s="600"/>
      <c r="AJ12" s="602" t="s">
        <v>765</v>
      </c>
      <c r="AK12" s="1912" t="s">
        <v>13</v>
      </c>
      <c r="AL12" s="1618" t="s">
        <v>63</v>
      </c>
      <c r="AM12" s="1706"/>
      <c r="AN12" s="41"/>
      <c r="AO12" s="298"/>
    </row>
    <row r="13" spans="6:41" s="1" customFormat="1" ht="11.1" customHeight="1" x14ac:dyDescent="0.15">
      <c r="F13" s="3469"/>
      <c r="G13" s="3526"/>
      <c r="H13" s="3527"/>
      <c r="I13" s="3527"/>
      <c r="J13" s="3528"/>
      <c r="K13" s="595"/>
      <c r="L13" s="596"/>
      <c r="M13" s="599"/>
      <c r="N13" s="597"/>
      <c r="O13" s="598"/>
      <c r="P13" s="597"/>
      <c r="Q13" s="597"/>
      <c r="R13" s="597"/>
      <c r="S13" s="598"/>
      <c r="T13" s="1715" t="s">
        <v>785</v>
      </c>
      <c r="U13" s="600" t="s">
        <v>774</v>
      </c>
      <c r="V13" s="600"/>
      <c r="W13" s="600"/>
      <c r="X13" s="600"/>
      <c r="Y13" s="1915" t="s">
        <v>13</v>
      </c>
      <c r="Z13" s="600" t="s">
        <v>775</v>
      </c>
      <c r="AA13" s="600"/>
      <c r="AB13" s="600"/>
      <c r="AC13" s="600"/>
      <c r="AD13" s="600"/>
      <c r="AE13" s="600"/>
      <c r="AF13" s="600"/>
      <c r="AG13" s="600"/>
      <c r="AH13" s="600"/>
      <c r="AI13" s="600"/>
      <c r="AJ13" s="602"/>
      <c r="AK13" s="1912" t="s">
        <v>13</v>
      </c>
      <c r="AL13" s="1351" t="s">
        <v>220</v>
      </c>
      <c r="AM13" s="1706"/>
      <c r="AN13" s="41"/>
      <c r="AO13" s="298"/>
    </row>
    <row r="14" spans="6:41" s="1" customFormat="1" ht="11.1" customHeight="1" x14ac:dyDescent="0.15">
      <c r="F14" s="3469"/>
      <c r="G14" s="3526"/>
      <c r="H14" s="3527"/>
      <c r="I14" s="3527"/>
      <c r="J14" s="3528"/>
      <c r="K14" s="595"/>
      <c r="L14" s="596"/>
      <c r="M14" s="599"/>
      <c r="N14" s="597"/>
      <c r="O14" s="598"/>
      <c r="P14" s="597"/>
      <c r="Q14" s="597"/>
      <c r="R14" s="597"/>
      <c r="S14" s="598"/>
      <c r="T14" s="599"/>
      <c r="U14" s="600"/>
      <c r="V14" s="600"/>
      <c r="W14" s="600"/>
      <c r="X14" s="600"/>
      <c r="Y14" s="1915" t="s">
        <v>13</v>
      </c>
      <c r="Z14" s="600" t="s">
        <v>776</v>
      </c>
      <c r="AA14" s="600"/>
      <c r="AB14" s="600"/>
      <c r="AC14" s="600" t="s">
        <v>777</v>
      </c>
      <c r="AD14" s="600"/>
      <c r="AE14" s="600"/>
      <c r="AF14" s="600"/>
      <c r="AG14" s="600"/>
      <c r="AH14" s="600"/>
      <c r="AI14" s="600"/>
      <c r="AJ14" s="602" t="s">
        <v>765</v>
      </c>
      <c r="AK14" s="1691"/>
      <c r="AL14" s="1705"/>
      <c r="AM14" s="1706"/>
      <c r="AN14" s="41"/>
      <c r="AO14" s="298"/>
    </row>
    <row r="15" spans="6:41" s="1" customFormat="1" ht="11.1" customHeight="1" x14ac:dyDescent="0.15">
      <c r="F15" s="3469"/>
      <c r="G15" s="3526"/>
      <c r="H15" s="3527"/>
      <c r="I15" s="3527"/>
      <c r="J15" s="3528"/>
      <c r="K15" s="595"/>
      <c r="L15" s="596"/>
      <c r="M15" s="599"/>
      <c r="N15" s="597"/>
      <c r="O15" s="598"/>
      <c r="P15" s="597"/>
      <c r="Q15" s="597"/>
      <c r="R15" s="597"/>
      <c r="S15" s="598"/>
      <c r="T15" s="599"/>
      <c r="U15" s="600"/>
      <c r="V15" s="600"/>
      <c r="W15" s="600"/>
      <c r="X15" s="600"/>
      <c r="Y15" s="600"/>
      <c r="Z15" s="1915" t="s">
        <v>13</v>
      </c>
      <c r="AA15" s="600" t="s">
        <v>771</v>
      </c>
      <c r="AB15" s="600"/>
      <c r="AC15" s="600"/>
      <c r="AD15" s="600"/>
      <c r="AE15" s="600"/>
      <c r="AF15" s="600"/>
      <c r="AG15" s="600"/>
      <c r="AH15" s="600"/>
      <c r="AI15" s="600"/>
      <c r="AJ15" s="602"/>
      <c r="AK15" s="1691"/>
      <c r="AL15" s="1705"/>
      <c r="AM15" s="1706"/>
      <c r="AN15" s="41"/>
      <c r="AO15" s="298"/>
    </row>
    <row r="16" spans="6:41" s="1" customFormat="1" ht="11.1" customHeight="1" x14ac:dyDescent="0.15">
      <c r="F16" s="3469"/>
      <c r="G16" s="1704"/>
      <c r="H16" s="1705"/>
      <c r="I16" s="1705"/>
      <c r="J16" s="1706"/>
      <c r="K16" s="595"/>
      <c r="L16" s="596"/>
      <c r="M16" s="599"/>
      <c r="N16" s="628"/>
      <c r="O16" s="602"/>
      <c r="P16" s="597"/>
      <c r="Q16" s="597"/>
      <c r="R16" s="597"/>
      <c r="S16" s="598"/>
      <c r="T16" s="599"/>
      <c r="U16" s="600"/>
      <c r="V16" s="600"/>
      <c r="W16" s="600"/>
      <c r="X16" s="600"/>
      <c r="Y16" s="600"/>
      <c r="Z16" s="1915" t="s">
        <v>13</v>
      </c>
      <c r="AA16" s="600" t="s">
        <v>772</v>
      </c>
      <c r="AB16" s="600"/>
      <c r="AC16" s="600" t="s">
        <v>777</v>
      </c>
      <c r="AD16" s="600"/>
      <c r="AE16" s="600"/>
      <c r="AF16" s="600"/>
      <c r="AG16" s="600"/>
      <c r="AH16" s="600"/>
      <c r="AI16" s="600"/>
      <c r="AJ16" s="602" t="s">
        <v>765</v>
      </c>
      <c r="AK16" s="1691"/>
      <c r="AL16" s="1705"/>
      <c r="AM16" s="1706"/>
      <c r="AN16" s="41"/>
      <c r="AO16" s="298"/>
    </row>
    <row r="17" spans="6:41" s="1" customFormat="1" ht="11.1" customHeight="1" x14ac:dyDescent="0.15">
      <c r="F17" s="3469"/>
      <c r="G17" s="1691" t="s">
        <v>817</v>
      </c>
      <c r="H17" s="1705" t="s">
        <v>809</v>
      </c>
      <c r="I17" s="1705"/>
      <c r="J17" s="1706"/>
      <c r="K17" s="595"/>
      <c r="L17" s="596"/>
      <c r="M17" s="599"/>
      <c r="O17" s="602"/>
      <c r="P17" s="597"/>
      <c r="Q17" s="597"/>
      <c r="R17" s="597"/>
      <c r="S17" s="598"/>
      <c r="T17" s="599"/>
      <c r="U17" s="600" t="s">
        <v>778</v>
      </c>
      <c r="V17" s="600"/>
      <c r="W17" s="600"/>
      <c r="X17" s="600"/>
      <c r="Y17" s="600"/>
      <c r="Z17" s="1915" t="s">
        <v>13</v>
      </c>
      <c r="AA17" s="600" t="s">
        <v>779</v>
      </c>
      <c r="AB17" s="600"/>
      <c r="AC17" s="600"/>
      <c r="AD17" s="600"/>
      <c r="AE17" s="600"/>
      <c r="AF17" s="600"/>
      <c r="AG17" s="600"/>
      <c r="AH17" s="600"/>
      <c r="AI17" s="600"/>
      <c r="AJ17" s="602"/>
      <c r="AK17" s="1691"/>
      <c r="AL17" s="1705"/>
      <c r="AM17" s="1706"/>
      <c r="AN17" s="41"/>
      <c r="AO17" s="298"/>
    </row>
    <row r="18" spans="6:41" s="1" customFormat="1" ht="11.1" customHeight="1" x14ac:dyDescent="0.15">
      <c r="F18" s="3469"/>
      <c r="G18" s="1704"/>
      <c r="H18" s="1705"/>
      <c r="I18" s="1705"/>
      <c r="J18" s="1706"/>
      <c r="K18" s="595"/>
      <c r="L18" s="596"/>
      <c r="M18" s="599"/>
      <c r="N18" s="628"/>
      <c r="O18" s="602"/>
      <c r="P18" s="597"/>
      <c r="Q18" s="597"/>
      <c r="R18" s="597"/>
      <c r="S18" s="598"/>
      <c r="T18" s="599"/>
      <c r="U18" s="600"/>
      <c r="V18" s="600"/>
      <c r="W18" s="600"/>
      <c r="X18" s="600"/>
      <c r="Y18" s="600"/>
      <c r="Z18" s="1915" t="s">
        <v>13</v>
      </c>
      <c r="AA18" s="600" t="s">
        <v>780</v>
      </c>
      <c r="AB18" s="600"/>
      <c r="AC18" s="600" t="s">
        <v>777</v>
      </c>
      <c r="AD18" s="1915" t="s">
        <v>13</v>
      </c>
      <c r="AE18" s="600" t="s">
        <v>781</v>
      </c>
      <c r="AF18" s="600"/>
      <c r="AG18" s="1915" t="s">
        <v>13</v>
      </c>
      <c r="AH18" s="600" t="s">
        <v>782</v>
      </c>
      <c r="AI18" s="600"/>
      <c r="AJ18" s="602" t="s">
        <v>765</v>
      </c>
      <c r="AK18" s="1691"/>
      <c r="AL18" s="1705"/>
      <c r="AM18" s="1706"/>
      <c r="AN18" s="41"/>
      <c r="AO18" s="298"/>
    </row>
    <row r="19" spans="6:41" s="1" customFormat="1" ht="11.1" customHeight="1" x14ac:dyDescent="0.15">
      <c r="F19" s="3469"/>
      <c r="G19" s="1704"/>
      <c r="H19" s="1705"/>
      <c r="I19" s="1705"/>
      <c r="J19" s="1706"/>
      <c r="K19" s="3524" t="s">
        <v>801</v>
      </c>
      <c r="L19" s="3525"/>
      <c r="M19" s="599"/>
      <c r="O19" s="602"/>
      <c r="P19" s="597"/>
      <c r="Q19" s="597"/>
      <c r="R19" s="597"/>
      <c r="S19" s="598"/>
      <c r="T19" s="1715" t="s">
        <v>785</v>
      </c>
      <c r="U19" s="600" t="s">
        <v>783</v>
      </c>
      <c r="V19" s="600"/>
      <c r="W19" s="600"/>
      <c r="X19" s="600" t="s">
        <v>770</v>
      </c>
      <c r="Y19" s="1915" t="s">
        <v>13</v>
      </c>
      <c r="Z19" s="600" t="s">
        <v>784</v>
      </c>
      <c r="AA19" s="600"/>
      <c r="AB19" s="600"/>
      <c r="AC19" s="600" t="s">
        <v>765</v>
      </c>
      <c r="AD19" s="600"/>
      <c r="AE19" s="600"/>
      <c r="AF19" s="600"/>
      <c r="AG19" s="600"/>
      <c r="AH19" s="600"/>
      <c r="AI19" s="600"/>
      <c r="AJ19" s="602"/>
      <c r="AK19" s="1691"/>
      <c r="AL19" s="1705"/>
      <c r="AM19" s="1706"/>
      <c r="AN19" s="41"/>
      <c r="AO19" s="298"/>
    </row>
    <row r="20" spans="6:41" s="1" customFormat="1" ht="11.1" customHeight="1" x14ac:dyDescent="0.15">
      <c r="F20" s="3469"/>
      <c r="G20" s="1691" t="s">
        <v>818</v>
      </c>
      <c r="H20" s="1705" t="s">
        <v>819</v>
      </c>
      <c r="I20" s="1705"/>
      <c r="J20" s="1706"/>
      <c r="K20" s="3529"/>
      <c r="L20" s="3530"/>
      <c r="M20" s="599"/>
      <c r="N20" s="628"/>
      <c r="O20" s="598"/>
      <c r="P20" s="597"/>
      <c r="Q20" s="597"/>
      <c r="R20" s="597"/>
      <c r="S20" s="598"/>
      <c r="T20" s="599"/>
      <c r="U20" s="600" t="s">
        <v>786</v>
      </c>
      <c r="V20" s="600"/>
      <c r="W20" s="600"/>
      <c r="X20" s="600" t="s">
        <v>770</v>
      </c>
      <c r="Y20" s="1915" t="s">
        <v>13</v>
      </c>
      <c r="Z20" s="600" t="s">
        <v>787</v>
      </c>
      <c r="AA20" s="600"/>
      <c r="AB20" s="600"/>
      <c r="AC20" s="600"/>
      <c r="AD20" s="600"/>
      <c r="AE20" s="600"/>
      <c r="AF20" s="600"/>
      <c r="AG20" s="1915" t="s">
        <v>13</v>
      </c>
      <c r="AH20" s="600" t="s">
        <v>772</v>
      </c>
      <c r="AI20" s="600"/>
      <c r="AJ20" s="602" t="s">
        <v>765</v>
      </c>
      <c r="AK20" s="1691"/>
      <c r="AL20" s="1705"/>
      <c r="AM20" s="1706"/>
      <c r="AN20" s="41"/>
      <c r="AO20" s="298"/>
    </row>
    <row r="21" spans="6:41" s="1" customFormat="1" ht="11.1" customHeight="1" x14ac:dyDescent="0.15">
      <c r="F21" s="3469"/>
      <c r="G21" s="1704"/>
      <c r="H21" s="1705"/>
      <c r="I21" s="1705"/>
      <c r="J21" s="1706"/>
      <c r="K21" s="3524" t="s">
        <v>802</v>
      </c>
      <c r="L21" s="3525"/>
      <c r="M21" s="599"/>
      <c r="O21" s="598"/>
      <c r="P21" s="597"/>
      <c r="Q21" s="597"/>
      <c r="R21" s="597"/>
      <c r="S21" s="598"/>
      <c r="T21" s="599"/>
      <c r="U21" s="600" t="s">
        <v>788</v>
      </c>
      <c r="V21" s="600"/>
      <c r="W21" s="600"/>
      <c r="X21" s="600"/>
      <c r="Y21" s="600"/>
      <c r="Z21" s="600"/>
      <c r="AA21" s="600" t="s">
        <v>777</v>
      </c>
      <c r="AB21" s="1915" t="s">
        <v>13</v>
      </c>
      <c r="AC21" s="600" t="s">
        <v>789</v>
      </c>
      <c r="AD21" s="600"/>
      <c r="AE21" s="600"/>
      <c r="AF21" s="600" t="s">
        <v>790</v>
      </c>
      <c r="AG21" s="601"/>
      <c r="AH21" s="601"/>
      <c r="AI21" s="601"/>
      <c r="AJ21" s="602"/>
      <c r="AK21" s="1691"/>
      <c r="AL21" s="1705"/>
      <c r="AM21" s="1706"/>
      <c r="AN21" s="41"/>
      <c r="AO21" s="298"/>
    </row>
    <row r="22" spans="6:41" s="1" customFormat="1" ht="11.1" customHeight="1" x14ac:dyDescent="0.15">
      <c r="F22" s="3469"/>
      <c r="G22" s="1704"/>
      <c r="H22" s="1705"/>
      <c r="I22" s="1705"/>
      <c r="J22" s="1706"/>
      <c r="K22" s="638"/>
      <c r="L22" s="597"/>
      <c r="M22" s="599"/>
      <c r="N22" s="628"/>
      <c r="O22" s="598"/>
      <c r="P22" s="623"/>
      <c r="Q22" s="3508" t="s">
        <v>792</v>
      </c>
      <c r="R22" s="3509"/>
      <c r="S22" s="3510"/>
      <c r="T22" s="1727" t="s">
        <v>785</v>
      </c>
      <c r="U22" s="615" t="s">
        <v>793</v>
      </c>
      <c r="V22" s="615"/>
      <c r="W22" s="615"/>
      <c r="X22" s="615"/>
      <c r="Y22" s="615"/>
      <c r="Z22" s="615"/>
      <c r="AA22" s="616"/>
      <c r="AB22" s="616"/>
      <c r="AC22" s="615"/>
      <c r="AD22" s="615"/>
      <c r="AE22" s="615"/>
      <c r="AF22" s="615"/>
      <c r="AG22" s="616"/>
      <c r="AH22" s="616"/>
      <c r="AI22" s="616"/>
      <c r="AJ22" s="617"/>
      <c r="AK22" s="1691"/>
      <c r="AL22" s="1705"/>
      <c r="AM22" s="1706"/>
      <c r="AN22" s="41"/>
      <c r="AO22" s="298"/>
    </row>
    <row r="23" spans="6:41" s="1" customFormat="1" ht="11.1" customHeight="1" x14ac:dyDescent="0.15">
      <c r="F23" s="3469"/>
      <c r="G23" s="1704"/>
      <c r="H23" s="1705"/>
      <c r="I23" s="1705"/>
      <c r="J23" s="1706"/>
      <c r="K23" s="3524" t="s">
        <v>803</v>
      </c>
      <c r="L23" s="3525"/>
      <c r="M23" s="599"/>
      <c r="N23" s="597"/>
      <c r="O23" s="598"/>
      <c r="P23" s="618"/>
      <c r="Q23" s="3511"/>
      <c r="R23" s="3512"/>
      <c r="S23" s="3513"/>
      <c r="T23" s="619"/>
      <c r="U23" s="620"/>
      <c r="V23" s="620" t="s">
        <v>777</v>
      </c>
      <c r="W23" s="620"/>
      <c r="X23" s="620"/>
      <c r="Y23" s="620"/>
      <c r="Z23" s="620"/>
      <c r="AA23" s="621"/>
      <c r="AB23" s="621"/>
      <c r="AC23" s="620"/>
      <c r="AD23" s="620"/>
      <c r="AE23" s="620"/>
      <c r="AF23" s="620"/>
      <c r="AG23" s="621"/>
      <c r="AH23" s="621"/>
      <c r="AI23" s="621"/>
      <c r="AJ23" s="622" t="s">
        <v>765</v>
      </c>
      <c r="AK23" s="1691"/>
      <c r="AL23" s="1705"/>
      <c r="AM23" s="1706"/>
      <c r="AN23" s="41"/>
      <c r="AO23" s="298"/>
    </row>
    <row r="24" spans="6:41" s="1" customFormat="1" ht="11.1" customHeight="1" x14ac:dyDescent="0.15">
      <c r="F24" s="3469"/>
      <c r="G24" s="1704"/>
      <c r="H24" s="1705"/>
      <c r="I24" s="1705"/>
      <c r="J24" s="1706"/>
      <c r="K24" s="638"/>
      <c r="L24" s="597"/>
      <c r="M24" s="599"/>
      <c r="N24" s="597"/>
      <c r="O24" s="598"/>
      <c r="P24" s="3531" t="s">
        <v>794</v>
      </c>
      <c r="Q24" s="3532"/>
      <c r="R24" s="3532"/>
      <c r="S24" s="3533"/>
      <c r="T24" s="1715" t="s">
        <v>785</v>
      </c>
      <c r="U24" s="600" t="s">
        <v>760</v>
      </c>
      <c r="V24" s="600"/>
      <c r="W24" s="600"/>
      <c r="X24" s="600" t="s">
        <v>761</v>
      </c>
      <c r="Y24" s="600"/>
      <c r="Z24" s="600"/>
      <c r="AA24" s="601"/>
      <c r="AB24" s="601"/>
      <c r="AC24" s="601"/>
      <c r="AD24" s="600"/>
      <c r="AE24" s="600"/>
      <c r="AF24" s="600"/>
      <c r="AG24" s="601"/>
      <c r="AH24" s="601"/>
      <c r="AI24" s="601"/>
      <c r="AJ24" s="602" t="s">
        <v>764</v>
      </c>
      <c r="AK24" s="1691"/>
      <c r="AL24" s="1705"/>
      <c r="AM24" s="1706"/>
      <c r="AN24" s="41"/>
      <c r="AO24" s="298"/>
    </row>
    <row r="25" spans="6:41" s="1" customFormat="1" ht="11.1" customHeight="1" x14ac:dyDescent="0.15">
      <c r="F25" s="3469"/>
      <c r="G25" s="1704"/>
      <c r="H25" s="1705"/>
      <c r="I25" s="1705"/>
      <c r="J25" s="1706"/>
      <c r="K25" s="3524" t="s">
        <v>804</v>
      </c>
      <c r="L25" s="3525"/>
      <c r="M25" s="599"/>
      <c r="N25" s="597"/>
      <c r="O25" s="598"/>
      <c r="P25" s="3534"/>
      <c r="Q25" s="3535"/>
      <c r="R25" s="3535"/>
      <c r="S25" s="3536"/>
      <c r="T25" s="599"/>
      <c r="U25" s="600" t="s">
        <v>762</v>
      </c>
      <c r="V25" s="600"/>
      <c r="W25" s="600"/>
      <c r="X25" s="600" t="s">
        <v>761</v>
      </c>
      <c r="Y25" s="600"/>
      <c r="Z25" s="600"/>
      <c r="AA25" s="600"/>
      <c r="AB25" s="600"/>
      <c r="AC25" s="601"/>
      <c r="AD25" s="601"/>
      <c r="AE25" s="601"/>
      <c r="AF25" s="601"/>
      <c r="AG25" s="601"/>
      <c r="AH25" s="601"/>
      <c r="AI25" s="601"/>
      <c r="AJ25" s="602" t="s">
        <v>765</v>
      </c>
      <c r="AK25" s="1691"/>
      <c r="AL25" s="1705"/>
      <c r="AM25" s="1706"/>
      <c r="AN25" s="41"/>
      <c r="AO25" s="298"/>
    </row>
    <row r="26" spans="6:41" s="1" customFormat="1" ht="11.1" customHeight="1" x14ac:dyDescent="0.15">
      <c r="F26" s="3469"/>
      <c r="G26" s="1704"/>
      <c r="H26" s="1705"/>
      <c r="I26" s="1705"/>
      <c r="J26" s="1706"/>
      <c r="K26" s="599"/>
      <c r="L26" s="597"/>
      <c r="M26" s="599"/>
      <c r="N26" s="597"/>
      <c r="O26" s="598"/>
      <c r="P26" s="3534"/>
      <c r="Q26" s="3535"/>
      <c r="R26" s="3535"/>
      <c r="S26" s="3536"/>
      <c r="T26" s="624"/>
      <c r="U26" s="625" t="s">
        <v>763</v>
      </c>
      <c r="V26" s="625"/>
      <c r="W26" s="625"/>
      <c r="X26" s="625" t="s">
        <v>761</v>
      </c>
      <c r="Y26" s="625"/>
      <c r="Z26" s="625"/>
      <c r="AA26" s="626"/>
      <c r="AB26" s="626"/>
      <c r="AC26" s="626"/>
      <c r="AD26" s="625"/>
      <c r="AE26" s="625"/>
      <c r="AF26" s="625"/>
      <c r="AG26" s="626"/>
      <c r="AH26" s="626"/>
      <c r="AI26" s="626"/>
      <c r="AJ26" s="627" t="s">
        <v>765</v>
      </c>
      <c r="AK26" s="1691"/>
      <c r="AL26" s="1705"/>
      <c r="AM26" s="1706"/>
      <c r="AN26" s="41"/>
      <c r="AO26" s="298"/>
    </row>
    <row r="27" spans="6:41" s="1" customFormat="1" ht="11.1" customHeight="1" x14ac:dyDescent="0.15">
      <c r="F27" s="3469"/>
      <c r="G27" s="1704"/>
      <c r="H27" s="1705"/>
      <c r="I27" s="1705"/>
      <c r="J27" s="1706"/>
      <c r="K27" s="599"/>
      <c r="L27" s="597"/>
      <c r="M27" s="599"/>
      <c r="N27" s="597"/>
      <c r="O27" s="598"/>
      <c r="P27" s="597"/>
      <c r="Q27" s="597"/>
      <c r="R27" s="597"/>
      <c r="S27" s="598"/>
      <c r="T27" s="599"/>
      <c r="U27" s="600" t="s">
        <v>797</v>
      </c>
      <c r="V27" s="600"/>
      <c r="W27" s="1915" t="s">
        <v>13</v>
      </c>
      <c r="X27" s="600" t="s">
        <v>796</v>
      </c>
      <c r="Y27" s="600"/>
      <c r="Z27" s="1915" t="s">
        <v>13</v>
      </c>
      <c r="AA27" s="600" t="s">
        <v>795</v>
      </c>
      <c r="AB27" s="600"/>
      <c r="AC27" s="600"/>
      <c r="AD27" s="1915" t="s">
        <v>13</v>
      </c>
      <c r="AE27" s="600" t="s">
        <v>799</v>
      </c>
      <c r="AF27" s="601"/>
      <c r="AG27" s="601"/>
      <c r="AH27" s="601"/>
      <c r="AI27" s="601"/>
      <c r="AJ27" s="602" t="s">
        <v>800</v>
      </c>
      <c r="AK27" s="1691"/>
      <c r="AL27" s="1705"/>
      <c r="AM27" s="1706"/>
      <c r="AN27" s="41"/>
      <c r="AO27" s="298"/>
    </row>
    <row r="28" spans="6:41" s="1" customFormat="1" ht="11.1" customHeight="1" x14ac:dyDescent="0.15">
      <c r="F28" s="3469"/>
      <c r="G28" s="1704"/>
      <c r="H28" s="1705"/>
      <c r="I28" s="1705"/>
      <c r="J28" s="1706"/>
      <c r="K28" s="595"/>
      <c r="L28" s="596"/>
      <c r="M28" s="599"/>
      <c r="N28" s="597"/>
      <c r="O28" s="598"/>
      <c r="P28" s="597"/>
      <c r="Q28" s="597"/>
      <c r="R28" s="597"/>
      <c r="S28" s="598"/>
      <c r="T28" s="599"/>
      <c r="U28" s="600" t="s">
        <v>798</v>
      </c>
      <c r="V28" s="600"/>
      <c r="W28" s="1915" t="s">
        <v>13</v>
      </c>
      <c r="X28" s="600" t="s">
        <v>771</v>
      </c>
      <c r="Y28" s="600"/>
      <c r="Z28" s="600"/>
      <c r="AA28" s="1915" t="s">
        <v>13</v>
      </c>
      <c r="AB28" s="600" t="s">
        <v>799</v>
      </c>
      <c r="AC28" s="601"/>
      <c r="AD28" s="600"/>
      <c r="AE28" s="600"/>
      <c r="AF28" s="600"/>
      <c r="AG28" s="601"/>
      <c r="AH28" s="601"/>
      <c r="AI28" s="601"/>
      <c r="AJ28" s="602" t="s">
        <v>800</v>
      </c>
      <c r="AK28" s="1691"/>
      <c r="AL28" s="1705"/>
      <c r="AM28" s="1706"/>
      <c r="AN28" s="41"/>
      <c r="AO28" s="298"/>
    </row>
    <row r="29" spans="6:41" s="1" customFormat="1" ht="11.1" customHeight="1" x14ac:dyDescent="0.15">
      <c r="F29" s="3469"/>
      <c r="G29" s="1704"/>
      <c r="H29" s="1705"/>
      <c r="I29" s="1705"/>
      <c r="J29" s="1706"/>
      <c r="K29" s="595"/>
      <c r="L29" s="596"/>
      <c r="M29" s="599"/>
      <c r="N29" s="597"/>
      <c r="O29" s="598"/>
      <c r="P29" s="612" t="s">
        <v>772</v>
      </c>
      <c r="Q29" s="613"/>
      <c r="R29" s="613"/>
      <c r="S29" s="614"/>
      <c r="T29" s="1727" t="s">
        <v>785</v>
      </c>
      <c r="U29" s="615" t="s">
        <v>793</v>
      </c>
      <c r="V29" s="615"/>
      <c r="W29" s="615"/>
      <c r="X29" s="615"/>
      <c r="Y29" s="615"/>
      <c r="Z29" s="615"/>
      <c r="AA29" s="616"/>
      <c r="AB29" s="616"/>
      <c r="AC29" s="615"/>
      <c r="AD29" s="615"/>
      <c r="AE29" s="615"/>
      <c r="AF29" s="615"/>
      <c r="AG29" s="616"/>
      <c r="AH29" s="616"/>
      <c r="AI29" s="616"/>
      <c r="AJ29" s="617"/>
      <c r="AK29" s="1691"/>
      <c r="AL29" s="1705"/>
      <c r="AM29" s="1706"/>
      <c r="AN29" s="41"/>
      <c r="AO29" s="298"/>
    </row>
    <row r="30" spans="6:41" s="1" customFormat="1" ht="11.1" customHeight="1" x14ac:dyDescent="0.15">
      <c r="F30" s="3469"/>
      <c r="G30" s="1704"/>
      <c r="H30" s="1705"/>
      <c r="I30" s="1705"/>
      <c r="J30" s="1706"/>
      <c r="K30" s="618"/>
      <c r="L30" s="630"/>
      <c r="M30" s="619"/>
      <c r="N30" s="631"/>
      <c r="O30" s="630"/>
      <c r="P30" s="618"/>
      <c r="Q30" s="631"/>
      <c r="R30" s="631"/>
      <c r="S30" s="630"/>
      <c r="T30" s="619"/>
      <c r="U30" s="620"/>
      <c r="V30" s="620" t="s">
        <v>777</v>
      </c>
      <c r="W30" s="620"/>
      <c r="X30" s="620"/>
      <c r="Y30" s="620"/>
      <c r="Z30" s="620"/>
      <c r="AA30" s="621"/>
      <c r="AB30" s="621"/>
      <c r="AC30" s="620"/>
      <c r="AD30" s="620"/>
      <c r="AE30" s="620"/>
      <c r="AF30" s="620"/>
      <c r="AG30" s="621"/>
      <c r="AH30" s="621"/>
      <c r="AI30" s="621"/>
      <c r="AJ30" s="622" t="s">
        <v>765</v>
      </c>
      <c r="AK30" s="1693"/>
      <c r="AL30" s="36"/>
      <c r="AM30" s="37"/>
      <c r="AN30" s="367"/>
      <c r="AO30" s="632"/>
    </row>
    <row r="31" spans="6:41" s="1" customFormat="1" ht="11.1" customHeight="1" x14ac:dyDescent="0.15">
      <c r="F31" s="369"/>
      <c r="G31" s="1704"/>
      <c r="H31" s="1705"/>
      <c r="I31" s="1705"/>
      <c r="J31" s="1706"/>
      <c r="K31" s="603"/>
      <c r="L31" s="598"/>
      <c r="M31" s="599" t="s">
        <v>811</v>
      </c>
      <c r="N31" s="597"/>
      <c r="O31" s="3516" t="s">
        <v>808</v>
      </c>
      <c r="P31" s="3547"/>
      <c r="Q31" s="3548"/>
      <c r="R31" s="3548"/>
      <c r="S31" s="3549"/>
      <c r="T31" s="1715" t="s">
        <v>785</v>
      </c>
      <c r="U31" s="600" t="s">
        <v>760</v>
      </c>
      <c r="V31" s="600"/>
      <c r="W31" s="600"/>
      <c r="X31" s="600" t="s">
        <v>761</v>
      </c>
      <c r="Y31" s="600"/>
      <c r="Z31" s="600"/>
      <c r="AA31" s="601"/>
      <c r="AB31" s="601"/>
      <c r="AC31" s="601"/>
      <c r="AD31" s="600"/>
      <c r="AE31" s="600"/>
      <c r="AF31" s="600"/>
      <c r="AG31" s="601"/>
      <c r="AH31" s="601"/>
      <c r="AI31" s="601"/>
      <c r="AJ31" s="602" t="s">
        <v>764</v>
      </c>
      <c r="AK31" s="1912" t="s">
        <v>13</v>
      </c>
      <c r="AL31" s="1618" t="s">
        <v>766</v>
      </c>
      <c r="AM31" s="1619"/>
      <c r="AN31" s="3437" t="s">
        <v>619</v>
      </c>
      <c r="AO31" s="3438"/>
    </row>
    <row r="32" spans="6:41" s="1" customFormat="1" ht="11.1" customHeight="1" x14ac:dyDescent="0.15">
      <c r="F32" s="369"/>
      <c r="G32" s="1704"/>
      <c r="H32" s="1705"/>
      <c r="I32" s="1705"/>
      <c r="J32" s="1706"/>
      <c r="K32" s="603"/>
      <c r="L32" s="598"/>
      <c r="M32" s="599"/>
      <c r="N32" s="597"/>
      <c r="O32" s="3517"/>
      <c r="P32" s="3521"/>
      <c r="Q32" s="3522"/>
      <c r="R32" s="3522"/>
      <c r="S32" s="3523"/>
      <c r="T32" s="599"/>
      <c r="U32" s="600" t="s">
        <v>762</v>
      </c>
      <c r="V32" s="600"/>
      <c r="W32" s="600"/>
      <c r="X32" s="600" t="s">
        <v>761</v>
      </c>
      <c r="Y32" s="600"/>
      <c r="Z32" s="600"/>
      <c r="AA32" s="600"/>
      <c r="AB32" s="600"/>
      <c r="AC32" s="601"/>
      <c r="AD32" s="601"/>
      <c r="AE32" s="601"/>
      <c r="AF32" s="601"/>
      <c r="AG32" s="601"/>
      <c r="AH32" s="601"/>
      <c r="AI32" s="601"/>
      <c r="AJ32" s="602" t="s">
        <v>765</v>
      </c>
      <c r="AK32" s="1912" t="s">
        <v>13</v>
      </c>
      <c r="AL32" s="1351" t="s">
        <v>767</v>
      </c>
      <c r="AM32" s="1619"/>
      <c r="AN32" s="41"/>
      <c r="AO32" s="365"/>
    </row>
    <row r="33" spans="6:41" s="1" customFormat="1" ht="11.1" customHeight="1" x14ac:dyDescent="0.15">
      <c r="F33" s="369"/>
      <c r="G33" s="1704"/>
      <c r="H33" s="1705"/>
      <c r="I33" s="1705"/>
      <c r="J33" s="1706"/>
      <c r="K33" s="603"/>
      <c r="L33" s="598"/>
      <c r="M33" s="3514" t="s">
        <v>812</v>
      </c>
      <c r="N33" s="3515"/>
      <c r="O33" s="3517"/>
      <c r="P33" s="3521"/>
      <c r="Q33" s="3522"/>
      <c r="R33" s="3522"/>
      <c r="S33" s="3523"/>
      <c r="T33" s="599"/>
      <c r="U33" s="600" t="s">
        <v>763</v>
      </c>
      <c r="V33" s="600"/>
      <c r="W33" s="600"/>
      <c r="X33" s="600" t="s">
        <v>761</v>
      </c>
      <c r="Y33" s="600"/>
      <c r="Z33" s="600"/>
      <c r="AA33" s="601"/>
      <c r="AB33" s="601"/>
      <c r="AC33" s="601"/>
      <c r="AD33" s="600"/>
      <c r="AE33" s="600"/>
      <c r="AF33" s="600"/>
      <c r="AG33" s="601"/>
      <c r="AH33" s="601"/>
      <c r="AI33" s="601"/>
      <c r="AJ33" s="602" t="s">
        <v>765</v>
      </c>
      <c r="AK33" s="1912" t="s">
        <v>13</v>
      </c>
      <c r="AL33" s="2637" t="s">
        <v>768</v>
      </c>
      <c r="AM33" s="2638"/>
      <c r="AN33" s="41"/>
      <c r="AO33" s="298"/>
    </row>
    <row r="34" spans="6:41" s="1" customFormat="1" ht="11.1" customHeight="1" x14ac:dyDescent="0.15">
      <c r="F34" s="369"/>
      <c r="G34" s="1704"/>
      <c r="H34" s="1705"/>
      <c r="I34" s="1705"/>
      <c r="J34" s="1706"/>
      <c r="K34" s="603"/>
      <c r="L34" s="598"/>
      <c r="M34" s="3514"/>
      <c r="N34" s="3515"/>
      <c r="O34" s="3517"/>
      <c r="P34" s="3521"/>
      <c r="Q34" s="3522"/>
      <c r="R34" s="3522"/>
      <c r="S34" s="3523"/>
      <c r="T34" s="1715" t="s">
        <v>785</v>
      </c>
      <c r="U34" s="600" t="s">
        <v>805</v>
      </c>
      <c r="V34" s="600"/>
      <c r="W34" s="600"/>
      <c r="AC34" s="600"/>
      <c r="AH34" s="600"/>
      <c r="AI34" s="600"/>
      <c r="AJ34" s="602"/>
      <c r="AK34" s="1912" t="s">
        <v>13</v>
      </c>
      <c r="AL34" s="1618" t="s">
        <v>63</v>
      </c>
      <c r="AM34" s="1706"/>
      <c r="AN34" s="41"/>
      <c r="AO34" s="298"/>
    </row>
    <row r="35" spans="6:41" s="1" customFormat="1" ht="11.1" customHeight="1" x14ac:dyDescent="0.15">
      <c r="F35" s="369"/>
      <c r="G35" s="1704"/>
      <c r="H35" s="1705"/>
      <c r="I35" s="1705"/>
      <c r="J35" s="1706"/>
      <c r="K35" s="603"/>
      <c r="L35" s="598"/>
      <c r="M35" s="3514"/>
      <c r="N35" s="3515"/>
      <c r="O35" s="3517"/>
      <c r="P35" s="603"/>
      <c r="Q35" s="597"/>
      <c r="R35" s="597"/>
      <c r="S35" s="598"/>
      <c r="T35" s="1715"/>
      <c r="U35" s="600"/>
      <c r="V35" s="600" t="s">
        <v>770</v>
      </c>
      <c r="W35" s="1915" t="s">
        <v>13</v>
      </c>
      <c r="X35" s="600" t="s">
        <v>771</v>
      </c>
      <c r="Y35" s="600"/>
      <c r="Z35" s="600"/>
      <c r="AA35" s="1915" t="s">
        <v>13</v>
      </c>
      <c r="AB35" s="600" t="s">
        <v>773</v>
      </c>
      <c r="AC35" s="600"/>
      <c r="AD35" s="600"/>
      <c r="AE35" s="600"/>
      <c r="AF35" s="600"/>
      <c r="AG35" s="600"/>
      <c r="AH35" s="600"/>
      <c r="AI35" s="600"/>
      <c r="AJ35" s="602" t="s">
        <v>800</v>
      </c>
      <c r="AK35" s="1912" t="s">
        <v>13</v>
      </c>
      <c r="AL35" s="1351" t="s">
        <v>220</v>
      </c>
      <c r="AM35" s="1706"/>
      <c r="AN35" s="41"/>
      <c r="AO35" s="298"/>
    </row>
    <row r="36" spans="6:41" s="1" customFormat="1" ht="11.1" customHeight="1" x14ac:dyDescent="0.15">
      <c r="F36" s="369"/>
      <c r="G36" s="1704"/>
      <c r="H36" s="1705"/>
      <c r="I36" s="1705"/>
      <c r="J36" s="1706"/>
      <c r="K36" s="603"/>
      <c r="L36" s="598"/>
      <c r="M36" s="3514"/>
      <c r="N36" s="3515"/>
      <c r="O36" s="3517"/>
      <c r="P36" s="603"/>
      <c r="Q36" s="597"/>
      <c r="R36" s="597"/>
      <c r="S36" s="598"/>
      <c r="T36" s="1715" t="s">
        <v>785</v>
      </c>
      <c r="U36" s="600" t="s">
        <v>774</v>
      </c>
      <c r="V36" s="600"/>
      <c r="W36" s="600"/>
      <c r="X36" s="600"/>
      <c r="Y36" s="600"/>
      <c r="Z36" s="600"/>
      <c r="AA36" s="600"/>
      <c r="AB36" s="600"/>
      <c r="AC36" s="600"/>
      <c r="AD36" s="600"/>
      <c r="AE36" s="600"/>
      <c r="AF36" s="600"/>
      <c r="AG36" s="600"/>
      <c r="AH36" s="600"/>
      <c r="AI36" s="600"/>
      <c r="AJ36" s="602"/>
      <c r="AK36" s="1691"/>
      <c r="AL36" s="1705"/>
      <c r="AM36" s="1706"/>
      <c r="AN36" s="41"/>
      <c r="AO36" s="298"/>
    </row>
    <row r="37" spans="6:41" s="1" customFormat="1" ht="11.1" customHeight="1" x14ac:dyDescent="0.15">
      <c r="F37" s="369"/>
      <c r="G37" s="1704"/>
      <c r="H37" s="1705"/>
      <c r="I37" s="1705"/>
      <c r="J37" s="1706"/>
      <c r="K37" s="603"/>
      <c r="L37" s="598"/>
      <c r="M37" s="3514"/>
      <c r="N37" s="3515"/>
      <c r="O37" s="3517"/>
      <c r="P37" s="603"/>
      <c r="Q37" s="597"/>
      <c r="R37" s="597"/>
      <c r="S37" s="598"/>
      <c r="T37" s="599"/>
      <c r="U37" s="600"/>
      <c r="V37" s="600" t="s">
        <v>770</v>
      </c>
      <c r="W37" s="1915" t="s">
        <v>13</v>
      </c>
      <c r="X37" s="600" t="s">
        <v>771</v>
      </c>
      <c r="Y37" s="600"/>
      <c r="Z37" s="600"/>
      <c r="AA37" s="1915" t="s">
        <v>13</v>
      </c>
      <c r="AB37" s="600" t="s">
        <v>773</v>
      </c>
      <c r="AC37" s="600"/>
      <c r="AD37" s="600"/>
      <c r="AE37" s="600"/>
      <c r="AF37" s="600"/>
      <c r="AG37" s="600"/>
      <c r="AH37" s="600"/>
      <c r="AI37" s="600"/>
      <c r="AJ37" s="602" t="s">
        <v>800</v>
      </c>
      <c r="AK37" s="1691"/>
      <c r="AL37" s="1705"/>
      <c r="AM37" s="1706"/>
      <c r="AN37" s="41"/>
      <c r="AO37" s="298"/>
    </row>
    <row r="38" spans="6:41" s="1" customFormat="1" ht="11.1" customHeight="1" x14ac:dyDescent="0.15">
      <c r="F38" s="369"/>
      <c r="G38" s="1704"/>
      <c r="H38" s="1705"/>
      <c r="I38" s="1705"/>
      <c r="J38" s="1706"/>
      <c r="K38" s="603"/>
      <c r="L38" s="598"/>
      <c r="M38" s="3514"/>
      <c r="N38" s="3515"/>
      <c r="O38" s="3517"/>
      <c r="P38" s="603"/>
      <c r="Q38" s="597"/>
      <c r="R38" s="597"/>
      <c r="S38" s="598"/>
      <c r="T38" s="599"/>
      <c r="U38" s="600" t="s">
        <v>778</v>
      </c>
      <c r="V38" s="600"/>
      <c r="W38" s="600"/>
      <c r="X38" s="600"/>
      <c r="Y38" s="600"/>
      <c r="Z38" s="1915" t="s">
        <v>13</v>
      </c>
      <c r="AA38" s="600" t="s">
        <v>779</v>
      </c>
      <c r="AB38" s="600"/>
      <c r="AC38" s="600"/>
      <c r="AD38" s="600"/>
      <c r="AE38" s="600"/>
      <c r="AF38" s="600"/>
      <c r="AG38" s="600"/>
      <c r="AH38" s="600"/>
      <c r="AI38" s="600"/>
      <c r="AJ38" s="602"/>
      <c r="AK38" s="1691"/>
      <c r="AL38" s="1705"/>
      <c r="AM38" s="1706"/>
      <c r="AN38" s="41"/>
      <c r="AO38" s="298"/>
    </row>
    <row r="39" spans="6:41" s="1" customFormat="1" ht="11.1" customHeight="1" x14ac:dyDescent="0.15">
      <c r="F39" s="369"/>
      <c r="G39" s="1704"/>
      <c r="H39" s="1705"/>
      <c r="I39" s="1705"/>
      <c r="J39" s="1706"/>
      <c r="K39" s="603"/>
      <c r="L39" s="598"/>
      <c r="M39" s="3514"/>
      <c r="N39" s="3515"/>
      <c r="O39" s="3517"/>
      <c r="P39" s="603"/>
      <c r="Q39" s="597"/>
      <c r="R39" s="597"/>
      <c r="S39" s="598"/>
      <c r="T39" s="599"/>
      <c r="U39" s="600"/>
      <c r="V39" s="600"/>
      <c r="W39" s="600"/>
      <c r="X39" s="600"/>
      <c r="Y39" s="600"/>
      <c r="Z39" s="1915" t="s">
        <v>13</v>
      </c>
      <c r="AA39" s="600" t="s">
        <v>780</v>
      </c>
      <c r="AB39" s="600"/>
      <c r="AC39" s="600" t="s">
        <v>777</v>
      </c>
      <c r="AD39" s="1915" t="s">
        <v>13</v>
      </c>
      <c r="AE39" s="600" t="s">
        <v>781</v>
      </c>
      <c r="AF39" s="600"/>
      <c r="AG39" s="1915" t="s">
        <v>13</v>
      </c>
      <c r="AH39" s="600" t="s">
        <v>782</v>
      </c>
      <c r="AI39" s="600"/>
      <c r="AJ39" s="602" t="s">
        <v>765</v>
      </c>
      <c r="AK39" s="1691"/>
      <c r="AL39" s="1705"/>
      <c r="AM39" s="1706"/>
      <c r="AN39" s="41"/>
      <c r="AO39" s="298"/>
    </row>
    <row r="40" spans="6:41" s="1" customFormat="1" ht="11.1" customHeight="1" x14ac:dyDescent="0.15">
      <c r="F40" s="369"/>
      <c r="G40" s="1704"/>
      <c r="H40" s="1705"/>
      <c r="I40" s="1705"/>
      <c r="J40" s="1706"/>
      <c r="K40" s="3524" t="s">
        <v>801</v>
      </c>
      <c r="L40" s="3525"/>
      <c r="M40" s="3514"/>
      <c r="N40" s="3515"/>
      <c r="O40" s="3517"/>
      <c r="P40" s="618"/>
      <c r="Q40" s="631"/>
      <c r="R40" s="631"/>
      <c r="S40" s="630"/>
      <c r="T40" s="633" t="s">
        <v>785</v>
      </c>
      <c r="U40" s="620" t="s">
        <v>806</v>
      </c>
      <c r="V40" s="620"/>
      <c r="W40" s="620"/>
      <c r="X40" s="620"/>
      <c r="Y40" s="1916" t="s">
        <v>13</v>
      </c>
      <c r="Z40" s="620" t="s">
        <v>784</v>
      </c>
      <c r="AA40" s="620"/>
      <c r="AB40" s="620"/>
      <c r="AC40" s="620" t="s">
        <v>765</v>
      </c>
      <c r="AD40" s="620"/>
      <c r="AE40" s="620"/>
      <c r="AF40" s="620"/>
      <c r="AG40" s="621"/>
      <c r="AH40" s="621"/>
      <c r="AI40" s="621"/>
      <c r="AJ40" s="622"/>
      <c r="AK40" s="1691"/>
      <c r="AL40" s="1705"/>
      <c r="AM40" s="1706"/>
      <c r="AN40" s="41"/>
      <c r="AO40" s="298"/>
    </row>
    <row r="41" spans="6:41" s="1" customFormat="1" ht="11.1" customHeight="1" x14ac:dyDescent="0.15">
      <c r="F41" s="369"/>
      <c r="G41" s="1704"/>
      <c r="H41" s="1705"/>
      <c r="I41" s="1705"/>
      <c r="J41" s="1706"/>
      <c r="K41" s="3529"/>
      <c r="L41" s="3530"/>
      <c r="M41" s="599"/>
      <c r="N41" s="597"/>
      <c r="O41" s="1920" t="s">
        <v>13</v>
      </c>
      <c r="P41" s="3531" t="s">
        <v>791</v>
      </c>
      <c r="Q41" s="3532"/>
      <c r="R41" s="3532"/>
      <c r="S41" s="3533"/>
      <c r="T41" s="1715" t="s">
        <v>785</v>
      </c>
      <c r="U41" s="600" t="s">
        <v>760</v>
      </c>
      <c r="V41" s="600"/>
      <c r="W41" s="600"/>
      <c r="X41" s="600" t="s">
        <v>761</v>
      </c>
      <c r="Y41" s="600"/>
      <c r="Z41" s="600"/>
      <c r="AA41" s="601"/>
      <c r="AB41" s="601"/>
      <c r="AC41" s="601"/>
      <c r="AD41" s="600"/>
      <c r="AE41" s="600"/>
      <c r="AF41" s="600"/>
      <c r="AG41" s="601"/>
      <c r="AH41" s="601"/>
      <c r="AI41" s="601"/>
      <c r="AJ41" s="602" t="s">
        <v>764</v>
      </c>
      <c r="AK41" s="1691"/>
      <c r="AL41" s="1705"/>
      <c r="AM41" s="1706"/>
      <c r="AN41" s="41"/>
      <c r="AO41" s="298"/>
    </row>
    <row r="42" spans="6:41" s="1" customFormat="1" ht="11.1" customHeight="1" x14ac:dyDescent="0.15">
      <c r="F42" s="369"/>
      <c r="G42" s="1704"/>
      <c r="H42" s="1705"/>
      <c r="I42" s="1705"/>
      <c r="J42" s="1706"/>
      <c r="K42" s="3524" t="s">
        <v>802</v>
      </c>
      <c r="L42" s="3525"/>
      <c r="M42" s="599"/>
      <c r="N42" s="597"/>
      <c r="O42" s="3517" t="s">
        <v>809</v>
      </c>
      <c r="P42" s="3534"/>
      <c r="Q42" s="3535"/>
      <c r="R42" s="3535"/>
      <c r="S42" s="3536"/>
      <c r="T42" s="599"/>
      <c r="U42" s="600" t="s">
        <v>762</v>
      </c>
      <c r="V42" s="600"/>
      <c r="W42" s="600"/>
      <c r="X42" s="600" t="s">
        <v>761</v>
      </c>
      <c r="Y42" s="600"/>
      <c r="Z42" s="600"/>
      <c r="AA42" s="600"/>
      <c r="AB42" s="600"/>
      <c r="AC42" s="601"/>
      <c r="AD42" s="601"/>
      <c r="AE42" s="601"/>
      <c r="AF42" s="601"/>
      <c r="AG42" s="601"/>
      <c r="AH42" s="601"/>
      <c r="AI42" s="601"/>
      <c r="AJ42" s="602" t="s">
        <v>765</v>
      </c>
      <c r="AK42" s="1691"/>
      <c r="AL42" s="1705"/>
      <c r="AM42" s="1706"/>
      <c r="AN42" s="41"/>
      <c r="AO42" s="298"/>
    </row>
    <row r="43" spans="6:41" s="1" customFormat="1" ht="11.1" customHeight="1" x14ac:dyDescent="0.15">
      <c r="F43" s="369"/>
      <c r="G43" s="1704"/>
      <c r="H43" s="1705"/>
      <c r="I43" s="1705"/>
      <c r="J43" s="1706"/>
      <c r="K43" s="638"/>
      <c r="L43" s="597"/>
      <c r="M43" s="599"/>
      <c r="N43" s="597"/>
      <c r="O43" s="3517"/>
      <c r="P43" s="3534"/>
      <c r="Q43" s="3535"/>
      <c r="R43" s="3535"/>
      <c r="S43" s="3536"/>
      <c r="T43" s="599"/>
      <c r="U43" s="600" t="s">
        <v>763</v>
      </c>
      <c r="V43" s="600"/>
      <c r="W43" s="600"/>
      <c r="X43" s="600" t="s">
        <v>761</v>
      </c>
      <c r="Y43" s="600"/>
      <c r="Z43" s="600"/>
      <c r="AA43" s="601"/>
      <c r="AB43" s="601"/>
      <c r="AC43" s="601"/>
      <c r="AD43" s="600"/>
      <c r="AE43" s="600"/>
      <c r="AF43" s="600"/>
      <c r="AG43" s="601"/>
      <c r="AH43" s="601"/>
      <c r="AI43" s="601"/>
      <c r="AJ43" s="602" t="s">
        <v>765</v>
      </c>
      <c r="AK43" s="1691"/>
      <c r="AL43" s="1705"/>
      <c r="AM43" s="1706"/>
      <c r="AN43" s="41"/>
      <c r="AO43" s="298"/>
    </row>
    <row r="44" spans="6:41" s="1" customFormat="1" ht="11.1" customHeight="1" x14ac:dyDescent="0.15">
      <c r="F44" s="369"/>
      <c r="G44" s="1704"/>
      <c r="H44" s="1705"/>
      <c r="I44" s="1705"/>
      <c r="J44" s="1706"/>
      <c r="K44" s="3524" t="s">
        <v>803</v>
      </c>
      <c r="L44" s="3525"/>
      <c r="M44" s="599"/>
      <c r="N44" s="602"/>
      <c r="O44" s="3517"/>
      <c r="P44" s="603"/>
      <c r="Q44" s="597"/>
      <c r="R44" s="597"/>
      <c r="S44" s="598"/>
      <c r="T44" s="1715" t="s">
        <v>785</v>
      </c>
      <c r="U44" s="600" t="s">
        <v>769</v>
      </c>
      <c r="V44" s="600"/>
      <c r="W44" s="600"/>
      <c r="X44" s="600" t="s">
        <v>770</v>
      </c>
      <c r="Y44" s="1915" t="s">
        <v>13</v>
      </c>
      <c r="Z44" s="600" t="s">
        <v>771</v>
      </c>
      <c r="AA44" s="600"/>
      <c r="AB44" s="600"/>
      <c r="AC44" s="600"/>
      <c r="AD44" s="1915" t="s">
        <v>13</v>
      </c>
      <c r="AE44" s="600" t="s">
        <v>773</v>
      </c>
      <c r="AF44" s="600"/>
      <c r="AG44" s="600"/>
      <c r="AH44" s="600"/>
      <c r="AI44" s="600"/>
      <c r="AJ44" s="602" t="s">
        <v>765</v>
      </c>
      <c r="AK44" s="1691"/>
      <c r="AL44" s="1705"/>
      <c r="AM44" s="1706"/>
      <c r="AN44" s="41"/>
      <c r="AO44" s="298"/>
    </row>
    <row r="45" spans="6:41" s="1" customFormat="1" ht="11.1" customHeight="1" x14ac:dyDescent="0.15">
      <c r="F45" s="369"/>
      <c r="G45" s="1704"/>
      <c r="H45" s="1705"/>
      <c r="I45" s="1705"/>
      <c r="J45" s="1706"/>
      <c r="K45" s="638"/>
      <c r="L45" s="597"/>
      <c r="M45" s="646"/>
      <c r="N45" s="647"/>
      <c r="O45" s="3517"/>
      <c r="P45" s="603"/>
      <c r="Q45" s="597"/>
      <c r="R45" s="597"/>
      <c r="S45" s="598"/>
      <c r="T45" s="1715" t="s">
        <v>785</v>
      </c>
      <c r="U45" s="600" t="s">
        <v>774</v>
      </c>
      <c r="V45" s="600"/>
      <c r="W45" s="600"/>
      <c r="X45" s="600"/>
      <c r="Y45" s="1915" t="s">
        <v>13</v>
      </c>
      <c r="Z45" s="600" t="s">
        <v>775</v>
      </c>
      <c r="AA45" s="600"/>
      <c r="AB45" s="600"/>
      <c r="AC45" s="600"/>
      <c r="AD45" s="600"/>
      <c r="AE45" s="600"/>
      <c r="AF45" s="600"/>
      <c r="AG45" s="600"/>
      <c r="AH45" s="600"/>
      <c r="AI45" s="600"/>
      <c r="AJ45" s="602"/>
      <c r="AK45" s="1691"/>
      <c r="AL45" s="1705"/>
      <c r="AM45" s="1706"/>
      <c r="AN45" s="41"/>
      <c r="AO45" s="298"/>
    </row>
    <row r="46" spans="6:41" s="1" customFormat="1" ht="11.1" customHeight="1" x14ac:dyDescent="0.15">
      <c r="F46" s="369"/>
      <c r="G46" s="1704"/>
      <c r="H46" s="1705"/>
      <c r="I46" s="1705"/>
      <c r="J46" s="1706"/>
      <c r="K46" s="3524" t="s">
        <v>804</v>
      </c>
      <c r="L46" s="3525"/>
      <c r="M46" s="599"/>
      <c r="N46" s="602"/>
      <c r="O46" s="3517"/>
      <c r="P46" s="603"/>
      <c r="Q46" s="597"/>
      <c r="R46" s="597"/>
      <c r="S46" s="598"/>
      <c r="T46" s="599"/>
      <c r="U46" s="600"/>
      <c r="V46" s="600"/>
      <c r="W46" s="600"/>
      <c r="X46" s="600"/>
      <c r="Y46" s="1915" t="s">
        <v>13</v>
      </c>
      <c r="Z46" s="600" t="s">
        <v>776</v>
      </c>
      <c r="AA46" s="600"/>
      <c r="AB46" s="600"/>
      <c r="AC46" s="600" t="s">
        <v>777</v>
      </c>
      <c r="AD46" s="600"/>
      <c r="AE46" s="600"/>
      <c r="AF46" s="600"/>
      <c r="AG46" s="600"/>
      <c r="AH46" s="600"/>
      <c r="AI46" s="600"/>
      <c r="AJ46" s="602" t="s">
        <v>765</v>
      </c>
      <c r="AK46" s="1691"/>
      <c r="AL46" s="1705"/>
      <c r="AM46" s="1706"/>
      <c r="AN46" s="41"/>
      <c r="AO46" s="298"/>
    </row>
    <row r="47" spans="6:41" s="1" customFormat="1" ht="11.1" customHeight="1" x14ac:dyDescent="0.15">
      <c r="F47" s="369"/>
      <c r="G47" s="1704"/>
      <c r="H47" s="1705"/>
      <c r="I47" s="1705"/>
      <c r="J47" s="1706"/>
      <c r="K47" s="603"/>
      <c r="L47" s="598"/>
      <c r="M47" s="638"/>
      <c r="N47" s="597"/>
      <c r="O47" s="3517"/>
      <c r="P47" s="603"/>
      <c r="Q47" s="597"/>
      <c r="R47" s="597"/>
      <c r="S47" s="598"/>
      <c r="T47" s="599"/>
      <c r="U47" s="600"/>
      <c r="V47" s="600"/>
      <c r="W47" s="600"/>
      <c r="X47" s="600"/>
      <c r="Y47" s="600"/>
      <c r="Z47" s="1915" t="s">
        <v>13</v>
      </c>
      <c r="AA47" s="600" t="s">
        <v>771</v>
      </c>
      <c r="AB47" s="600"/>
      <c r="AC47" s="600"/>
      <c r="AD47" s="600"/>
      <c r="AE47" s="600"/>
      <c r="AF47" s="600"/>
      <c r="AG47" s="600"/>
      <c r="AH47" s="600"/>
      <c r="AI47" s="600"/>
      <c r="AJ47" s="602"/>
      <c r="AK47" s="1691"/>
      <c r="AL47" s="1705"/>
      <c r="AM47" s="1706"/>
      <c r="AN47" s="41"/>
      <c r="AO47" s="298"/>
    </row>
    <row r="48" spans="6:41" s="1" customFormat="1" ht="11.1" customHeight="1" x14ac:dyDescent="0.15">
      <c r="F48" s="369"/>
      <c r="G48" s="1704"/>
      <c r="H48" s="1705"/>
      <c r="I48" s="1705"/>
      <c r="J48" s="1706"/>
      <c r="K48" s="603"/>
      <c r="L48" s="598"/>
      <c r="M48" s="599"/>
      <c r="N48" s="602"/>
      <c r="O48" s="637"/>
      <c r="P48" s="603"/>
      <c r="Q48" s="597"/>
      <c r="R48" s="597"/>
      <c r="S48" s="598"/>
      <c r="T48" s="599"/>
      <c r="U48" s="600"/>
      <c r="V48" s="600"/>
      <c r="W48" s="600"/>
      <c r="X48" s="600"/>
      <c r="Y48" s="600"/>
      <c r="Z48" s="1915" t="s">
        <v>13</v>
      </c>
      <c r="AA48" s="600" t="s">
        <v>772</v>
      </c>
      <c r="AB48" s="600"/>
      <c r="AC48" s="600" t="s">
        <v>777</v>
      </c>
      <c r="AD48" s="600"/>
      <c r="AE48" s="600"/>
      <c r="AF48" s="600"/>
      <c r="AG48" s="600"/>
      <c r="AH48" s="600"/>
      <c r="AI48" s="600"/>
      <c r="AJ48" s="602" t="s">
        <v>765</v>
      </c>
      <c r="AK48" s="1691"/>
      <c r="AL48" s="1705"/>
      <c r="AM48" s="1706"/>
      <c r="AN48" s="41"/>
      <c r="AO48" s="298"/>
    </row>
    <row r="49" spans="6:41" s="1" customFormat="1" ht="11.1" customHeight="1" x14ac:dyDescent="0.15">
      <c r="F49" s="369"/>
      <c r="G49" s="1704"/>
      <c r="H49" s="1705"/>
      <c r="I49" s="1705"/>
      <c r="J49" s="1706"/>
      <c r="K49" s="603"/>
      <c r="L49" s="598"/>
      <c r="M49" s="638"/>
      <c r="N49" s="597"/>
      <c r="O49" s="637"/>
      <c r="P49" s="603"/>
      <c r="Q49" s="597"/>
      <c r="R49" s="597"/>
      <c r="S49" s="598"/>
      <c r="T49" s="599"/>
      <c r="U49" s="600" t="s">
        <v>778</v>
      </c>
      <c r="V49" s="600"/>
      <c r="W49" s="600"/>
      <c r="X49" s="600"/>
      <c r="Y49" s="600"/>
      <c r="Z49" s="1915" t="s">
        <v>13</v>
      </c>
      <c r="AA49" s="600" t="s">
        <v>779</v>
      </c>
      <c r="AB49" s="600"/>
      <c r="AC49" s="600"/>
      <c r="AD49" s="600"/>
      <c r="AE49" s="600"/>
      <c r="AF49" s="600"/>
      <c r="AG49" s="600"/>
      <c r="AH49" s="600"/>
      <c r="AI49" s="600"/>
      <c r="AJ49" s="602"/>
      <c r="AK49" s="1691"/>
      <c r="AL49" s="1705"/>
      <c r="AM49" s="1706"/>
      <c r="AN49" s="41"/>
      <c r="AO49" s="298"/>
    </row>
    <row r="50" spans="6:41" s="1" customFormat="1" ht="11.1" customHeight="1" x14ac:dyDescent="0.15">
      <c r="F50" s="369"/>
      <c r="G50" s="1704"/>
      <c r="H50" s="1705"/>
      <c r="I50" s="1705"/>
      <c r="J50" s="1706"/>
      <c r="K50" s="603"/>
      <c r="L50" s="598"/>
      <c r="M50" s="599"/>
      <c r="N50" s="602"/>
      <c r="O50" s="623"/>
      <c r="P50" s="603"/>
      <c r="Q50" s="597"/>
      <c r="R50" s="597"/>
      <c r="S50" s="598"/>
      <c r="T50" s="599"/>
      <c r="U50" s="600"/>
      <c r="V50" s="600"/>
      <c r="W50" s="600"/>
      <c r="X50" s="600"/>
      <c r="Y50" s="600"/>
      <c r="Z50" s="1915" t="s">
        <v>13</v>
      </c>
      <c r="AA50" s="600" t="s">
        <v>780</v>
      </c>
      <c r="AB50" s="600"/>
      <c r="AC50" s="600" t="s">
        <v>777</v>
      </c>
      <c r="AD50" s="1915" t="s">
        <v>13</v>
      </c>
      <c r="AE50" s="600" t="s">
        <v>781</v>
      </c>
      <c r="AF50" s="600"/>
      <c r="AG50" s="1915" t="s">
        <v>13</v>
      </c>
      <c r="AH50" s="600" t="s">
        <v>782</v>
      </c>
      <c r="AI50" s="600"/>
      <c r="AJ50" s="602" t="s">
        <v>765</v>
      </c>
      <c r="AK50" s="1691"/>
      <c r="AL50" s="1705"/>
      <c r="AM50" s="1706"/>
      <c r="AN50" s="41"/>
      <c r="AO50" s="298"/>
    </row>
    <row r="51" spans="6:41" s="1" customFormat="1" ht="11.1" customHeight="1" x14ac:dyDescent="0.15">
      <c r="F51" s="369"/>
      <c r="G51" s="1704"/>
      <c r="H51" s="1705"/>
      <c r="I51" s="1705"/>
      <c r="J51" s="1706"/>
      <c r="K51" s="603"/>
      <c r="L51" s="598"/>
      <c r="M51" s="599"/>
      <c r="N51" s="597"/>
      <c r="O51" s="623"/>
      <c r="P51" s="603"/>
      <c r="Q51" s="597"/>
      <c r="R51" s="597"/>
      <c r="S51" s="598"/>
      <c r="T51" s="1715" t="s">
        <v>785</v>
      </c>
      <c r="U51" s="600" t="s">
        <v>783</v>
      </c>
      <c r="V51" s="600"/>
      <c r="W51" s="600"/>
      <c r="X51" s="600" t="s">
        <v>770</v>
      </c>
      <c r="Y51" s="1915" t="s">
        <v>13</v>
      </c>
      <c r="Z51" s="600" t="s">
        <v>784</v>
      </c>
      <c r="AA51" s="600"/>
      <c r="AB51" s="600"/>
      <c r="AC51" s="600" t="s">
        <v>765</v>
      </c>
      <c r="AD51" s="600"/>
      <c r="AE51" s="600"/>
      <c r="AF51" s="600"/>
      <c r="AG51" s="600"/>
      <c r="AH51" s="600"/>
      <c r="AI51" s="600"/>
      <c r="AJ51" s="602"/>
      <c r="AK51" s="1691"/>
      <c r="AL51" s="1705"/>
      <c r="AM51" s="1706"/>
      <c r="AN51" s="41"/>
      <c r="AO51" s="298"/>
    </row>
    <row r="52" spans="6:41" s="1" customFormat="1" ht="11.1" customHeight="1" x14ac:dyDescent="0.15">
      <c r="F52" s="369"/>
      <c r="G52" s="1704"/>
      <c r="H52" s="1705"/>
      <c r="I52" s="1705"/>
      <c r="J52" s="1706"/>
      <c r="K52" s="603"/>
      <c r="L52" s="598"/>
      <c r="M52" s="599"/>
      <c r="N52" s="597"/>
      <c r="O52" s="623"/>
      <c r="P52" s="603"/>
      <c r="Q52" s="597"/>
      <c r="R52" s="597"/>
      <c r="S52" s="598"/>
      <c r="T52" s="599"/>
      <c r="U52" s="600" t="s">
        <v>786</v>
      </c>
      <c r="V52" s="600"/>
      <c r="W52" s="600"/>
      <c r="X52" s="600" t="s">
        <v>770</v>
      </c>
      <c r="Y52" s="1915" t="s">
        <v>13</v>
      </c>
      <c r="Z52" s="600" t="s">
        <v>787</v>
      </c>
      <c r="AA52" s="600"/>
      <c r="AB52" s="600"/>
      <c r="AC52" s="600"/>
      <c r="AD52" s="600"/>
      <c r="AE52" s="600"/>
      <c r="AF52" s="600"/>
      <c r="AG52" s="1915" t="s">
        <v>13</v>
      </c>
      <c r="AH52" s="600" t="s">
        <v>772</v>
      </c>
      <c r="AI52" s="600"/>
      <c r="AJ52" s="602" t="s">
        <v>765</v>
      </c>
      <c r="AK52" s="1691"/>
      <c r="AL52" s="1705"/>
      <c r="AM52" s="1706"/>
      <c r="AN52" s="41"/>
      <c r="AO52" s="298"/>
    </row>
    <row r="53" spans="6:41" s="1" customFormat="1" ht="11.1" customHeight="1" x14ac:dyDescent="0.15">
      <c r="F53" s="369"/>
      <c r="G53" s="1704"/>
      <c r="H53" s="1705"/>
      <c r="I53" s="1705"/>
      <c r="J53" s="1706"/>
      <c r="K53" s="603"/>
      <c r="L53" s="598"/>
      <c r="M53" s="599"/>
      <c r="N53" s="597"/>
      <c r="O53" s="623"/>
      <c r="P53" s="603"/>
      <c r="Q53" s="597"/>
      <c r="R53" s="597"/>
      <c r="S53" s="598"/>
      <c r="T53" s="599"/>
      <c r="U53" s="600" t="s">
        <v>788</v>
      </c>
      <c r="V53" s="600"/>
      <c r="W53" s="600"/>
      <c r="X53" s="600"/>
      <c r="Y53" s="600"/>
      <c r="Z53" s="600"/>
      <c r="AA53" s="600" t="s">
        <v>777</v>
      </c>
      <c r="AB53" s="1915" t="s">
        <v>13</v>
      </c>
      <c r="AC53" s="600" t="s">
        <v>789</v>
      </c>
      <c r="AD53" s="600"/>
      <c r="AE53" s="600"/>
      <c r="AF53" s="600" t="s">
        <v>790</v>
      </c>
      <c r="AG53" s="601"/>
      <c r="AH53" s="601"/>
      <c r="AI53" s="601"/>
      <c r="AJ53" s="602"/>
      <c r="AK53" s="1691"/>
      <c r="AL53" s="1705"/>
      <c r="AM53" s="1706"/>
      <c r="AN53" s="41"/>
      <c r="AO53" s="298"/>
    </row>
    <row r="54" spans="6:41" s="1" customFormat="1" ht="11.1" customHeight="1" x14ac:dyDescent="0.15">
      <c r="F54" s="369"/>
      <c r="G54" s="1704"/>
      <c r="H54" s="1705"/>
      <c r="I54" s="1705"/>
      <c r="J54" s="1706"/>
      <c r="K54" s="603"/>
      <c r="L54" s="598"/>
      <c r="M54" s="599"/>
      <c r="N54" s="597"/>
      <c r="O54" s="623"/>
      <c r="P54" s="603"/>
      <c r="Q54" s="3508" t="s">
        <v>792</v>
      </c>
      <c r="R54" s="3509"/>
      <c r="S54" s="3510"/>
      <c r="T54" s="1727" t="s">
        <v>785</v>
      </c>
      <c r="U54" s="615" t="s">
        <v>793</v>
      </c>
      <c r="V54" s="615"/>
      <c r="W54" s="615"/>
      <c r="X54" s="615"/>
      <c r="Y54" s="615"/>
      <c r="Z54" s="615"/>
      <c r="AA54" s="616"/>
      <c r="AB54" s="616"/>
      <c r="AC54" s="615"/>
      <c r="AD54" s="615"/>
      <c r="AE54" s="615"/>
      <c r="AF54" s="615"/>
      <c r="AG54" s="616"/>
      <c r="AH54" s="616"/>
      <c r="AI54" s="616"/>
      <c r="AJ54" s="617"/>
      <c r="AK54" s="1691"/>
      <c r="AL54" s="1705"/>
      <c r="AM54" s="1706"/>
      <c r="AN54" s="41"/>
      <c r="AO54" s="298"/>
    </row>
    <row r="55" spans="6:41" s="1" customFormat="1" ht="11.1" customHeight="1" x14ac:dyDescent="0.15">
      <c r="F55" s="369"/>
      <c r="G55" s="1704"/>
      <c r="H55" s="1705"/>
      <c r="I55" s="1705"/>
      <c r="J55" s="1706"/>
      <c r="K55" s="603"/>
      <c r="L55" s="598"/>
      <c r="M55" s="599"/>
      <c r="N55" s="597"/>
      <c r="O55" s="623"/>
      <c r="P55" s="636"/>
      <c r="Q55" s="3511"/>
      <c r="R55" s="3512"/>
      <c r="S55" s="3513"/>
      <c r="T55" s="619"/>
      <c r="U55" s="620"/>
      <c r="V55" s="620" t="s">
        <v>777</v>
      </c>
      <c r="W55" s="620"/>
      <c r="X55" s="620"/>
      <c r="Y55" s="620"/>
      <c r="Z55" s="620"/>
      <c r="AA55" s="621"/>
      <c r="AB55" s="621"/>
      <c r="AC55" s="620"/>
      <c r="AD55" s="620"/>
      <c r="AE55" s="620"/>
      <c r="AF55" s="620"/>
      <c r="AG55" s="621"/>
      <c r="AH55" s="621"/>
      <c r="AI55" s="621"/>
      <c r="AJ55" s="622" t="s">
        <v>765</v>
      </c>
      <c r="AK55" s="1691"/>
      <c r="AL55" s="1705"/>
      <c r="AM55" s="1706"/>
      <c r="AN55" s="41"/>
      <c r="AO55" s="298"/>
    </row>
    <row r="56" spans="6:41" s="1" customFormat="1" ht="11.1" customHeight="1" x14ac:dyDescent="0.15">
      <c r="F56" s="369"/>
      <c r="G56" s="1704"/>
      <c r="H56" s="1705"/>
      <c r="I56" s="1705"/>
      <c r="J56" s="1706"/>
      <c r="K56" s="603"/>
      <c r="L56" s="598"/>
      <c r="M56" s="599"/>
      <c r="N56" s="597"/>
      <c r="O56" s="623"/>
      <c r="P56" s="1718" t="s">
        <v>794</v>
      </c>
      <c r="Q56" s="1719"/>
      <c r="R56" s="1719"/>
      <c r="S56" s="1720"/>
      <c r="T56" s="1715" t="s">
        <v>785</v>
      </c>
      <c r="U56" s="600" t="s">
        <v>760</v>
      </c>
      <c r="V56" s="600"/>
      <c r="W56" s="600"/>
      <c r="X56" s="600" t="s">
        <v>761</v>
      </c>
      <c r="Y56" s="600"/>
      <c r="Z56" s="600"/>
      <c r="AA56" s="601"/>
      <c r="AB56" s="601"/>
      <c r="AC56" s="601"/>
      <c r="AD56" s="600"/>
      <c r="AE56" s="600"/>
      <c r="AF56" s="600"/>
      <c r="AG56" s="601"/>
      <c r="AH56" s="601"/>
      <c r="AI56" s="601"/>
      <c r="AJ56" s="602" t="s">
        <v>764</v>
      </c>
      <c r="AK56" s="1691"/>
      <c r="AL56" s="1705"/>
      <c r="AM56" s="1706"/>
      <c r="AN56" s="41"/>
      <c r="AO56" s="298"/>
    </row>
    <row r="57" spans="6:41" s="1" customFormat="1" ht="11.1" customHeight="1" x14ac:dyDescent="0.15">
      <c r="F57" s="369"/>
      <c r="G57" s="1704"/>
      <c r="H57" s="1705"/>
      <c r="I57" s="1705"/>
      <c r="J57" s="1706"/>
      <c r="K57" s="603"/>
      <c r="L57" s="598"/>
      <c r="M57" s="599"/>
      <c r="N57" s="597"/>
      <c r="O57" s="623"/>
      <c r="P57" s="1721"/>
      <c r="Q57" s="1722"/>
      <c r="R57" s="1722"/>
      <c r="S57" s="1723"/>
      <c r="T57" s="599"/>
      <c r="U57" s="600" t="s">
        <v>762</v>
      </c>
      <c r="V57" s="600"/>
      <c r="W57" s="600"/>
      <c r="X57" s="600" t="s">
        <v>761</v>
      </c>
      <c r="Y57" s="600"/>
      <c r="Z57" s="600"/>
      <c r="AA57" s="600"/>
      <c r="AB57" s="600"/>
      <c r="AC57" s="601"/>
      <c r="AD57" s="601"/>
      <c r="AE57" s="601"/>
      <c r="AF57" s="601"/>
      <c r="AG57" s="601"/>
      <c r="AH57" s="601"/>
      <c r="AI57" s="601"/>
      <c r="AJ57" s="602" t="s">
        <v>765</v>
      </c>
      <c r="AK57" s="1691"/>
      <c r="AL57" s="1705"/>
      <c r="AM57" s="1706"/>
      <c r="AN57" s="41"/>
      <c r="AO57" s="298"/>
    </row>
    <row r="58" spans="6:41" s="1" customFormat="1" ht="11.1" customHeight="1" x14ac:dyDescent="0.15">
      <c r="F58" s="369"/>
      <c r="G58" s="1704"/>
      <c r="H58" s="1705"/>
      <c r="I58" s="1705"/>
      <c r="J58" s="1706"/>
      <c r="K58" s="603"/>
      <c r="L58" s="598"/>
      <c r="M58" s="599"/>
      <c r="N58" s="597"/>
      <c r="O58" s="623"/>
      <c r="P58" s="1721"/>
      <c r="Q58" s="1722"/>
      <c r="R58" s="1722"/>
      <c r="S58" s="1723"/>
      <c r="T58" s="624"/>
      <c r="U58" s="625" t="s">
        <v>763</v>
      </c>
      <c r="V58" s="625"/>
      <c r="W58" s="625"/>
      <c r="X58" s="625" t="s">
        <v>761</v>
      </c>
      <c r="Y58" s="625"/>
      <c r="Z58" s="625"/>
      <c r="AA58" s="626"/>
      <c r="AB58" s="626"/>
      <c r="AC58" s="626"/>
      <c r="AD58" s="625"/>
      <c r="AE58" s="625"/>
      <c r="AF58" s="625"/>
      <c r="AG58" s="626"/>
      <c r="AH58" s="626"/>
      <c r="AI58" s="626"/>
      <c r="AJ58" s="627" t="s">
        <v>765</v>
      </c>
      <c r="AK58" s="1691"/>
      <c r="AL58" s="1705"/>
      <c r="AM58" s="1706"/>
      <c r="AN58" s="41"/>
      <c r="AO58" s="298"/>
    </row>
    <row r="59" spans="6:41" s="1" customFormat="1" ht="11.1" customHeight="1" x14ac:dyDescent="0.15">
      <c r="F59" s="369"/>
      <c r="G59" s="1704"/>
      <c r="H59" s="1705"/>
      <c r="I59" s="1705"/>
      <c r="J59" s="1706"/>
      <c r="K59" s="603"/>
      <c r="L59" s="598"/>
      <c r="M59" s="599"/>
      <c r="N59" s="597"/>
      <c r="O59" s="623"/>
      <c r="P59" s="597"/>
      <c r="Q59" s="597"/>
      <c r="R59" s="597"/>
      <c r="S59" s="598"/>
      <c r="T59" s="599"/>
      <c r="U59" s="600" t="s">
        <v>797</v>
      </c>
      <c r="V59" s="600"/>
      <c r="W59" s="1915" t="s">
        <v>13</v>
      </c>
      <c r="X59" s="600" t="s">
        <v>796</v>
      </c>
      <c r="Y59" s="600"/>
      <c r="Z59" s="1915" t="s">
        <v>13</v>
      </c>
      <c r="AA59" s="600" t="s">
        <v>795</v>
      </c>
      <c r="AB59" s="600"/>
      <c r="AC59" s="600"/>
      <c r="AD59" s="1915" t="s">
        <v>13</v>
      </c>
      <c r="AE59" s="600" t="s">
        <v>810</v>
      </c>
      <c r="AF59" s="601"/>
      <c r="AG59" s="601"/>
      <c r="AH59" s="601"/>
      <c r="AI59" s="601"/>
      <c r="AJ59" s="602"/>
      <c r="AK59" s="1691"/>
      <c r="AL59" s="1705"/>
      <c r="AM59" s="1706"/>
      <c r="AN59" s="41"/>
      <c r="AO59" s="298"/>
    </row>
    <row r="60" spans="6:41" s="1" customFormat="1" ht="11.1" customHeight="1" x14ac:dyDescent="0.15">
      <c r="F60" s="369"/>
      <c r="G60" s="1704"/>
      <c r="H60" s="1705"/>
      <c r="I60" s="1705"/>
      <c r="J60" s="1706"/>
      <c r="K60" s="603"/>
      <c r="L60" s="598"/>
      <c r="M60" s="599"/>
      <c r="N60" s="597"/>
      <c r="O60" s="623"/>
      <c r="P60" s="597"/>
      <c r="Q60" s="597"/>
      <c r="R60" s="597"/>
      <c r="S60" s="598"/>
      <c r="T60" s="599"/>
      <c r="U60" s="600"/>
      <c r="V60" s="600"/>
      <c r="W60" s="1915" t="s">
        <v>13</v>
      </c>
      <c r="X60" s="600" t="s">
        <v>799</v>
      </c>
      <c r="Y60" s="601"/>
      <c r="Z60" s="601"/>
      <c r="AA60" s="601"/>
      <c r="AB60" s="601"/>
      <c r="AC60" s="601"/>
      <c r="AD60" s="601"/>
      <c r="AE60" s="601"/>
      <c r="AF60" s="601"/>
      <c r="AG60" s="601"/>
      <c r="AH60" s="601"/>
      <c r="AI60" s="601"/>
      <c r="AJ60" s="602" t="s">
        <v>800</v>
      </c>
      <c r="AK60" s="1691"/>
      <c r="AL60" s="1705"/>
      <c r="AM60" s="1706"/>
      <c r="AN60" s="41"/>
      <c r="AO60" s="298"/>
    </row>
    <row r="61" spans="6:41" s="1" customFormat="1" ht="11.1" customHeight="1" x14ac:dyDescent="0.15">
      <c r="F61" s="369"/>
      <c r="G61" s="1704"/>
      <c r="H61" s="1705"/>
      <c r="I61" s="1705"/>
      <c r="J61" s="1706"/>
      <c r="K61" s="603"/>
      <c r="L61" s="598"/>
      <c r="M61" s="599"/>
      <c r="N61" s="597"/>
      <c r="O61" s="623"/>
      <c r="P61" s="597"/>
      <c r="Q61" s="597"/>
      <c r="R61" s="597"/>
      <c r="S61" s="598"/>
      <c r="T61" s="599"/>
      <c r="U61" s="600" t="s">
        <v>798</v>
      </c>
      <c r="V61" s="600"/>
      <c r="W61" s="1915" t="s">
        <v>13</v>
      </c>
      <c r="X61" s="600" t="s">
        <v>771</v>
      </c>
      <c r="Y61" s="600"/>
      <c r="Z61" s="600"/>
      <c r="AA61" s="1915" t="s">
        <v>13</v>
      </c>
      <c r="AB61" s="600" t="s">
        <v>799</v>
      </c>
      <c r="AC61" s="601"/>
      <c r="AD61" s="600"/>
      <c r="AE61" s="600"/>
      <c r="AF61" s="600"/>
      <c r="AG61" s="601"/>
      <c r="AH61" s="601"/>
      <c r="AI61" s="601"/>
      <c r="AJ61" s="602" t="s">
        <v>800</v>
      </c>
      <c r="AK61" s="1691"/>
      <c r="AL61" s="1705"/>
      <c r="AM61" s="1706"/>
      <c r="AN61" s="41"/>
      <c r="AO61" s="298"/>
    </row>
    <row r="62" spans="6:41" s="1" customFormat="1" ht="11.1" customHeight="1" x14ac:dyDescent="0.15">
      <c r="F62" s="369"/>
      <c r="G62" s="1704"/>
      <c r="H62" s="1705"/>
      <c r="I62" s="1705"/>
      <c r="J62" s="1706"/>
      <c r="K62" s="603"/>
      <c r="L62" s="598"/>
      <c r="M62" s="599"/>
      <c r="N62" s="597"/>
      <c r="O62" s="623"/>
      <c r="P62" s="612" t="s">
        <v>772</v>
      </c>
      <c r="Q62" s="613"/>
      <c r="R62" s="613"/>
      <c r="S62" s="614"/>
      <c r="T62" s="1727" t="s">
        <v>785</v>
      </c>
      <c r="U62" s="615" t="s">
        <v>793</v>
      </c>
      <c r="V62" s="615"/>
      <c r="W62" s="615"/>
      <c r="X62" s="615"/>
      <c r="Y62" s="615"/>
      <c r="Z62" s="615"/>
      <c r="AA62" s="616"/>
      <c r="AB62" s="616"/>
      <c r="AC62" s="615"/>
      <c r="AD62" s="615"/>
      <c r="AE62" s="615"/>
      <c r="AF62" s="615"/>
      <c r="AG62" s="616"/>
      <c r="AH62" s="616"/>
      <c r="AI62" s="616"/>
      <c r="AJ62" s="617"/>
      <c r="AK62" s="1691"/>
      <c r="AL62" s="1705"/>
      <c r="AM62" s="1706"/>
      <c r="AN62" s="41"/>
      <c r="AO62" s="298"/>
    </row>
    <row r="63" spans="6:41" s="1" customFormat="1" ht="11.1" customHeight="1" x14ac:dyDescent="0.15">
      <c r="F63" s="369"/>
      <c r="G63" s="1704"/>
      <c r="H63" s="1705"/>
      <c r="I63" s="1705"/>
      <c r="J63" s="1706"/>
      <c r="K63" s="603"/>
      <c r="L63" s="598"/>
      <c r="M63" s="599"/>
      <c r="N63" s="597"/>
      <c r="O63" s="636"/>
      <c r="P63" s="618"/>
      <c r="Q63" s="631"/>
      <c r="R63" s="631"/>
      <c r="S63" s="630"/>
      <c r="T63" s="619"/>
      <c r="U63" s="620"/>
      <c r="V63" s="620" t="s">
        <v>777</v>
      </c>
      <c r="W63" s="620"/>
      <c r="X63" s="620"/>
      <c r="Y63" s="620"/>
      <c r="Z63" s="620"/>
      <c r="AA63" s="621"/>
      <c r="AB63" s="621"/>
      <c r="AC63" s="620"/>
      <c r="AD63" s="620"/>
      <c r="AE63" s="620"/>
      <c r="AF63" s="620"/>
      <c r="AG63" s="621"/>
      <c r="AH63" s="621"/>
      <c r="AI63" s="621"/>
      <c r="AJ63" s="622" t="s">
        <v>765</v>
      </c>
      <c r="AK63" s="1691"/>
      <c r="AL63" s="1705"/>
      <c r="AM63" s="1706"/>
      <c r="AN63" s="41"/>
      <c r="AO63" s="298"/>
    </row>
    <row r="64" spans="6:41" s="1" customFormat="1" ht="11.1" customHeight="1" x14ac:dyDescent="0.15">
      <c r="F64" s="369"/>
      <c r="G64" s="1704"/>
      <c r="H64" s="1705"/>
      <c r="I64" s="1705"/>
      <c r="J64" s="1706"/>
      <c r="K64" s="603"/>
      <c r="L64" s="598"/>
      <c r="M64" s="599"/>
      <c r="N64" s="597"/>
      <c r="O64" s="3557" t="s">
        <v>814</v>
      </c>
      <c r="P64" s="3531" t="s">
        <v>813</v>
      </c>
      <c r="Q64" s="3532"/>
      <c r="R64" s="3532"/>
      <c r="S64" s="3533"/>
      <c r="T64" s="1715" t="s">
        <v>785</v>
      </c>
      <c r="U64" s="600" t="s">
        <v>760</v>
      </c>
      <c r="V64" s="600"/>
      <c r="W64" s="600"/>
      <c r="X64" s="600" t="s">
        <v>761</v>
      </c>
      <c r="Y64" s="600"/>
      <c r="Z64" s="600"/>
      <c r="AA64" s="601"/>
      <c r="AB64" s="601"/>
      <c r="AC64" s="601"/>
      <c r="AD64" s="600"/>
      <c r="AE64" s="600"/>
      <c r="AF64" s="600"/>
      <c r="AG64" s="601"/>
      <c r="AH64" s="601"/>
      <c r="AI64" s="601"/>
      <c r="AJ64" s="602" t="s">
        <v>764</v>
      </c>
      <c r="AK64" s="1691"/>
      <c r="AL64" s="1705"/>
      <c r="AM64" s="1706"/>
      <c r="AN64" s="41"/>
      <c r="AO64" s="298"/>
    </row>
    <row r="65" spans="6:41" s="1" customFormat="1" ht="11.1" customHeight="1" x14ac:dyDescent="0.15">
      <c r="F65" s="369"/>
      <c r="G65" s="1704"/>
      <c r="H65" s="1705"/>
      <c r="I65" s="1705"/>
      <c r="J65" s="1706"/>
      <c r="K65" s="603"/>
      <c r="L65" s="598"/>
      <c r="M65" s="599"/>
      <c r="N65" s="597"/>
      <c r="O65" s="3558"/>
      <c r="P65" s="3534"/>
      <c r="Q65" s="3535"/>
      <c r="R65" s="3535"/>
      <c r="S65" s="3536"/>
      <c r="T65" s="599"/>
      <c r="U65" s="600" t="s">
        <v>762</v>
      </c>
      <c r="V65" s="600"/>
      <c r="W65" s="600"/>
      <c r="X65" s="600" t="s">
        <v>761</v>
      </c>
      <c r="Y65" s="600"/>
      <c r="Z65" s="600"/>
      <c r="AA65" s="600"/>
      <c r="AB65" s="600"/>
      <c r="AC65" s="601"/>
      <c r="AD65" s="601"/>
      <c r="AE65" s="601"/>
      <c r="AF65" s="601"/>
      <c r="AG65" s="601"/>
      <c r="AH65" s="601"/>
      <c r="AI65" s="601"/>
      <c r="AJ65" s="602" t="s">
        <v>765</v>
      </c>
      <c r="AK65" s="1691"/>
      <c r="AL65" s="1705"/>
      <c r="AM65" s="1706"/>
      <c r="AN65" s="41"/>
      <c r="AO65" s="298"/>
    </row>
    <row r="66" spans="6:41" s="1" customFormat="1" ht="11.1" customHeight="1" x14ac:dyDescent="0.15">
      <c r="F66" s="369"/>
      <c r="G66" s="1704"/>
      <c r="H66" s="1705"/>
      <c r="I66" s="1705"/>
      <c r="J66" s="1706"/>
      <c r="K66" s="603"/>
      <c r="L66" s="598"/>
      <c r="M66" s="599"/>
      <c r="N66" s="597"/>
      <c r="O66" s="3558"/>
      <c r="P66" s="3534"/>
      <c r="Q66" s="3535"/>
      <c r="R66" s="3535"/>
      <c r="S66" s="3536"/>
      <c r="T66" s="624"/>
      <c r="U66" s="625" t="s">
        <v>763</v>
      </c>
      <c r="V66" s="625"/>
      <c r="W66" s="625"/>
      <c r="X66" s="625" t="s">
        <v>761</v>
      </c>
      <c r="Y66" s="625"/>
      <c r="Z66" s="625"/>
      <c r="AA66" s="626"/>
      <c r="AB66" s="626"/>
      <c r="AC66" s="626"/>
      <c r="AD66" s="625"/>
      <c r="AE66" s="625"/>
      <c r="AF66" s="625"/>
      <c r="AG66" s="626"/>
      <c r="AH66" s="626"/>
      <c r="AI66" s="626"/>
      <c r="AJ66" s="627" t="s">
        <v>765</v>
      </c>
      <c r="AK66" s="1691"/>
      <c r="AL66" s="1705"/>
      <c r="AM66" s="1706"/>
      <c r="AN66" s="41"/>
      <c r="AO66" s="298"/>
    </row>
    <row r="67" spans="6:41" s="1" customFormat="1" ht="11.1" customHeight="1" x14ac:dyDescent="0.15">
      <c r="F67" s="369"/>
      <c r="G67" s="1704"/>
      <c r="H67" s="1705"/>
      <c r="I67" s="1705"/>
      <c r="J67" s="1706"/>
      <c r="K67" s="603"/>
      <c r="L67" s="598"/>
      <c r="M67" s="599"/>
      <c r="N67" s="597"/>
      <c r="O67" s="3558"/>
      <c r="P67" s="603"/>
      <c r="Q67" s="1716"/>
      <c r="R67" s="1716"/>
      <c r="S67" s="1717"/>
      <c r="T67" s="1715" t="s">
        <v>785</v>
      </c>
      <c r="U67" s="600" t="s">
        <v>774</v>
      </c>
      <c r="V67" s="600"/>
      <c r="W67" s="600"/>
      <c r="X67" s="600"/>
      <c r="Y67" s="600"/>
      <c r="Z67" s="600"/>
      <c r="AA67" s="600"/>
      <c r="AB67" s="600"/>
      <c r="AC67" s="600"/>
      <c r="AD67" s="600"/>
      <c r="AE67" s="600"/>
      <c r="AF67" s="600"/>
      <c r="AG67" s="600"/>
      <c r="AH67" s="600"/>
      <c r="AI67" s="600"/>
      <c r="AJ67" s="602"/>
      <c r="AK67" s="1691"/>
      <c r="AL67" s="1705"/>
      <c r="AM67" s="1706"/>
      <c r="AN67" s="41"/>
      <c r="AO67" s="298"/>
    </row>
    <row r="68" spans="6:41" s="1" customFormat="1" ht="11.1" customHeight="1" x14ac:dyDescent="0.15">
      <c r="F68" s="369"/>
      <c r="G68" s="1704"/>
      <c r="H68" s="1705"/>
      <c r="I68" s="1705"/>
      <c r="J68" s="1706"/>
      <c r="K68" s="603"/>
      <c r="L68" s="598"/>
      <c r="M68" s="599"/>
      <c r="N68" s="597"/>
      <c r="O68" s="3558"/>
      <c r="P68" s="603"/>
      <c r="Q68" s="1716"/>
      <c r="R68" s="1716"/>
      <c r="S68" s="1717"/>
      <c r="T68" s="599"/>
      <c r="U68" s="600"/>
      <c r="V68" s="600" t="s">
        <v>770</v>
      </c>
      <c r="W68" s="1915" t="s">
        <v>13</v>
      </c>
      <c r="X68" s="600" t="s">
        <v>771</v>
      </c>
      <c r="Y68" s="600"/>
      <c r="Z68" s="600"/>
      <c r="AA68" s="1915" t="s">
        <v>13</v>
      </c>
      <c r="AB68" s="600" t="s">
        <v>773</v>
      </c>
      <c r="AC68" s="600"/>
      <c r="AD68" s="600"/>
      <c r="AE68" s="600"/>
      <c r="AF68" s="600"/>
      <c r="AG68" s="600"/>
      <c r="AH68" s="600"/>
      <c r="AI68" s="600"/>
      <c r="AJ68" s="602" t="s">
        <v>800</v>
      </c>
      <c r="AK68" s="1691"/>
      <c r="AL68" s="1705"/>
      <c r="AM68" s="1706"/>
      <c r="AN68" s="41"/>
      <c r="AO68" s="298"/>
    </row>
    <row r="69" spans="6:41" s="1" customFormat="1" ht="11.1" customHeight="1" x14ac:dyDescent="0.15">
      <c r="F69" s="369"/>
      <c r="G69" s="1704"/>
      <c r="H69" s="1705"/>
      <c r="I69" s="1705"/>
      <c r="J69" s="1706"/>
      <c r="K69" s="603"/>
      <c r="L69" s="598"/>
      <c r="M69" s="599"/>
      <c r="N69" s="597"/>
      <c r="O69" s="3558"/>
      <c r="P69" s="603"/>
      <c r="Q69" s="1716"/>
      <c r="R69" s="1716"/>
      <c r="S69" s="1717"/>
      <c r="T69" s="599"/>
      <c r="U69" s="600" t="s">
        <v>778</v>
      </c>
      <c r="V69" s="600"/>
      <c r="W69" s="600"/>
      <c r="X69" s="600"/>
      <c r="Y69" s="600"/>
      <c r="Z69" s="1915" t="s">
        <v>13</v>
      </c>
      <c r="AA69" s="600" t="s">
        <v>779</v>
      </c>
      <c r="AB69" s="600"/>
      <c r="AC69" s="600"/>
      <c r="AD69" s="600"/>
      <c r="AE69" s="600"/>
      <c r="AF69" s="600"/>
      <c r="AG69" s="600"/>
      <c r="AH69" s="600"/>
      <c r="AI69" s="600"/>
      <c r="AJ69" s="602"/>
      <c r="AK69" s="1691"/>
      <c r="AL69" s="1705"/>
      <c r="AM69" s="1706"/>
      <c r="AN69" s="41"/>
      <c r="AO69" s="298"/>
    </row>
    <row r="70" spans="6:41" s="1" customFormat="1" ht="11.1" customHeight="1" x14ac:dyDescent="0.15">
      <c r="F70" s="369"/>
      <c r="G70" s="1704"/>
      <c r="H70" s="1705"/>
      <c r="I70" s="1705"/>
      <c r="J70" s="1706"/>
      <c r="K70" s="603"/>
      <c r="L70" s="598"/>
      <c r="M70" s="599"/>
      <c r="N70" s="597"/>
      <c r="O70" s="3558"/>
      <c r="P70" s="618"/>
      <c r="Q70" s="1728"/>
      <c r="R70" s="1728"/>
      <c r="S70" s="1729"/>
      <c r="T70" s="619"/>
      <c r="U70" s="620"/>
      <c r="V70" s="620"/>
      <c r="W70" s="620"/>
      <c r="X70" s="620"/>
      <c r="Y70" s="620"/>
      <c r="Z70" s="1916" t="s">
        <v>13</v>
      </c>
      <c r="AA70" s="620" t="s">
        <v>780</v>
      </c>
      <c r="AB70" s="620"/>
      <c r="AC70" s="620" t="s">
        <v>777</v>
      </c>
      <c r="AD70" s="1916" t="s">
        <v>13</v>
      </c>
      <c r="AE70" s="620" t="s">
        <v>781</v>
      </c>
      <c r="AF70" s="620"/>
      <c r="AG70" s="1916" t="s">
        <v>13</v>
      </c>
      <c r="AH70" s="620" t="s">
        <v>782</v>
      </c>
      <c r="AI70" s="620"/>
      <c r="AJ70" s="622" t="s">
        <v>765</v>
      </c>
      <c r="AK70" s="1691"/>
      <c r="AL70" s="1705"/>
      <c r="AM70" s="1706"/>
      <c r="AN70" s="41"/>
      <c r="AO70" s="298"/>
    </row>
    <row r="71" spans="6:41" s="1" customFormat="1" ht="11.1" customHeight="1" x14ac:dyDescent="0.15">
      <c r="F71" s="369"/>
      <c r="G71" s="1704"/>
      <c r="H71" s="1705"/>
      <c r="I71" s="1705"/>
      <c r="J71" s="1706"/>
      <c r="K71" s="603"/>
      <c r="L71" s="598"/>
      <c r="M71" s="599"/>
      <c r="N71" s="597"/>
      <c r="O71" s="3558"/>
      <c r="P71" s="3531" t="s">
        <v>794</v>
      </c>
      <c r="Q71" s="3532"/>
      <c r="R71" s="3532"/>
      <c r="S71" s="3533"/>
      <c r="T71" s="1715" t="s">
        <v>785</v>
      </c>
      <c r="U71" s="600" t="s">
        <v>760</v>
      </c>
      <c r="V71" s="600"/>
      <c r="W71" s="600"/>
      <c r="X71" s="600" t="s">
        <v>761</v>
      </c>
      <c r="Y71" s="600"/>
      <c r="Z71" s="600"/>
      <c r="AA71" s="601"/>
      <c r="AB71" s="601"/>
      <c r="AC71" s="601"/>
      <c r="AD71" s="600"/>
      <c r="AE71" s="600"/>
      <c r="AF71" s="600"/>
      <c r="AG71" s="601"/>
      <c r="AH71" s="601"/>
      <c r="AI71" s="601"/>
      <c r="AJ71" s="602" t="s">
        <v>764</v>
      </c>
      <c r="AK71" s="1691"/>
      <c r="AL71" s="1705"/>
      <c r="AM71" s="1706"/>
      <c r="AN71" s="41"/>
      <c r="AO71" s="298"/>
    </row>
    <row r="72" spans="6:41" s="1" customFormat="1" ht="11.1" customHeight="1" x14ac:dyDescent="0.15">
      <c r="F72" s="369"/>
      <c r="G72" s="1704"/>
      <c r="H72" s="1705"/>
      <c r="I72" s="1705"/>
      <c r="J72" s="1706"/>
      <c r="K72" s="603"/>
      <c r="L72" s="598"/>
      <c r="M72" s="599"/>
      <c r="N72" s="597"/>
      <c r="O72" s="1920" t="s">
        <v>13</v>
      </c>
      <c r="P72" s="3534"/>
      <c r="Q72" s="3535"/>
      <c r="R72" s="3535"/>
      <c r="S72" s="3536"/>
      <c r="T72" s="599"/>
      <c r="U72" s="600" t="s">
        <v>762</v>
      </c>
      <c r="V72" s="600"/>
      <c r="W72" s="600"/>
      <c r="X72" s="600" t="s">
        <v>761</v>
      </c>
      <c r="Y72" s="600"/>
      <c r="Z72" s="600"/>
      <c r="AA72" s="600"/>
      <c r="AB72" s="600"/>
      <c r="AC72" s="601"/>
      <c r="AD72" s="601"/>
      <c r="AE72" s="601"/>
      <c r="AF72" s="601"/>
      <c r="AG72" s="601"/>
      <c r="AH72" s="601"/>
      <c r="AI72" s="601"/>
      <c r="AJ72" s="602" t="s">
        <v>765</v>
      </c>
      <c r="AK72" s="1691"/>
      <c r="AL72" s="1705"/>
      <c r="AM72" s="1706"/>
      <c r="AN72" s="41"/>
      <c r="AO72" s="298"/>
    </row>
    <row r="73" spans="6:41" s="1" customFormat="1" ht="11.1" customHeight="1" x14ac:dyDescent="0.15">
      <c r="F73" s="369"/>
      <c r="G73" s="1704"/>
      <c r="H73" s="1705"/>
      <c r="I73" s="1705"/>
      <c r="J73" s="1706"/>
      <c r="K73" s="603"/>
      <c r="L73" s="598"/>
      <c r="M73" s="599"/>
      <c r="N73" s="597"/>
      <c r="O73" s="3517" t="s">
        <v>809</v>
      </c>
      <c r="P73" s="3534"/>
      <c r="Q73" s="3535"/>
      <c r="R73" s="3535"/>
      <c r="S73" s="3536"/>
      <c r="T73" s="624"/>
      <c r="U73" s="625" t="s">
        <v>763</v>
      </c>
      <c r="V73" s="625"/>
      <c r="W73" s="625"/>
      <c r="X73" s="625" t="s">
        <v>761</v>
      </c>
      <c r="Y73" s="625"/>
      <c r="Z73" s="625"/>
      <c r="AA73" s="626"/>
      <c r="AB73" s="626"/>
      <c r="AC73" s="626"/>
      <c r="AD73" s="625"/>
      <c r="AE73" s="625"/>
      <c r="AF73" s="625"/>
      <c r="AG73" s="626"/>
      <c r="AH73" s="626"/>
      <c r="AI73" s="626"/>
      <c r="AJ73" s="627" t="s">
        <v>765</v>
      </c>
      <c r="AK73" s="1691"/>
      <c r="AL73" s="1705"/>
      <c r="AM73" s="1706"/>
      <c r="AN73" s="41"/>
      <c r="AO73" s="298"/>
    </row>
    <row r="74" spans="6:41" s="1" customFormat="1" ht="11.1" customHeight="1" x14ac:dyDescent="0.15">
      <c r="F74" s="369"/>
      <c r="G74" s="1704"/>
      <c r="H74" s="1705"/>
      <c r="I74" s="1705"/>
      <c r="J74" s="1706"/>
      <c r="K74" s="603"/>
      <c r="L74" s="598"/>
      <c r="M74" s="599"/>
      <c r="N74" s="597"/>
      <c r="O74" s="3517"/>
      <c r="P74" s="603"/>
      <c r="Q74" s="1716"/>
      <c r="R74" s="1716"/>
      <c r="S74" s="1717"/>
      <c r="T74" s="599"/>
      <c r="U74" s="600" t="s">
        <v>797</v>
      </c>
      <c r="V74" s="600"/>
      <c r="W74" s="1915" t="s">
        <v>13</v>
      </c>
      <c r="X74" s="600" t="s">
        <v>796</v>
      </c>
      <c r="Y74" s="600"/>
      <c r="Z74" s="1915" t="s">
        <v>13</v>
      </c>
      <c r="AA74" s="600" t="s">
        <v>795</v>
      </c>
      <c r="AB74" s="600"/>
      <c r="AC74" s="600"/>
      <c r="AD74" s="1915" t="s">
        <v>13</v>
      </c>
      <c r="AE74" s="600" t="s">
        <v>810</v>
      </c>
      <c r="AF74" s="601"/>
      <c r="AG74" s="601"/>
      <c r="AH74" s="601"/>
      <c r="AI74" s="601"/>
      <c r="AJ74" s="602"/>
      <c r="AK74" s="1691"/>
      <c r="AL74" s="1705"/>
      <c r="AM74" s="1706"/>
      <c r="AN74" s="41"/>
      <c r="AO74" s="298"/>
    </row>
    <row r="75" spans="6:41" s="1" customFormat="1" ht="11.1" customHeight="1" x14ac:dyDescent="0.15">
      <c r="F75" s="369"/>
      <c r="G75" s="1704"/>
      <c r="H75" s="1705"/>
      <c r="I75" s="1705"/>
      <c r="J75" s="1706"/>
      <c r="K75" s="603"/>
      <c r="L75" s="598"/>
      <c r="M75" s="599"/>
      <c r="N75" s="597"/>
      <c r="O75" s="3517"/>
      <c r="P75" s="603"/>
      <c r="Q75" s="1716"/>
      <c r="R75" s="1716"/>
      <c r="S75" s="1717"/>
      <c r="T75" s="599"/>
      <c r="U75" s="600"/>
      <c r="V75" s="600"/>
      <c r="W75" s="1915" t="s">
        <v>13</v>
      </c>
      <c r="X75" s="600" t="s">
        <v>799</v>
      </c>
      <c r="Y75" s="601"/>
      <c r="Z75" s="601"/>
      <c r="AA75" s="601"/>
      <c r="AB75" s="601"/>
      <c r="AC75" s="601"/>
      <c r="AD75" s="601"/>
      <c r="AE75" s="601"/>
      <c r="AF75" s="601"/>
      <c r="AG75" s="601"/>
      <c r="AH75" s="601"/>
      <c r="AI75" s="601"/>
      <c r="AJ75" s="602" t="s">
        <v>800</v>
      </c>
      <c r="AK75" s="1691"/>
      <c r="AL75" s="1705"/>
      <c r="AM75" s="1706"/>
      <c r="AN75" s="41"/>
      <c r="AO75" s="298"/>
    </row>
    <row r="76" spans="6:41" s="1" customFormat="1" ht="11.1" customHeight="1" x14ac:dyDescent="0.15">
      <c r="F76" s="369"/>
      <c r="G76" s="1704"/>
      <c r="H76" s="1705"/>
      <c r="I76" s="1705"/>
      <c r="J76" s="1706"/>
      <c r="K76" s="603"/>
      <c r="L76" s="598"/>
      <c r="M76" s="599"/>
      <c r="N76" s="597"/>
      <c r="O76" s="3517"/>
      <c r="P76" s="603"/>
      <c r="Q76" s="597"/>
      <c r="R76" s="597"/>
      <c r="S76" s="598"/>
      <c r="T76" s="599"/>
      <c r="U76" s="600" t="s">
        <v>798</v>
      </c>
      <c r="V76" s="600"/>
      <c r="W76" s="1915" t="s">
        <v>13</v>
      </c>
      <c r="X76" s="600" t="s">
        <v>771</v>
      </c>
      <c r="Y76" s="600"/>
      <c r="Z76" s="600"/>
      <c r="AA76" s="1915" t="s">
        <v>13</v>
      </c>
      <c r="AB76" s="600" t="s">
        <v>799</v>
      </c>
      <c r="AC76" s="601"/>
      <c r="AD76" s="600"/>
      <c r="AE76" s="600"/>
      <c r="AF76" s="600"/>
      <c r="AG76" s="601"/>
      <c r="AH76" s="601"/>
      <c r="AI76" s="601"/>
      <c r="AJ76" s="602" t="s">
        <v>800</v>
      </c>
      <c r="AK76" s="1691"/>
      <c r="AL76" s="1705"/>
      <c r="AM76" s="1706"/>
      <c r="AN76" s="41"/>
      <c r="AO76" s="298"/>
    </row>
    <row r="77" spans="6:41" s="1" customFormat="1" ht="11.1" customHeight="1" x14ac:dyDescent="0.15">
      <c r="F77" s="1710"/>
      <c r="G77" s="1704"/>
      <c r="H77" s="1705"/>
      <c r="I77" s="1705"/>
      <c r="J77" s="1706"/>
      <c r="K77" s="595"/>
      <c r="L77" s="596"/>
      <c r="M77" s="599"/>
      <c r="N77" s="597"/>
      <c r="O77" s="3517"/>
      <c r="P77" s="612" t="s">
        <v>772</v>
      </c>
      <c r="Q77" s="613"/>
      <c r="R77" s="613"/>
      <c r="S77" s="614"/>
      <c r="T77" s="1727" t="s">
        <v>785</v>
      </c>
      <c r="U77" s="615" t="s">
        <v>793</v>
      </c>
      <c r="V77" s="615"/>
      <c r="W77" s="615"/>
      <c r="X77" s="615"/>
      <c r="Y77" s="615"/>
      <c r="Z77" s="615"/>
      <c r="AA77" s="616"/>
      <c r="AB77" s="616"/>
      <c r="AC77" s="615"/>
      <c r="AD77" s="615"/>
      <c r="AE77" s="615"/>
      <c r="AF77" s="615"/>
      <c r="AG77" s="616"/>
      <c r="AH77" s="616"/>
      <c r="AI77" s="616"/>
      <c r="AJ77" s="617"/>
      <c r="AK77" s="1691"/>
      <c r="AL77" s="1705"/>
      <c r="AM77" s="1706"/>
      <c r="AN77" s="41"/>
      <c r="AO77" s="298"/>
    </row>
    <row r="78" spans="6:41" s="1" customFormat="1" ht="11.1" customHeight="1" thickBot="1" x14ac:dyDescent="0.2">
      <c r="F78" s="391"/>
      <c r="G78" s="23"/>
      <c r="H78" s="24"/>
      <c r="I78" s="24"/>
      <c r="J78" s="26"/>
      <c r="K78" s="604"/>
      <c r="L78" s="605"/>
      <c r="M78" s="606"/>
      <c r="N78" s="607"/>
      <c r="O78" s="3559"/>
      <c r="P78" s="604"/>
      <c r="Q78" s="607"/>
      <c r="R78" s="607"/>
      <c r="S78" s="605"/>
      <c r="T78" s="606"/>
      <c r="U78" s="608"/>
      <c r="V78" s="608" t="s">
        <v>777</v>
      </c>
      <c r="W78" s="608"/>
      <c r="X78" s="608"/>
      <c r="Y78" s="608"/>
      <c r="Z78" s="608"/>
      <c r="AA78" s="609"/>
      <c r="AB78" s="609"/>
      <c r="AC78" s="608"/>
      <c r="AD78" s="608"/>
      <c r="AE78" s="608"/>
      <c r="AF78" s="608"/>
      <c r="AG78" s="609"/>
      <c r="AH78" s="609"/>
      <c r="AI78" s="609"/>
      <c r="AJ78" s="610" t="s">
        <v>765</v>
      </c>
      <c r="AK78" s="28"/>
      <c r="AL78" s="24"/>
      <c r="AM78" s="26"/>
      <c r="AN78" s="49"/>
      <c r="AO78" s="304"/>
    </row>
    <row r="79" spans="6:41" s="1" customFormat="1" ht="12.75" customHeight="1" x14ac:dyDescent="0.15">
      <c r="F79" s="1587"/>
      <c r="G79" s="1587"/>
      <c r="H79" s="1587"/>
      <c r="I79" s="1587"/>
      <c r="J79" s="1587"/>
      <c r="K79" s="1587"/>
      <c r="L79" s="1587"/>
      <c r="M79" s="1587"/>
      <c r="N79" s="1587"/>
      <c r="O79" s="1587"/>
      <c r="P79" s="1587"/>
      <c r="Q79" s="1587"/>
      <c r="R79" s="1587"/>
      <c r="S79" s="1587"/>
      <c r="T79" s="1587"/>
      <c r="U79" s="1587"/>
      <c r="V79" s="1587"/>
      <c r="W79" s="1587"/>
      <c r="X79" s="1587"/>
      <c r="Y79" s="1587"/>
      <c r="Z79" s="1587"/>
      <c r="AA79" s="1587"/>
      <c r="AB79" s="1587"/>
      <c r="AC79" s="1587"/>
      <c r="AD79" s="1587"/>
      <c r="AE79" s="1587"/>
      <c r="AF79" s="1587"/>
      <c r="AG79" s="1587"/>
      <c r="AH79" s="1587"/>
      <c r="AI79" s="1587"/>
      <c r="AJ79" s="1587"/>
      <c r="AK79" s="1587"/>
      <c r="AL79" s="1587"/>
      <c r="AM79" s="1587"/>
      <c r="AN79" s="1587"/>
      <c r="AO79" s="1587"/>
    </row>
    <row r="80" spans="6:41" s="1" customFormat="1" ht="12.75" customHeight="1" x14ac:dyDescent="0.15">
      <c r="G80" s="2"/>
      <c r="H80" s="2"/>
      <c r="I80" s="2"/>
      <c r="J80" s="2"/>
      <c r="K80" s="2"/>
      <c r="L80" s="3"/>
      <c r="M80" s="2"/>
      <c r="N80" s="2"/>
      <c r="O80" s="2"/>
      <c r="AN80" s="4" t="s">
        <v>1126</v>
      </c>
    </row>
    <row r="81" spans="6:41" s="1" customFormat="1" ht="12.75" customHeight="1" x14ac:dyDescent="0.15">
      <c r="F81" s="2561" t="s">
        <v>609</v>
      </c>
      <c r="G81" s="2561"/>
      <c r="H81" s="2561"/>
      <c r="I81" s="2561"/>
      <c r="J81" s="2561"/>
      <c r="K81" s="2561"/>
      <c r="L81" s="2561"/>
      <c r="M81" s="2561"/>
      <c r="N81" s="2561"/>
      <c r="O81" s="2561"/>
      <c r="P81" s="2561"/>
      <c r="Q81" s="2561"/>
      <c r="R81" s="2561"/>
      <c r="S81" s="2561"/>
      <c r="T81" s="2561"/>
      <c r="U81" s="2561"/>
      <c r="V81" s="2561"/>
      <c r="W81" s="2561"/>
      <c r="X81" s="2561"/>
      <c r="Y81" s="2561"/>
      <c r="Z81" s="2561"/>
      <c r="AA81" s="2561"/>
      <c r="AB81" s="2561"/>
      <c r="AC81" s="2561"/>
      <c r="AD81" s="2561"/>
      <c r="AE81" s="2561"/>
      <c r="AF81" s="2561"/>
      <c r="AG81" s="2561"/>
      <c r="AH81" s="2561"/>
      <c r="AI81" s="2561"/>
      <c r="AJ81" s="2561"/>
      <c r="AK81" s="2561"/>
      <c r="AL81" s="2561"/>
      <c r="AM81" s="2561"/>
      <c r="AN81" s="2561"/>
      <c r="AO81" s="2561"/>
    </row>
    <row r="82" spans="6:41" s="1" customFormat="1" ht="12.75" customHeight="1" x14ac:dyDescent="0.15">
      <c r="F82" s="2561"/>
      <c r="G82" s="2561"/>
      <c r="H82" s="2561"/>
      <c r="I82" s="2561"/>
      <c r="J82" s="2561"/>
      <c r="K82" s="2561"/>
      <c r="L82" s="2561"/>
      <c r="M82" s="2561"/>
      <c r="N82" s="2561"/>
      <c r="O82" s="2561"/>
      <c r="P82" s="2561"/>
      <c r="Q82" s="2561"/>
      <c r="R82" s="2561"/>
      <c r="S82" s="2561"/>
      <c r="T82" s="2561"/>
      <c r="U82" s="2561"/>
      <c r="V82" s="2561"/>
      <c r="W82" s="2561"/>
      <c r="X82" s="2561"/>
      <c r="Y82" s="2561"/>
      <c r="Z82" s="2561"/>
      <c r="AA82" s="2561"/>
      <c r="AB82" s="2561"/>
      <c r="AC82" s="2561"/>
      <c r="AD82" s="2561"/>
      <c r="AE82" s="2561"/>
      <c r="AF82" s="2561"/>
      <c r="AG82" s="2561"/>
      <c r="AH82" s="2561"/>
      <c r="AI82" s="2561"/>
      <c r="AJ82" s="2561"/>
      <c r="AK82" s="2561"/>
      <c r="AL82" s="2561"/>
      <c r="AM82" s="2561"/>
      <c r="AN82" s="2561"/>
      <c r="AO82" s="2561"/>
    </row>
    <row r="83" spans="6:41" s="1" customFormat="1" ht="12.75" customHeight="1" x14ac:dyDescent="0.15">
      <c r="F83" s="1" t="s">
        <v>507</v>
      </c>
      <c r="G83" s="2"/>
      <c r="H83" s="2"/>
      <c r="I83" s="2"/>
      <c r="L83" s="3"/>
      <c r="M83" s="15"/>
      <c r="N83" s="354" t="s">
        <v>334</v>
      </c>
      <c r="O83" s="354"/>
      <c r="P83" s="1908" t="s">
        <v>13</v>
      </c>
      <c r="Q83" s="354" t="s">
        <v>155</v>
      </c>
      <c r="R83" s="354"/>
      <c r="S83" s="1908" t="s">
        <v>13</v>
      </c>
      <c r="T83" s="354" t="s">
        <v>74</v>
      </c>
      <c r="W83" s="1587"/>
      <c r="X83" s="1587"/>
      <c r="Y83" s="1587"/>
      <c r="Z83" s="1587"/>
      <c r="AA83" s="1587"/>
      <c r="AB83" s="1587"/>
      <c r="AC83" s="1587"/>
      <c r="AD83" s="1587"/>
      <c r="AE83" s="1587"/>
      <c r="AF83" s="1587"/>
      <c r="AG83" s="1587"/>
      <c r="AH83" s="1587"/>
      <c r="AI83" s="1587"/>
      <c r="AJ83" s="1587"/>
      <c r="AK83" s="1587"/>
      <c r="AL83" s="1587"/>
      <c r="AM83" s="1587"/>
      <c r="AN83" s="1587"/>
      <c r="AO83" s="1587"/>
    </row>
    <row r="84" spans="6:41" s="1" customFormat="1" ht="12.75" customHeight="1" x14ac:dyDescent="0.15">
      <c r="F84" s="3554" t="s">
        <v>696</v>
      </c>
      <c r="G84" s="3555"/>
      <c r="H84" s="3555"/>
      <c r="I84" s="3555"/>
      <c r="J84" s="3555"/>
      <c r="K84" s="3556"/>
      <c r="M84" s="826" t="s">
        <v>496</v>
      </c>
      <c r="N84" s="1893"/>
      <c r="O84" s="1893"/>
      <c r="P84" s="1893"/>
      <c r="Q84" s="1893"/>
      <c r="R84" s="3066"/>
      <c r="S84" s="3066"/>
      <c r="T84" s="3066"/>
      <c r="U84" s="3066"/>
      <c r="V84" s="3066"/>
      <c r="W84" s="3066"/>
      <c r="X84" s="3066"/>
      <c r="Y84" s="3066"/>
      <c r="Z84" s="3066"/>
      <c r="AA84" s="3066"/>
      <c r="AB84" s="3066"/>
      <c r="AC84" s="3066"/>
      <c r="AD84" s="3066"/>
      <c r="AE84" s="3066"/>
      <c r="AF84" s="3066"/>
      <c r="AG84" s="3066"/>
      <c r="AH84" s="3066"/>
      <c r="AI84" s="3066"/>
      <c r="AJ84" s="3066"/>
      <c r="AK84" s="3066"/>
      <c r="AL84" s="3066"/>
      <c r="AM84" s="3066"/>
      <c r="AN84" s="3066"/>
      <c r="AO84" s="3066"/>
    </row>
    <row r="85" spans="6:41" s="1" customFormat="1" ht="12.75" customHeight="1" thickBot="1" x14ac:dyDescent="0.2">
      <c r="G85" s="2"/>
      <c r="H85" s="2"/>
      <c r="I85" s="2"/>
      <c r="M85" s="30" t="s">
        <v>83</v>
      </c>
      <c r="N85" s="1894"/>
      <c r="O85" s="1894"/>
      <c r="P85" s="1894"/>
      <c r="Q85" s="1894"/>
      <c r="R85" s="2890"/>
      <c r="S85" s="2890"/>
      <c r="T85" s="2890"/>
      <c r="U85" s="2890"/>
      <c r="V85" s="2890"/>
      <c r="W85" s="2890"/>
      <c r="X85" s="2890"/>
      <c r="Y85" s="2890"/>
      <c r="Z85" s="2890"/>
      <c r="AA85" s="2890"/>
      <c r="AB85" s="2890"/>
      <c r="AC85" s="2890"/>
      <c r="AD85" s="2890"/>
      <c r="AE85" s="2890"/>
      <c r="AF85" s="2890"/>
      <c r="AG85" s="2890"/>
      <c r="AH85" s="2890"/>
      <c r="AI85" s="2890"/>
      <c r="AJ85" s="2890"/>
      <c r="AK85" s="2890"/>
      <c r="AL85" s="2890"/>
      <c r="AM85" s="2890"/>
      <c r="AN85" s="2890"/>
      <c r="AO85" s="2890"/>
    </row>
    <row r="86" spans="6:41" s="6" customFormat="1" ht="15" customHeight="1" x14ac:dyDescent="0.15">
      <c r="F86" s="94"/>
      <c r="G86" s="2562" t="s">
        <v>4</v>
      </c>
      <c r="H86" s="2563"/>
      <c r="I86" s="2563"/>
      <c r="J86" s="2564"/>
      <c r="K86" s="2562" t="s">
        <v>606</v>
      </c>
      <c r="L86" s="2564"/>
      <c r="M86" s="2562" t="s">
        <v>5</v>
      </c>
      <c r="N86" s="2563"/>
      <c r="O86" s="2564"/>
      <c r="P86" s="113"/>
      <c r="Q86" s="52"/>
      <c r="R86" s="52"/>
      <c r="S86" s="52"/>
      <c r="T86" s="52"/>
      <c r="U86" s="52"/>
      <c r="V86" s="52"/>
      <c r="W86" s="2610" t="s">
        <v>6</v>
      </c>
      <c r="X86" s="2610"/>
      <c r="Y86" s="2610"/>
      <c r="Z86" s="2610"/>
      <c r="AA86" s="2610"/>
      <c r="AB86" s="2610"/>
      <c r="AC86" s="2610"/>
      <c r="AD86" s="2610"/>
      <c r="AE86" s="2610"/>
      <c r="AF86" s="2610"/>
      <c r="AG86" s="52"/>
      <c r="AH86" s="52"/>
      <c r="AI86" s="52"/>
      <c r="AJ86" s="52"/>
      <c r="AK86" s="52"/>
      <c r="AL86" s="52"/>
      <c r="AM86" s="52"/>
      <c r="AN86" s="2611" t="s">
        <v>7</v>
      </c>
      <c r="AO86" s="2612"/>
    </row>
    <row r="87" spans="6:41" s="6" customFormat="1" ht="15" customHeight="1" thickBot="1" x14ac:dyDescent="0.2">
      <c r="F87" s="297"/>
      <c r="G87" s="2565"/>
      <c r="H87" s="2566"/>
      <c r="I87" s="2566"/>
      <c r="J87" s="2567"/>
      <c r="K87" s="2565"/>
      <c r="L87" s="2567"/>
      <c r="M87" s="2565"/>
      <c r="N87" s="2566"/>
      <c r="O87" s="2567"/>
      <c r="P87" s="2602" t="s">
        <v>8</v>
      </c>
      <c r="Q87" s="2603"/>
      <c r="R87" s="2603"/>
      <c r="S87" s="2615"/>
      <c r="T87" s="7"/>
      <c r="U87" s="8"/>
      <c r="V87" s="8"/>
      <c r="W87" s="8"/>
      <c r="X87" s="8"/>
      <c r="Y87" s="8"/>
      <c r="Z87" s="2603" t="s">
        <v>9</v>
      </c>
      <c r="AA87" s="2603"/>
      <c r="AB87" s="2603"/>
      <c r="AC87" s="2603"/>
      <c r="AD87" s="2603"/>
      <c r="AE87" s="8"/>
      <c r="AF87" s="8"/>
      <c r="AG87" s="8"/>
      <c r="AH87" s="8"/>
      <c r="AI87" s="8"/>
      <c r="AJ87" s="9"/>
      <c r="AK87" s="2602" t="s">
        <v>10</v>
      </c>
      <c r="AL87" s="2603"/>
      <c r="AM87" s="2615"/>
      <c r="AN87" s="2613"/>
      <c r="AO87" s="2614"/>
    </row>
    <row r="88" spans="6:41" s="1" customFormat="1" ht="11.1" customHeight="1" x14ac:dyDescent="0.15">
      <c r="F88" s="445">
        <v>10</v>
      </c>
      <c r="G88" s="347" t="s">
        <v>331</v>
      </c>
      <c r="H88" s="10"/>
      <c r="I88" s="10"/>
      <c r="J88" s="11"/>
      <c r="K88" s="592"/>
      <c r="L88" s="593"/>
      <c r="M88" s="1724" t="s">
        <v>815</v>
      </c>
      <c r="N88" s="1725"/>
      <c r="O88" s="3516" t="s">
        <v>808</v>
      </c>
      <c r="P88" s="3518" t="s">
        <v>807</v>
      </c>
      <c r="Q88" s="3519"/>
      <c r="R88" s="3519"/>
      <c r="S88" s="3520"/>
      <c r="T88" s="1715" t="s">
        <v>785</v>
      </c>
      <c r="U88" s="600" t="s">
        <v>760</v>
      </c>
      <c r="V88" s="600"/>
      <c r="W88" s="600"/>
      <c r="X88" s="600" t="s">
        <v>761</v>
      </c>
      <c r="Y88" s="600"/>
      <c r="Z88" s="600"/>
      <c r="AA88" s="601"/>
      <c r="AB88" s="601"/>
      <c r="AC88" s="601"/>
      <c r="AD88" s="600"/>
      <c r="AE88" s="600"/>
      <c r="AF88" s="600"/>
      <c r="AG88" s="601"/>
      <c r="AH88" s="601"/>
      <c r="AI88" s="601"/>
      <c r="AJ88" s="602" t="s">
        <v>764</v>
      </c>
      <c r="AK88" s="1912" t="s">
        <v>13</v>
      </c>
      <c r="AL88" s="1618" t="s">
        <v>766</v>
      </c>
      <c r="AM88" s="1619"/>
      <c r="AN88" s="3437" t="s">
        <v>619</v>
      </c>
      <c r="AO88" s="3438"/>
    </row>
    <row r="89" spans="6:41" s="1" customFormat="1" ht="11.1" customHeight="1" x14ac:dyDescent="0.15">
      <c r="F89" s="3469" t="s">
        <v>758</v>
      </c>
      <c r="G89" s="3075" t="s">
        <v>42</v>
      </c>
      <c r="H89" s="3076"/>
      <c r="I89" s="3076"/>
      <c r="J89" s="3086"/>
      <c r="K89" s="595"/>
      <c r="L89" s="596"/>
      <c r="M89" s="3560" t="s">
        <v>816</v>
      </c>
      <c r="N89" s="3561"/>
      <c r="O89" s="3517"/>
      <c r="P89" s="3521"/>
      <c r="Q89" s="3522"/>
      <c r="R89" s="3522"/>
      <c r="S89" s="3523"/>
      <c r="T89" s="599"/>
      <c r="U89" s="600" t="s">
        <v>762</v>
      </c>
      <c r="V89" s="600"/>
      <c r="W89" s="600"/>
      <c r="X89" s="600" t="s">
        <v>761</v>
      </c>
      <c r="Y89" s="600"/>
      <c r="Z89" s="600"/>
      <c r="AA89" s="600"/>
      <c r="AB89" s="600"/>
      <c r="AC89" s="601"/>
      <c r="AD89" s="601"/>
      <c r="AE89" s="601"/>
      <c r="AF89" s="601"/>
      <c r="AG89" s="601"/>
      <c r="AH89" s="601"/>
      <c r="AI89" s="601"/>
      <c r="AJ89" s="602" t="s">
        <v>765</v>
      </c>
      <c r="AK89" s="1912" t="s">
        <v>13</v>
      </c>
      <c r="AL89" s="1351" t="s">
        <v>767</v>
      </c>
      <c r="AM89" s="1619"/>
      <c r="AN89" s="41"/>
      <c r="AO89" s="298"/>
    </row>
    <row r="90" spans="6:41" s="1" customFormat="1" ht="11.1" customHeight="1" x14ac:dyDescent="0.15">
      <c r="F90" s="3469"/>
      <c r="G90" s="3540" t="s">
        <v>333</v>
      </c>
      <c r="H90" s="3076"/>
      <c r="I90" s="3076"/>
      <c r="J90" s="3086"/>
      <c r="K90" s="595"/>
      <c r="L90" s="596"/>
      <c r="M90" s="3560"/>
      <c r="N90" s="3561"/>
      <c r="O90" s="3517"/>
      <c r="P90" s="3521"/>
      <c r="Q90" s="3522"/>
      <c r="R90" s="3522"/>
      <c r="S90" s="3523"/>
      <c r="T90" s="599"/>
      <c r="U90" s="600" t="s">
        <v>763</v>
      </c>
      <c r="V90" s="600"/>
      <c r="W90" s="600"/>
      <c r="X90" s="600" t="s">
        <v>761</v>
      </c>
      <c r="Y90" s="600"/>
      <c r="Z90" s="600"/>
      <c r="AA90" s="601"/>
      <c r="AB90" s="601"/>
      <c r="AC90" s="601"/>
      <c r="AD90" s="600"/>
      <c r="AE90" s="600"/>
      <c r="AF90" s="600"/>
      <c r="AG90" s="601"/>
      <c r="AH90" s="601"/>
      <c r="AI90" s="601"/>
      <c r="AJ90" s="602" t="s">
        <v>765</v>
      </c>
      <c r="AK90" s="1912" t="s">
        <v>13</v>
      </c>
      <c r="AL90" s="2637" t="s">
        <v>768</v>
      </c>
      <c r="AM90" s="2638"/>
      <c r="AN90" s="41"/>
      <c r="AO90" s="298"/>
    </row>
    <row r="91" spans="6:41" s="1" customFormat="1" ht="11.1" customHeight="1" x14ac:dyDescent="0.15">
      <c r="F91" s="3469"/>
      <c r="G91" s="3526" t="s">
        <v>757</v>
      </c>
      <c r="H91" s="3527"/>
      <c r="I91" s="3527"/>
      <c r="J91" s="3528"/>
      <c r="K91" s="595"/>
      <c r="L91" s="596"/>
      <c r="M91" s="3560"/>
      <c r="N91" s="3561"/>
      <c r="O91" s="3517"/>
      <c r="P91" s="3521"/>
      <c r="Q91" s="3522"/>
      <c r="R91" s="3522"/>
      <c r="S91" s="3523"/>
      <c r="T91" s="1715" t="s">
        <v>785</v>
      </c>
      <c r="U91" s="600" t="s">
        <v>805</v>
      </c>
      <c r="V91" s="600"/>
      <c r="W91" s="600"/>
      <c r="AC91" s="600"/>
      <c r="AH91" s="600"/>
      <c r="AI91" s="600"/>
      <c r="AJ91" s="602"/>
      <c r="AK91" s="1912" t="s">
        <v>13</v>
      </c>
      <c r="AL91" s="1618" t="s">
        <v>63</v>
      </c>
      <c r="AM91" s="1706"/>
      <c r="AN91" s="41"/>
      <c r="AO91" s="298"/>
    </row>
    <row r="92" spans="6:41" s="1" customFormat="1" ht="11.1" customHeight="1" x14ac:dyDescent="0.15">
      <c r="F92" s="3469"/>
      <c r="G92" s="3526"/>
      <c r="H92" s="3527"/>
      <c r="I92" s="3527"/>
      <c r="J92" s="3528"/>
      <c r="K92" s="595"/>
      <c r="L92" s="596"/>
      <c r="M92" s="3560"/>
      <c r="N92" s="3561"/>
      <c r="O92" s="3517"/>
      <c r="P92" s="603"/>
      <c r="Q92" s="597"/>
      <c r="R92" s="597"/>
      <c r="S92" s="598"/>
      <c r="T92" s="1715"/>
      <c r="U92" s="600"/>
      <c r="V92" s="600" t="s">
        <v>770</v>
      </c>
      <c r="W92" s="1915" t="s">
        <v>13</v>
      </c>
      <c r="X92" s="600" t="s">
        <v>771</v>
      </c>
      <c r="Y92" s="600"/>
      <c r="Z92" s="600"/>
      <c r="AA92" s="1915" t="s">
        <v>13</v>
      </c>
      <c r="AB92" s="600" t="s">
        <v>773</v>
      </c>
      <c r="AC92" s="600"/>
      <c r="AD92" s="600"/>
      <c r="AE92" s="600"/>
      <c r="AF92" s="600"/>
      <c r="AG92" s="600"/>
      <c r="AH92" s="600"/>
      <c r="AI92" s="600"/>
      <c r="AJ92" s="602" t="s">
        <v>800</v>
      </c>
      <c r="AK92" s="1912" t="s">
        <v>13</v>
      </c>
      <c r="AL92" s="1351" t="s">
        <v>220</v>
      </c>
      <c r="AM92" s="1706"/>
      <c r="AN92" s="41"/>
      <c r="AO92" s="298"/>
    </row>
    <row r="93" spans="6:41" s="1" customFormat="1" ht="11.1" customHeight="1" x14ac:dyDescent="0.15">
      <c r="F93" s="3469"/>
      <c r="G93" s="3526"/>
      <c r="H93" s="3527"/>
      <c r="I93" s="3527"/>
      <c r="J93" s="3528"/>
      <c r="K93" s="595"/>
      <c r="L93" s="596"/>
      <c r="M93" s="599"/>
      <c r="N93" s="597"/>
      <c r="O93" s="3517"/>
      <c r="P93" s="603"/>
      <c r="Q93" s="597"/>
      <c r="R93" s="597"/>
      <c r="S93" s="598"/>
      <c r="T93" s="1715" t="s">
        <v>785</v>
      </c>
      <c r="U93" s="600" t="s">
        <v>774</v>
      </c>
      <c r="V93" s="600"/>
      <c r="W93" s="600"/>
      <c r="X93" s="600"/>
      <c r="Y93" s="600"/>
      <c r="Z93" s="600"/>
      <c r="AA93" s="600"/>
      <c r="AB93" s="600"/>
      <c r="AC93" s="600"/>
      <c r="AD93" s="600"/>
      <c r="AE93" s="600"/>
      <c r="AF93" s="600"/>
      <c r="AG93" s="600"/>
      <c r="AH93" s="600"/>
      <c r="AI93" s="600"/>
      <c r="AJ93" s="602"/>
      <c r="AK93" s="1691"/>
      <c r="AL93" s="1705"/>
      <c r="AM93" s="1706"/>
      <c r="AN93" s="41"/>
      <c r="AO93" s="298"/>
    </row>
    <row r="94" spans="6:41" s="1" customFormat="1" ht="11.1" customHeight="1" x14ac:dyDescent="0.15">
      <c r="F94" s="3469"/>
      <c r="G94" s="3526"/>
      <c r="H94" s="3527"/>
      <c r="I94" s="3527"/>
      <c r="J94" s="3528"/>
      <c r="K94" s="595"/>
      <c r="L94" s="596"/>
      <c r="M94" s="599"/>
      <c r="N94" s="597"/>
      <c r="O94" s="3517"/>
      <c r="P94" s="603"/>
      <c r="Q94" s="597"/>
      <c r="R94" s="597"/>
      <c r="S94" s="598"/>
      <c r="T94" s="599"/>
      <c r="U94" s="600"/>
      <c r="V94" s="600" t="s">
        <v>770</v>
      </c>
      <c r="W94" s="1915" t="s">
        <v>13</v>
      </c>
      <c r="X94" s="600" t="s">
        <v>771</v>
      </c>
      <c r="Y94" s="600"/>
      <c r="Z94" s="600"/>
      <c r="AA94" s="1915" t="s">
        <v>13</v>
      </c>
      <c r="AB94" s="600" t="s">
        <v>773</v>
      </c>
      <c r="AC94" s="600"/>
      <c r="AD94" s="600"/>
      <c r="AE94" s="600"/>
      <c r="AF94" s="600"/>
      <c r="AG94" s="600"/>
      <c r="AH94" s="600"/>
      <c r="AI94" s="600"/>
      <c r="AJ94" s="602" t="s">
        <v>800</v>
      </c>
      <c r="AK94" s="1691"/>
      <c r="AL94" s="1705"/>
      <c r="AM94" s="1706"/>
      <c r="AN94" s="41"/>
      <c r="AO94" s="298"/>
    </row>
    <row r="95" spans="6:41" s="1" customFormat="1" ht="11.1" customHeight="1" x14ac:dyDescent="0.15">
      <c r="F95" s="3469"/>
      <c r="G95" s="1704"/>
      <c r="H95" s="1705"/>
      <c r="I95" s="1705"/>
      <c r="J95" s="1706"/>
      <c r="K95" s="595"/>
      <c r="L95" s="596"/>
      <c r="M95" s="599"/>
      <c r="N95" s="597"/>
      <c r="O95" s="3517"/>
      <c r="P95" s="603"/>
      <c r="Q95" s="597"/>
      <c r="R95" s="597"/>
      <c r="S95" s="598"/>
      <c r="T95" s="599"/>
      <c r="U95" s="600" t="s">
        <v>778</v>
      </c>
      <c r="V95" s="600"/>
      <c r="W95" s="600"/>
      <c r="X95" s="600"/>
      <c r="Y95" s="600"/>
      <c r="Z95" s="1915" t="s">
        <v>13</v>
      </c>
      <c r="AA95" s="600" t="s">
        <v>779</v>
      </c>
      <c r="AB95" s="600"/>
      <c r="AC95" s="600"/>
      <c r="AD95" s="600"/>
      <c r="AE95" s="600"/>
      <c r="AF95" s="600"/>
      <c r="AG95" s="600"/>
      <c r="AH95" s="600"/>
      <c r="AI95" s="600"/>
      <c r="AJ95" s="602"/>
      <c r="AK95" s="1691"/>
      <c r="AL95" s="1705"/>
      <c r="AM95" s="1706"/>
      <c r="AN95" s="41"/>
      <c r="AO95" s="298"/>
    </row>
    <row r="96" spans="6:41" s="1" customFormat="1" ht="11.1" customHeight="1" x14ac:dyDescent="0.15">
      <c r="F96" s="3469"/>
      <c r="G96" s="1691" t="s">
        <v>817</v>
      </c>
      <c r="H96" s="1705" t="s">
        <v>809</v>
      </c>
      <c r="I96" s="1705"/>
      <c r="J96" s="1706"/>
      <c r="K96" s="3524" t="s">
        <v>801</v>
      </c>
      <c r="L96" s="3525"/>
      <c r="M96" s="599"/>
      <c r="N96" s="602"/>
      <c r="O96" s="3517"/>
      <c r="P96" s="603"/>
      <c r="Q96" s="597"/>
      <c r="R96" s="597"/>
      <c r="S96" s="598"/>
      <c r="T96" s="599"/>
      <c r="U96" s="600"/>
      <c r="V96" s="600"/>
      <c r="W96" s="600"/>
      <c r="X96" s="600"/>
      <c r="Y96" s="600"/>
      <c r="Z96" s="1915" t="s">
        <v>13</v>
      </c>
      <c r="AA96" s="600" t="s">
        <v>780</v>
      </c>
      <c r="AB96" s="600"/>
      <c r="AC96" s="600" t="s">
        <v>777</v>
      </c>
      <c r="AD96" s="1915" t="s">
        <v>13</v>
      </c>
      <c r="AE96" s="600" t="s">
        <v>781</v>
      </c>
      <c r="AF96" s="600"/>
      <c r="AG96" s="1915" t="s">
        <v>13</v>
      </c>
      <c r="AH96" s="600" t="s">
        <v>782</v>
      </c>
      <c r="AI96" s="600"/>
      <c r="AJ96" s="602" t="s">
        <v>765</v>
      </c>
      <c r="AK96" s="1691"/>
      <c r="AL96" s="1705"/>
      <c r="AM96" s="1706"/>
      <c r="AN96" s="41"/>
      <c r="AO96" s="298"/>
    </row>
    <row r="97" spans="6:41" s="1" customFormat="1" ht="11.1" customHeight="1" x14ac:dyDescent="0.15">
      <c r="F97" s="3469"/>
      <c r="G97" s="1704"/>
      <c r="H97" s="1705"/>
      <c r="I97" s="1705"/>
      <c r="J97" s="1706"/>
      <c r="K97" s="3529"/>
      <c r="L97" s="3530"/>
      <c r="M97" s="646"/>
      <c r="N97" s="647"/>
      <c r="O97" s="3517"/>
      <c r="P97" s="618"/>
      <c r="Q97" s="631"/>
      <c r="R97" s="631"/>
      <c r="S97" s="630"/>
      <c r="T97" s="633" t="s">
        <v>785</v>
      </c>
      <c r="U97" s="620" t="s">
        <v>806</v>
      </c>
      <c r="V97" s="620"/>
      <c r="W97" s="620"/>
      <c r="X97" s="620"/>
      <c r="Y97" s="1916" t="s">
        <v>13</v>
      </c>
      <c r="Z97" s="620" t="s">
        <v>784</v>
      </c>
      <c r="AA97" s="620"/>
      <c r="AB97" s="620"/>
      <c r="AC97" s="620" t="s">
        <v>765</v>
      </c>
      <c r="AD97" s="620"/>
      <c r="AE97" s="620"/>
      <c r="AF97" s="620"/>
      <c r="AG97" s="621"/>
      <c r="AH97" s="621"/>
      <c r="AI97" s="621"/>
      <c r="AJ97" s="622"/>
      <c r="AK97" s="1691"/>
      <c r="AL97" s="1705"/>
      <c r="AM97" s="1706"/>
      <c r="AN97" s="41"/>
      <c r="AO97" s="298"/>
    </row>
    <row r="98" spans="6:41" s="1" customFormat="1" ht="11.1" customHeight="1" x14ac:dyDescent="0.15">
      <c r="F98" s="3469"/>
      <c r="G98" s="1704"/>
      <c r="H98" s="1705"/>
      <c r="I98" s="1705"/>
      <c r="J98" s="1706"/>
      <c r="K98" s="3524" t="s">
        <v>802</v>
      </c>
      <c r="L98" s="3525"/>
      <c r="M98" s="599"/>
      <c r="N98" s="597"/>
      <c r="O98" s="1920" t="s">
        <v>13</v>
      </c>
      <c r="P98" s="3531" t="s">
        <v>791</v>
      </c>
      <c r="Q98" s="3532"/>
      <c r="R98" s="3532"/>
      <c r="S98" s="3533"/>
      <c r="T98" s="1715" t="s">
        <v>785</v>
      </c>
      <c r="U98" s="600" t="s">
        <v>760</v>
      </c>
      <c r="V98" s="600"/>
      <c r="W98" s="600"/>
      <c r="X98" s="600" t="s">
        <v>761</v>
      </c>
      <c r="Y98" s="600"/>
      <c r="Z98" s="600"/>
      <c r="AA98" s="601"/>
      <c r="AB98" s="601"/>
      <c r="AC98" s="601"/>
      <c r="AD98" s="600"/>
      <c r="AE98" s="600"/>
      <c r="AF98" s="600"/>
      <c r="AG98" s="601"/>
      <c r="AH98" s="601"/>
      <c r="AI98" s="601"/>
      <c r="AJ98" s="602" t="s">
        <v>764</v>
      </c>
      <c r="AK98" s="1691"/>
      <c r="AL98" s="1705"/>
      <c r="AM98" s="1706"/>
      <c r="AN98" s="41"/>
      <c r="AO98" s="298"/>
    </row>
    <row r="99" spans="6:41" s="1" customFormat="1" ht="11.1" customHeight="1" x14ac:dyDescent="0.15">
      <c r="F99" s="3469"/>
      <c r="G99" s="1704"/>
      <c r="H99" s="1705"/>
      <c r="I99" s="1705"/>
      <c r="J99" s="1706"/>
      <c r="K99" s="638"/>
      <c r="L99" s="597"/>
      <c r="M99" s="599"/>
      <c r="N99" s="597"/>
      <c r="O99" s="3517" t="s">
        <v>809</v>
      </c>
      <c r="P99" s="3534"/>
      <c r="Q99" s="3535"/>
      <c r="R99" s="3535"/>
      <c r="S99" s="3536"/>
      <c r="T99" s="599"/>
      <c r="U99" s="600" t="s">
        <v>762</v>
      </c>
      <c r="V99" s="600"/>
      <c r="W99" s="600"/>
      <c r="X99" s="600" t="s">
        <v>761</v>
      </c>
      <c r="Y99" s="600"/>
      <c r="Z99" s="600"/>
      <c r="AA99" s="600"/>
      <c r="AB99" s="600"/>
      <c r="AC99" s="601"/>
      <c r="AD99" s="601"/>
      <c r="AE99" s="601"/>
      <c r="AF99" s="601"/>
      <c r="AG99" s="601"/>
      <c r="AH99" s="601"/>
      <c r="AI99" s="601"/>
      <c r="AJ99" s="602" t="s">
        <v>765</v>
      </c>
      <c r="AK99" s="1691"/>
      <c r="AL99" s="1705"/>
      <c r="AM99" s="1706"/>
      <c r="AN99" s="41"/>
      <c r="AO99" s="298"/>
    </row>
    <row r="100" spans="6:41" s="1" customFormat="1" ht="11.1" customHeight="1" x14ac:dyDescent="0.15">
      <c r="F100" s="3469"/>
      <c r="G100" s="1704"/>
      <c r="H100" s="1705"/>
      <c r="I100" s="1705"/>
      <c r="J100" s="1706"/>
      <c r="K100" s="3524" t="s">
        <v>803</v>
      </c>
      <c r="L100" s="3525"/>
      <c r="M100" s="599"/>
      <c r="N100" s="597"/>
      <c r="O100" s="3517"/>
      <c r="P100" s="3534"/>
      <c r="Q100" s="3535"/>
      <c r="R100" s="3535"/>
      <c r="S100" s="3536"/>
      <c r="T100" s="599"/>
      <c r="U100" s="600" t="s">
        <v>763</v>
      </c>
      <c r="V100" s="600"/>
      <c r="W100" s="600"/>
      <c r="X100" s="600" t="s">
        <v>761</v>
      </c>
      <c r="Y100" s="600"/>
      <c r="Z100" s="600"/>
      <c r="AA100" s="601"/>
      <c r="AB100" s="601"/>
      <c r="AC100" s="601"/>
      <c r="AD100" s="600"/>
      <c r="AE100" s="600"/>
      <c r="AF100" s="600"/>
      <c r="AG100" s="601"/>
      <c r="AH100" s="601"/>
      <c r="AI100" s="601"/>
      <c r="AJ100" s="602" t="s">
        <v>765</v>
      </c>
      <c r="AK100" s="1691"/>
      <c r="AL100" s="1705"/>
      <c r="AM100" s="1706"/>
      <c r="AN100" s="41"/>
      <c r="AO100" s="298"/>
    </row>
    <row r="101" spans="6:41" s="1" customFormat="1" ht="11.1" customHeight="1" x14ac:dyDescent="0.15">
      <c r="F101" s="3469"/>
      <c r="G101" s="1704"/>
      <c r="H101" s="1705"/>
      <c r="I101" s="1705"/>
      <c r="J101" s="1706"/>
      <c r="K101" s="638"/>
      <c r="L101" s="597"/>
      <c r="M101" s="599"/>
      <c r="N101" s="602"/>
      <c r="O101" s="3517"/>
      <c r="P101" s="603"/>
      <c r="Q101" s="597"/>
      <c r="R101" s="597"/>
      <c r="S101" s="598"/>
      <c r="T101" s="1715" t="s">
        <v>785</v>
      </c>
      <c r="U101" s="600" t="s">
        <v>769</v>
      </c>
      <c r="V101" s="600"/>
      <c r="W101" s="600"/>
      <c r="X101" s="600" t="s">
        <v>770</v>
      </c>
      <c r="Y101" s="1915" t="s">
        <v>13</v>
      </c>
      <c r="Z101" s="600" t="s">
        <v>771</v>
      </c>
      <c r="AA101" s="600"/>
      <c r="AB101" s="600"/>
      <c r="AC101" s="600"/>
      <c r="AD101" s="1915" t="s">
        <v>13</v>
      </c>
      <c r="AE101" s="600" t="s">
        <v>773</v>
      </c>
      <c r="AF101" s="600"/>
      <c r="AG101" s="600"/>
      <c r="AH101" s="600"/>
      <c r="AI101" s="600"/>
      <c r="AJ101" s="602" t="s">
        <v>765</v>
      </c>
      <c r="AK101" s="1691"/>
      <c r="AL101" s="1705"/>
      <c r="AM101" s="1706"/>
      <c r="AN101" s="41"/>
      <c r="AO101" s="298"/>
    </row>
    <row r="102" spans="6:41" s="1" customFormat="1" ht="11.1" customHeight="1" x14ac:dyDescent="0.15">
      <c r="F102" s="3469"/>
      <c r="G102" s="1704"/>
      <c r="H102" s="1705"/>
      <c r="I102" s="1705"/>
      <c r="J102" s="1706"/>
      <c r="K102" s="3524" t="s">
        <v>804</v>
      </c>
      <c r="L102" s="3525"/>
      <c r="M102" s="646"/>
      <c r="N102" s="647"/>
      <c r="O102" s="3517"/>
      <c r="P102" s="603"/>
      <c r="Q102" s="597"/>
      <c r="R102" s="597"/>
      <c r="S102" s="598"/>
      <c r="T102" s="1715" t="s">
        <v>785</v>
      </c>
      <c r="U102" s="600" t="s">
        <v>774</v>
      </c>
      <c r="V102" s="600"/>
      <c r="W102" s="600"/>
      <c r="X102" s="600"/>
      <c r="Y102" s="1915" t="s">
        <v>13</v>
      </c>
      <c r="Z102" s="600" t="s">
        <v>775</v>
      </c>
      <c r="AA102" s="600"/>
      <c r="AB102" s="600"/>
      <c r="AC102" s="600"/>
      <c r="AD102" s="600"/>
      <c r="AE102" s="600"/>
      <c r="AF102" s="600"/>
      <c r="AG102" s="600"/>
      <c r="AH102" s="600"/>
      <c r="AI102" s="600"/>
      <c r="AJ102" s="602"/>
      <c r="AK102" s="1691"/>
      <c r="AL102" s="1705"/>
      <c r="AM102" s="1706"/>
      <c r="AN102" s="41"/>
      <c r="AO102" s="298"/>
    </row>
    <row r="103" spans="6:41" s="1" customFormat="1" ht="11.1" customHeight="1" x14ac:dyDescent="0.15">
      <c r="F103" s="3469"/>
      <c r="G103" s="1704"/>
      <c r="H103" s="1705"/>
      <c r="I103" s="1705"/>
      <c r="J103" s="1706"/>
      <c r="K103" s="603"/>
      <c r="L103" s="598"/>
      <c r="M103" s="599"/>
      <c r="N103" s="602"/>
      <c r="O103" s="3517"/>
      <c r="P103" s="603"/>
      <c r="Q103" s="597"/>
      <c r="R103" s="597"/>
      <c r="S103" s="598"/>
      <c r="T103" s="599"/>
      <c r="U103" s="600"/>
      <c r="V103" s="600"/>
      <c r="W103" s="600"/>
      <c r="X103" s="600"/>
      <c r="Y103" s="1915" t="s">
        <v>13</v>
      </c>
      <c r="Z103" s="600" t="s">
        <v>776</v>
      </c>
      <c r="AA103" s="600"/>
      <c r="AB103" s="600"/>
      <c r="AC103" s="600" t="s">
        <v>777</v>
      </c>
      <c r="AD103" s="600"/>
      <c r="AE103" s="600"/>
      <c r="AF103" s="600"/>
      <c r="AG103" s="600"/>
      <c r="AH103" s="600"/>
      <c r="AI103" s="600"/>
      <c r="AJ103" s="602" t="s">
        <v>765</v>
      </c>
      <c r="AK103" s="1691"/>
      <c r="AL103" s="1705"/>
      <c r="AM103" s="1706"/>
      <c r="AN103" s="41"/>
      <c r="AO103" s="298"/>
    </row>
    <row r="104" spans="6:41" s="1" customFormat="1" ht="11.1" customHeight="1" x14ac:dyDescent="0.15">
      <c r="F104" s="3469"/>
      <c r="G104" s="1704"/>
      <c r="H104" s="1705"/>
      <c r="I104" s="1705"/>
      <c r="J104" s="1706"/>
      <c r="K104" s="603"/>
      <c r="L104" s="598"/>
      <c r="M104" s="638"/>
      <c r="N104" s="597"/>
      <c r="O104" s="3517"/>
      <c r="P104" s="603"/>
      <c r="Q104" s="597"/>
      <c r="R104" s="597"/>
      <c r="S104" s="598"/>
      <c r="T104" s="599"/>
      <c r="U104" s="600"/>
      <c r="V104" s="600"/>
      <c r="W104" s="600"/>
      <c r="X104" s="600"/>
      <c r="Y104" s="600"/>
      <c r="Z104" s="1915" t="s">
        <v>13</v>
      </c>
      <c r="AA104" s="600" t="s">
        <v>771</v>
      </c>
      <c r="AB104" s="600"/>
      <c r="AC104" s="600"/>
      <c r="AD104" s="600"/>
      <c r="AE104" s="600"/>
      <c r="AF104" s="600"/>
      <c r="AG104" s="600"/>
      <c r="AH104" s="600"/>
      <c r="AI104" s="600"/>
      <c r="AJ104" s="602"/>
      <c r="AK104" s="1691"/>
      <c r="AL104" s="1705"/>
      <c r="AM104" s="1706"/>
      <c r="AN104" s="41"/>
      <c r="AO104" s="298"/>
    </row>
    <row r="105" spans="6:41" s="1" customFormat="1" ht="11.1" customHeight="1" x14ac:dyDescent="0.15">
      <c r="F105" s="3469"/>
      <c r="G105" s="1704"/>
      <c r="H105" s="1705"/>
      <c r="I105" s="1705"/>
      <c r="J105" s="1706"/>
      <c r="K105" s="603"/>
      <c r="L105" s="598"/>
      <c r="M105" s="599"/>
      <c r="N105" s="602"/>
      <c r="O105" s="637"/>
      <c r="P105" s="603"/>
      <c r="Q105" s="597"/>
      <c r="R105" s="597"/>
      <c r="S105" s="598"/>
      <c r="T105" s="599"/>
      <c r="U105" s="600"/>
      <c r="V105" s="600"/>
      <c r="W105" s="600"/>
      <c r="X105" s="600"/>
      <c r="Y105" s="600"/>
      <c r="Z105" s="1915" t="s">
        <v>13</v>
      </c>
      <c r="AA105" s="600" t="s">
        <v>772</v>
      </c>
      <c r="AB105" s="600"/>
      <c r="AC105" s="600" t="s">
        <v>777</v>
      </c>
      <c r="AD105" s="600"/>
      <c r="AE105" s="600"/>
      <c r="AF105" s="600"/>
      <c r="AG105" s="600"/>
      <c r="AH105" s="600"/>
      <c r="AI105" s="600"/>
      <c r="AJ105" s="602" t="s">
        <v>765</v>
      </c>
      <c r="AK105" s="1691"/>
      <c r="AL105" s="1705"/>
      <c r="AM105" s="1706"/>
      <c r="AN105" s="41"/>
      <c r="AO105" s="298"/>
    </row>
    <row r="106" spans="6:41" s="1" customFormat="1" ht="11.1" customHeight="1" x14ac:dyDescent="0.15">
      <c r="F106" s="3469"/>
      <c r="G106" s="1704"/>
      <c r="H106" s="1705"/>
      <c r="I106" s="1705"/>
      <c r="J106" s="1706"/>
      <c r="K106" s="603"/>
      <c r="L106" s="598"/>
      <c r="M106" s="638"/>
      <c r="N106" s="597"/>
      <c r="O106" s="637"/>
      <c r="P106" s="603"/>
      <c r="Q106" s="597"/>
      <c r="R106" s="597"/>
      <c r="S106" s="598"/>
      <c r="T106" s="599"/>
      <c r="U106" s="600" t="s">
        <v>778</v>
      </c>
      <c r="V106" s="600"/>
      <c r="W106" s="600"/>
      <c r="X106" s="600"/>
      <c r="Y106" s="600"/>
      <c r="Z106" s="1915" t="s">
        <v>13</v>
      </c>
      <c r="AA106" s="600" t="s">
        <v>779</v>
      </c>
      <c r="AB106" s="600"/>
      <c r="AC106" s="600"/>
      <c r="AD106" s="600"/>
      <c r="AE106" s="600"/>
      <c r="AF106" s="600"/>
      <c r="AG106" s="600"/>
      <c r="AH106" s="600"/>
      <c r="AI106" s="600"/>
      <c r="AJ106" s="602"/>
      <c r="AK106" s="1691"/>
      <c r="AL106" s="1705"/>
      <c r="AM106" s="1706"/>
      <c r="AN106" s="41"/>
      <c r="AO106" s="298"/>
    </row>
    <row r="107" spans="6:41" s="1" customFormat="1" ht="11.1" customHeight="1" x14ac:dyDescent="0.15">
      <c r="F107" s="3469"/>
      <c r="G107" s="1704"/>
      <c r="H107" s="1705"/>
      <c r="I107" s="1705"/>
      <c r="J107" s="1706"/>
      <c r="K107" s="603"/>
      <c r="L107" s="598"/>
      <c r="M107" s="599"/>
      <c r="N107" s="602"/>
      <c r="O107" s="623"/>
      <c r="P107" s="603"/>
      <c r="Q107" s="597"/>
      <c r="R107" s="597"/>
      <c r="S107" s="598"/>
      <c r="T107" s="599"/>
      <c r="U107" s="600"/>
      <c r="V107" s="600"/>
      <c r="W107" s="600"/>
      <c r="X107" s="600"/>
      <c r="Y107" s="600"/>
      <c r="Z107" s="1915" t="s">
        <v>13</v>
      </c>
      <c r="AA107" s="600" t="s">
        <v>780</v>
      </c>
      <c r="AB107" s="600"/>
      <c r="AC107" s="600" t="s">
        <v>777</v>
      </c>
      <c r="AD107" s="1915" t="s">
        <v>13</v>
      </c>
      <c r="AE107" s="600" t="s">
        <v>781</v>
      </c>
      <c r="AF107" s="600"/>
      <c r="AG107" s="1915" t="s">
        <v>13</v>
      </c>
      <c r="AH107" s="600" t="s">
        <v>782</v>
      </c>
      <c r="AI107" s="600"/>
      <c r="AJ107" s="602" t="s">
        <v>765</v>
      </c>
      <c r="AK107" s="1691"/>
      <c r="AL107" s="1705"/>
      <c r="AM107" s="1706"/>
      <c r="AN107" s="41"/>
      <c r="AO107" s="298"/>
    </row>
    <row r="108" spans="6:41" s="1" customFormat="1" ht="11.1" customHeight="1" x14ac:dyDescent="0.15">
      <c r="F108" s="3469"/>
      <c r="G108" s="1704"/>
      <c r="H108" s="1705"/>
      <c r="I108" s="1705"/>
      <c r="J108" s="1706"/>
      <c r="K108" s="603"/>
      <c r="L108" s="598"/>
      <c r="M108" s="599"/>
      <c r="N108" s="597"/>
      <c r="O108" s="623"/>
      <c r="P108" s="603"/>
      <c r="Q108" s="597"/>
      <c r="R108" s="597"/>
      <c r="S108" s="598"/>
      <c r="T108" s="1715" t="s">
        <v>785</v>
      </c>
      <c r="U108" s="600" t="s">
        <v>783</v>
      </c>
      <c r="V108" s="600"/>
      <c r="W108" s="600"/>
      <c r="X108" s="600" t="s">
        <v>770</v>
      </c>
      <c r="Y108" s="1915" t="s">
        <v>13</v>
      </c>
      <c r="Z108" s="600" t="s">
        <v>784</v>
      </c>
      <c r="AA108" s="600"/>
      <c r="AB108" s="600"/>
      <c r="AC108" s="600" t="s">
        <v>765</v>
      </c>
      <c r="AD108" s="600"/>
      <c r="AE108" s="600"/>
      <c r="AF108" s="600"/>
      <c r="AG108" s="600"/>
      <c r="AH108" s="600"/>
      <c r="AI108" s="600"/>
      <c r="AJ108" s="602"/>
      <c r="AK108" s="1691"/>
      <c r="AL108" s="1705"/>
      <c r="AM108" s="1706"/>
      <c r="AN108" s="41"/>
      <c r="AO108" s="298"/>
    </row>
    <row r="109" spans="6:41" s="1" customFormat="1" ht="11.1" customHeight="1" x14ac:dyDescent="0.15">
      <c r="F109" s="3469"/>
      <c r="G109" s="1704"/>
      <c r="H109" s="1705"/>
      <c r="I109" s="1705"/>
      <c r="J109" s="1706"/>
      <c r="K109" s="603"/>
      <c r="L109" s="598"/>
      <c r="M109" s="599"/>
      <c r="N109" s="597"/>
      <c r="O109" s="623"/>
      <c r="P109" s="603"/>
      <c r="Q109" s="597"/>
      <c r="R109" s="597"/>
      <c r="S109" s="598"/>
      <c r="T109" s="599"/>
      <c r="U109" s="600" t="s">
        <v>786</v>
      </c>
      <c r="V109" s="600"/>
      <c r="W109" s="600"/>
      <c r="X109" s="600" t="s">
        <v>770</v>
      </c>
      <c r="Y109" s="1915" t="s">
        <v>13</v>
      </c>
      <c r="Z109" s="600" t="s">
        <v>787</v>
      </c>
      <c r="AA109" s="600"/>
      <c r="AB109" s="600"/>
      <c r="AC109" s="600"/>
      <c r="AD109" s="600"/>
      <c r="AE109" s="600"/>
      <c r="AF109" s="600"/>
      <c r="AG109" s="1915" t="s">
        <v>13</v>
      </c>
      <c r="AH109" s="600" t="s">
        <v>772</v>
      </c>
      <c r="AI109" s="600"/>
      <c r="AJ109" s="602" t="s">
        <v>765</v>
      </c>
      <c r="AK109" s="1691"/>
      <c r="AL109" s="1705"/>
      <c r="AM109" s="1706"/>
      <c r="AN109" s="41"/>
      <c r="AO109" s="298"/>
    </row>
    <row r="110" spans="6:41" s="1" customFormat="1" ht="11.1" customHeight="1" x14ac:dyDescent="0.15">
      <c r="F110" s="3469"/>
      <c r="G110" s="1704"/>
      <c r="H110" s="1705"/>
      <c r="I110" s="1705"/>
      <c r="J110" s="1706"/>
      <c r="K110" s="603"/>
      <c r="L110" s="598"/>
      <c r="M110" s="599"/>
      <c r="N110" s="597"/>
      <c r="O110" s="623"/>
      <c r="P110" s="603"/>
      <c r="Q110" s="597"/>
      <c r="R110" s="597"/>
      <c r="S110" s="598"/>
      <c r="T110" s="599"/>
      <c r="U110" s="600" t="s">
        <v>788</v>
      </c>
      <c r="V110" s="600"/>
      <c r="W110" s="600"/>
      <c r="X110" s="600"/>
      <c r="Y110" s="600"/>
      <c r="Z110" s="600"/>
      <c r="AA110" s="600" t="s">
        <v>777</v>
      </c>
      <c r="AB110" s="1915" t="s">
        <v>13</v>
      </c>
      <c r="AC110" s="600" t="s">
        <v>789</v>
      </c>
      <c r="AD110" s="600"/>
      <c r="AE110" s="600"/>
      <c r="AF110" s="600" t="s">
        <v>790</v>
      </c>
      <c r="AG110" s="601"/>
      <c r="AH110" s="601"/>
      <c r="AI110" s="601"/>
      <c r="AJ110" s="602"/>
      <c r="AK110" s="1691"/>
      <c r="AL110" s="1705"/>
      <c r="AM110" s="1706"/>
      <c r="AN110" s="41"/>
      <c r="AO110" s="298"/>
    </row>
    <row r="111" spans="6:41" s="1" customFormat="1" ht="11.1" customHeight="1" x14ac:dyDescent="0.15">
      <c r="F111" s="3469"/>
      <c r="G111" s="1704"/>
      <c r="H111" s="1705"/>
      <c r="I111" s="1705"/>
      <c r="J111" s="1706"/>
      <c r="K111" s="603"/>
      <c r="L111" s="598"/>
      <c r="M111" s="599"/>
      <c r="N111" s="597"/>
      <c r="O111" s="623"/>
      <c r="P111" s="603"/>
      <c r="Q111" s="3508" t="s">
        <v>792</v>
      </c>
      <c r="R111" s="3509"/>
      <c r="S111" s="3510"/>
      <c r="T111" s="1727" t="s">
        <v>785</v>
      </c>
      <c r="U111" s="615" t="s">
        <v>793</v>
      </c>
      <c r="V111" s="615"/>
      <c r="W111" s="615"/>
      <c r="X111" s="615"/>
      <c r="Y111" s="615"/>
      <c r="Z111" s="615"/>
      <c r="AA111" s="616"/>
      <c r="AB111" s="616"/>
      <c r="AC111" s="615"/>
      <c r="AD111" s="615"/>
      <c r="AE111" s="615"/>
      <c r="AF111" s="615"/>
      <c r="AG111" s="616"/>
      <c r="AH111" s="616"/>
      <c r="AI111" s="616"/>
      <c r="AJ111" s="617"/>
      <c r="AK111" s="1691"/>
      <c r="AL111" s="1705"/>
      <c r="AM111" s="1706"/>
      <c r="AN111" s="41"/>
      <c r="AO111" s="298"/>
    </row>
    <row r="112" spans="6:41" s="1" customFormat="1" ht="11.1" customHeight="1" x14ac:dyDescent="0.15">
      <c r="F112" s="3469"/>
      <c r="G112" s="1704"/>
      <c r="H112" s="1705"/>
      <c r="I112" s="1705"/>
      <c r="J112" s="1706"/>
      <c r="K112" s="603"/>
      <c r="L112" s="598"/>
      <c r="M112" s="599"/>
      <c r="N112" s="597"/>
      <c r="O112" s="623"/>
      <c r="P112" s="636"/>
      <c r="Q112" s="3511"/>
      <c r="R112" s="3512"/>
      <c r="S112" s="3513"/>
      <c r="T112" s="619"/>
      <c r="U112" s="620"/>
      <c r="V112" s="620" t="s">
        <v>777</v>
      </c>
      <c r="W112" s="620"/>
      <c r="X112" s="620"/>
      <c r="Y112" s="620"/>
      <c r="Z112" s="620"/>
      <c r="AA112" s="621"/>
      <c r="AB112" s="621"/>
      <c r="AC112" s="620"/>
      <c r="AD112" s="620"/>
      <c r="AE112" s="620"/>
      <c r="AF112" s="620"/>
      <c r="AG112" s="621"/>
      <c r="AH112" s="621"/>
      <c r="AI112" s="621"/>
      <c r="AJ112" s="622" t="s">
        <v>765</v>
      </c>
      <c r="AK112" s="1691"/>
      <c r="AL112" s="1705"/>
      <c r="AM112" s="1706"/>
      <c r="AN112" s="41"/>
      <c r="AO112" s="298"/>
    </row>
    <row r="113" spans="6:41" s="1" customFormat="1" ht="11.1" customHeight="1" x14ac:dyDescent="0.15">
      <c r="F113" s="3469"/>
      <c r="G113" s="1704"/>
      <c r="H113" s="1705"/>
      <c r="I113" s="1705"/>
      <c r="J113" s="1706"/>
      <c r="K113" s="603"/>
      <c r="L113" s="598"/>
      <c r="M113" s="599"/>
      <c r="N113" s="597"/>
      <c r="O113" s="623"/>
      <c r="P113" s="3547" t="s">
        <v>794</v>
      </c>
      <c r="Q113" s="3548"/>
      <c r="R113" s="3548"/>
      <c r="S113" s="3549"/>
      <c r="T113" s="1715" t="s">
        <v>785</v>
      </c>
      <c r="U113" s="600" t="s">
        <v>760</v>
      </c>
      <c r="V113" s="600"/>
      <c r="W113" s="600"/>
      <c r="X113" s="600" t="s">
        <v>761</v>
      </c>
      <c r="Y113" s="600"/>
      <c r="Z113" s="600"/>
      <c r="AA113" s="601"/>
      <c r="AB113" s="601"/>
      <c r="AC113" s="601"/>
      <c r="AD113" s="600"/>
      <c r="AE113" s="600"/>
      <c r="AF113" s="600"/>
      <c r="AG113" s="601"/>
      <c r="AH113" s="601"/>
      <c r="AI113" s="601"/>
      <c r="AJ113" s="602" t="s">
        <v>764</v>
      </c>
      <c r="AK113" s="1691"/>
      <c r="AL113" s="1705"/>
      <c r="AM113" s="1706"/>
      <c r="AN113" s="41"/>
      <c r="AO113" s="298"/>
    </row>
    <row r="114" spans="6:41" s="1" customFormat="1" ht="11.1" customHeight="1" x14ac:dyDescent="0.15">
      <c r="F114" s="3469"/>
      <c r="G114" s="1704"/>
      <c r="H114" s="1705"/>
      <c r="I114" s="1705"/>
      <c r="J114" s="1706"/>
      <c r="K114" s="603"/>
      <c r="L114" s="598"/>
      <c r="M114" s="599"/>
      <c r="N114" s="597"/>
      <c r="O114" s="623"/>
      <c r="P114" s="3521"/>
      <c r="Q114" s="3522"/>
      <c r="R114" s="3522"/>
      <c r="S114" s="3523"/>
      <c r="T114" s="599"/>
      <c r="U114" s="600" t="s">
        <v>762</v>
      </c>
      <c r="V114" s="600"/>
      <c r="W114" s="600"/>
      <c r="X114" s="600" t="s">
        <v>761</v>
      </c>
      <c r="Y114" s="600"/>
      <c r="Z114" s="600"/>
      <c r="AA114" s="600"/>
      <c r="AB114" s="600"/>
      <c r="AC114" s="601"/>
      <c r="AD114" s="601"/>
      <c r="AE114" s="601"/>
      <c r="AF114" s="601"/>
      <c r="AG114" s="601"/>
      <c r="AH114" s="601"/>
      <c r="AI114" s="601"/>
      <c r="AJ114" s="602" t="s">
        <v>765</v>
      </c>
      <c r="AK114" s="1691"/>
      <c r="AL114" s="1705"/>
      <c r="AM114" s="1706"/>
      <c r="AN114" s="41"/>
      <c r="AO114" s="298"/>
    </row>
    <row r="115" spans="6:41" s="1" customFormat="1" ht="11.1" customHeight="1" x14ac:dyDescent="0.15">
      <c r="F115" s="3469"/>
      <c r="G115" s="1704"/>
      <c r="H115" s="1705"/>
      <c r="I115" s="1705"/>
      <c r="J115" s="1706"/>
      <c r="K115" s="603"/>
      <c r="L115" s="598"/>
      <c r="M115" s="599"/>
      <c r="N115" s="597"/>
      <c r="O115" s="623"/>
      <c r="P115" s="3521"/>
      <c r="Q115" s="3522"/>
      <c r="R115" s="3522"/>
      <c r="S115" s="3523"/>
      <c r="T115" s="624"/>
      <c r="U115" s="625" t="s">
        <v>763</v>
      </c>
      <c r="V115" s="625"/>
      <c r="W115" s="625"/>
      <c r="X115" s="625" t="s">
        <v>761</v>
      </c>
      <c r="Y115" s="625"/>
      <c r="Z115" s="625"/>
      <c r="AA115" s="626"/>
      <c r="AB115" s="626"/>
      <c r="AC115" s="626"/>
      <c r="AD115" s="625"/>
      <c r="AE115" s="625"/>
      <c r="AF115" s="625"/>
      <c r="AG115" s="626"/>
      <c r="AH115" s="626"/>
      <c r="AI115" s="626"/>
      <c r="AJ115" s="627" t="s">
        <v>765</v>
      </c>
      <c r="AK115" s="1691"/>
      <c r="AL115" s="1705"/>
      <c r="AM115" s="1706"/>
      <c r="AN115" s="41"/>
      <c r="AO115" s="298"/>
    </row>
    <row r="116" spans="6:41" s="1" customFormat="1" ht="11.1" customHeight="1" x14ac:dyDescent="0.15">
      <c r="F116" s="3469"/>
      <c r="G116" s="1704"/>
      <c r="H116" s="1705"/>
      <c r="I116" s="1705"/>
      <c r="J116" s="1706"/>
      <c r="K116" s="603"/>
      <c r="L116" s="598"/>
      <c r="M116" s="599"/>
      <c r="N116" s="597"/>
      <c r="O116" s="623"/>
      <c r="P116" s="597"/>
      <c r="Q116" s="597"/>
      <c r="R116" s="597"/>
      <c r="S116" s="598"/>
      <c r="T116" s="599"/>
      <c r="U116" s="600" t="s">
        <v>797</v>
      </c>
      <c r="V116" s="600"/>
      <c r="W116" s="1915" t="s">
        <v>13</v>
      </c>
      <c r="X116" s="600" t="s">
        <v>796</v>
      </c>
      <c r="Y116" s="600"/>
      <c r="Z116" s="1915" t="s">
        <v>13</v>
      </c>
      <c r="AA116" s="600" t="s">
        <v>795</v>
      </c>
      <c r="AB116" s="600"/>
      <c r="AC116" s="600"/>
      <c r="AD116" s="1915" t="s">
        <v>13</v>
      </c>
      <c r="AE116" s="600" t="s">
        <v>810</v>
      </c>
      <c r="AF116" s="601"/>
      <c r="AG116" s="601"/>
      <c r="AH116" s="601"/>
      <c r="AI116" s="601"/>
      <c r="AJ116" s="602"/>
      <c r="AK116" s="1691"/>
      <c r="AL116" s="1705"/>
      <c r="AM116" s="1706"/>
      <c r="AN116" s="41"/>
      <c r="AO116" s="298"/>
    </row>
    <row r="117" spans="6:41" s="1" customFormat="1" ht="11.1" customHeight="1" x14ac:dyDescent="0.15">
      <c r="F117" s="3469"/>
      <c r="G117" s="1704"/>
      <c r="H117" s="1705"/>
      <c r="I117" s="1705"/>
      <c r="J117" s="1706"/>
      <c r="K117" s="603"/>
      <c r="L117" s="598"/>
      <c r="M117" s="599"/>
      <c r="N117" s="597"/>
      <c r="O117" s="623"/>
      <c r="P117" s="597"/>
      <c r="Q117" s="597"/>
      <c r="R117" s="597"/>
      <c r="S117" s="598"/>
      <c r="T117" s="599"/>
      <c r="U117" s="600"/>
      <c r="V117" s="600"/>
      <c r="W117" s="1915" t="s">
        <v>13</v>
      </c>
      <c r="X117" s="600" t="s">
        <v>799</v>
      </c>
      <c r="Y117" s="601"/>
      <c r="Z117" s="601"/>
      <c r="AA117" s="601"/>
      <c r="AB117" s="601"/>
      <c r="AC117" s="601"/>
      <c r="AD117" s="601"/>
      <c r="AE117" s="601"/>
      <c r="AF117" s="601"/>
      <c r="AG117" s="601"/>
      <c r="AH117" s="601"/>
      <c r="AI117" s="601"/>
      <c r="AJ117" s="602" t="s">
        <v>800</v>
      </c>
      <c r="AK117" s="1691"/>
      <c r="AL117" s="1705"/>
      <c r="AM117" s="1706"/>
      <c r="AN117" s="41"/>
      <c r="AO117" s="298"/>
    </row>
    <row r="118" spans="6:41" s="1" customFormat="1" ht="11.1" customHeight="1" x14ac:dyDescent="0.15">
      <c r="F118" s="3469"/>
      <c r="G118" s="1704"/>
      <c r="H118" s="1705"/>
      <c r="I118" s="1705"/>
      <c r="J118" s="1706"/>
      <c r="K118" s="603"/>
      <c r="L118" s="598"/>
      <c r="M118" s="599"/>
      <c r="N118" s="597"/>
      <c r="O118" s="623"/>
      <c r="P118" s="597"/>
      <c r="Q118" s="597"/>
      <c r="R118" s="597"/>
      <c r="S118" s="598"/>
      <c r="T118" s="599"/>
      <c r="U118" s="600" t="s">
        <v>798</v>
      </c>
      <c r="V118" s="600"/>
      <c r="W118" s="1915" t="s">
        <v>13</v>
      </c>
      <c r="X118" s="600" t="s">
        <v>771</v>
      </c>
      <c r="Y118" s="600"/>
      <c r="Z118" s="600"/>
      <c r="AA118" s="1915" t="s">
        <v>13</v>
      </c>
      <c r="AB118" s="600" t="s">
        <v>799</v>
      </c>
      <c r="AC118" s="601"/>
      <c r="AD118" s="600"/>
      <c r="AE118" s="600"/>
      <c r="AF118" s="600"/>
      <c r="AG118" s="601"/>
      <c r="AH118" s="601"/>
      <c r="AI118" s="601"/>
      <c r="AJ118" s="602" t="s">
        <v>800</v>
      </c>
      <c r="AK118" s="1691"/>
      <c r="AL118" s="1705"/>
      <c r="AM118" s="1706"/>
      <c r="AN118" s="41"/>
      <c r="AO118" s="298"/>
    </row>
    <row r="119" spans="6:41" s="1" customFormat="1" ht="11.1" customHeight="1" x14ac:dyDescent="0.15">
      <c r="F119" s="3469"/>
      <c r="G119" s="1704"/>
      <c r="H119" s="1705"/>
      <c r="I119" s="1705"/>
      <c r="J119" s="1706"/>
      <c r="K119" s="603"/>
      <c r="L119" s="598"/>
      <c r="M119" s="599"/>
      <c r="N119" s="597"/>
      <c r="O119" s="623"/>
      <c r="P119" s="612" t="s">
        <v>772</v>
      </c>
      <c r="Q119" s="613"/>
      <c r="R119" s="613"/>
      <c r="S119" s="614"/>
      <c r="T119" s="1727" t="s">
        <v>785</v>
      </c>
      <c r="U119" s="615" t="s">
        <v>793</v>
      </c>
      <c r="V119" s="615"/>
      <c r="W119" s="615"/>
      <c r="X119" s="615"/>
      <c r="Y119" s="615"/>
      <c r="Z119" s="615"/>
      <c r="AA119" s="616"/>
      <c r="AB119" s="616"/>
      <c r="AC119" s="615"/>
      <c r="AD119" s="615"/>
      <c r="AE119" s="615"/>
      <c r="AF119" s="615"/>
      <c r="AG119" s="616"/>
      <c r="AH119" s="616"/>
      <c r="AI119" s="616"/>
      <c r="AJ119" s="617"/>
      <c r="AK119" s="1691"/>
      <c r="AL119" s="1705"/>
      <c r="AM119" s="1706"/>
      <c r="AN119" s="41"/>
      <c r="AO119" s="298"/>
    </row>
    <row r="120" spans="6:41" s="1" customFormat="1" ht="11.1" customHeight="1" x14ac:dyDescent="0.15">
      <c r="F120" s="3469"/>
      <c r="G120" s="1704"/>
      <c r="H120" s="1705"/>
      <c r="I120" s="1705"/>
      <c r="J120" s="1706"/>
      <c r="K120" s="603"/>
      <c r="L120" s="598"/>
      <c r="M120" s="599"/>
      <c r="N120" s="597"/>
      <c r="O120" s="636"/>
      <c r="P120" s="618"/>
      <c r="Q120" s="631"/>
      <c r="R120" s="631"/>
      <c r="S120" s="630"/>
      <c r="T120" s="619"/>
      <c r="U120" s="620"/>
      <c r="V120" s="620" t="s">
        <v>777</v>
      </c>
      <c r="W120" s="620"/>
      <c r="X120" s="620"/>
      <c r="Y120" s="620"/>
      <c r="Z120" s="620"/>
      <c r="AA120" s="621"/>
      <c r="AB120" s="621"/>
      <c r="AC120" s="620"/>
      <c r="AD120" s="620"/>
      <c r="AE120" s="620"/>
      <c r="AF120" s="620"/>
      <c r="AG120" s="621"/>
      <c r="AH120" s="621"/>
      <c r="AI120" s="621"/>
      <c r="AJ120" s="622" t="s">
        <v>765</v>
      </c>
      <c r="AK120" s="1691"/>
      <c r="AL120" s="1705"/>
      <c r="AM120" s="1706"/>
      <c r="AN120" s="41"/>
      <c r="AO120" s="298"/>
    </row>
    <row r="121" spans="6:41" s="1" customFormat="1" ht="11.1" customHeight="1" x14ac:dyDescent="0.15">
      <c r="F121" s="369"/>
      <c r="G121" s="1704"/>
      <c r="H121" s="1705"/>
      <c r="I121" s="1705"/>
      <c r="J121" s="1706"/>
      <c r="K121" s="603"/>
      <c r="L121" s="598"/>
      <c r="M121" s="599"/>
      <c r="N121" s="597"/>
      <c r="O121" s="3557" t="s">
        <v>814</v>
      </c>
      <c r="P121" s="3531" t="s">
        <v>813</v>
      </c>
      <c r="Q121" s="3532"/>
      <c r="R121" s="3532"/>
      <c r="S121" s="3533"/>
      <c r="T121" s="1715" t="s">
        <v>785</v>
      </c>
      <c r="U121" s="600" t="s">
        <v>760</v>
      </c>
      <c r="V121" s="600"/>
      <c r="W121" s="600"/>
      <c r="X121" s="600" t="s">
        <v>761</v>
      </c>
      <c r="Y121" s="600"/>
      <c r="Z121" s="600"/>
      <c r="AA121" s="601"/>
      <c r="AB121" s="601"/>
      <c r="AC121" s="601"/>
      <c r="AD121" s="600"/>
      <c r="AE121" s="600"/>
      <c r="AF121" s="600"/>
      <c r="AG121" s="601"/>
      <c r="AH121" s="601"/>
      <c r="AI121" s="601"/>
      <c r="AJ121" s="602" t="s">
        <v>764</v>
      </c>
      <c r="AK121" s="1691"/>
      <c r="AL121" s="1705"/>
      <c r="AM121" s="1706"/>
      <c r="AN121" s="41"/>
      <c r="AO121" s="298"/>
    </row>
    <row r="122" spans="6:41" s="1" customFormat="1" ht="11.1" customHeight="1" x14ac:dyDescent="0.15">
      <c r="F122" s="369"/>
      <c r="G122" s="1704"/>
      <c r="H122" s="1705"/>
      <c r="I122" s="1705"/>
      <c r="J122" s="1706"/>
      <c r="K122" s="603"/>
      <c r="L122" s="598"/>
      <c r="M122" s="599"/>
      <c r="N122" s="597"/>
      <c r="O122" s="3558"/>
      <c r="P122" s="3534"/>
      <c r="Q122" s="3535"/>
      <c r="R122" s="3535"/>
      <c r="S122" s="3536"/>
      <c r="T122" s="599"/>
      <c r="U122" s="600" t="s">
        <v>762</v>
      </c>
      <c r="V122" s="600"/>
      <c r="W122" s="600"/>
      <c r="X122" s="600" t="s">
        <v>761</v>
      </c>
      <c r="Y122" s="600"/>
      <c r="Z122" s="600"/>
      <c r="AA122" s="600"/>
      <c r="AB122" s="600"/>
      <c r="AC122" s="601"/>
      <c r="AD122" s="601"/>
      <c r="AE122" s="601"/>
      <c r="AF122" s="601"/>
      <c r="AG122" s="601"/>
      <c r="AH122" s="601"/>
      <c r="AI122" s="601"/>
      <c r="AJ122" s="602" t="s">
        <v>765</v>
      </c>
      <c r="AK122" s="1691"/>
      <c r="AL122" s="1705"/>
      <c r="AM122" s="1706"/>
      <c r="AN122" s="41"/>
      <c r="AO122" s="298"/>
    </row>
    <row r="123" spans="6:41" s="1" customFormat="1" ht="11.1" customHeight="1" x14ac:dyDescent="0.15">
      <c r="F123" s="369"/>
      <c r="G123" s="1704"/>
      <c r="H123" s="1705"/>
      <c r="I123" s="1705"/>
      <c r="J123" s="1706"/>
      <c r="K123" s="603"/>
      <c r="L123" s="598"/>
      <c r="M123" s="599"/>
      <c r="N123" s="597"/>
      <c r="O123" s="3558"/>
      <c r="P123" s="3534"/>
      <c r="Q123" s="3535"/>
      <c r="R123" s="3535"/>
      <c r="S123" s="3536"/>
      <c r="T123" s="624"/>
      <c r="U123" s="625" t="s">
        <v>763</v>
      </c>
      <c r="V123" s="625"/>
      <c r="W123" s="625"/>
      <c r="X123" s="625" t="s">
        <v>761</v>
      </c>
      <c r="Y123" s="625"/>
      <c r="Z123" s="625"/>
      <c r="AA123" s="626"/>
      <c r="AB123" s="626"/>
      <c r="AC123" s="626"/>
      <c r="AD123" s="625"/>
      <c r="AE123" s="625"/>
      <c r="AF123" s="625"/>
      <c r="AG123" s="626"/>
      <c r="AH123" s="626"/>
      <c r="AI123" s="626"/>
      <c r="AJ123" s="627" t="s">
        <v>765</v>
      </c>
      <c r="AK123" s="1691"/>
      <c r="AL123" s="1705"/>
      <c r="AM123" s="1706"/>
      <c r="AN123" s="41"/>
      <c r="AO123" s="298"/>
    </row>
    <row r="124" spans="6:41" s="1" customFormat="1" ht="11.1" customHeight="1" x14ac:dyDescent="0.15">
      <c r="F124" s="369"/>
      <c r="G124" s="1704"/>
      <c r="H124" s="1705"/>
      <c r="I124" s="1705"/>
      <c r="J124" s="1706"/>
      <c r="K124" s="603"/>
      <c r="L124" s="598"/>
      <c r="M124" s="599"/>
      <c r="N124" s="597"/>
      <c r="O124" s="3558"/>
      <c r="P124" s="603"/>
      <c r="Q124" s="1716"/>
      <c r="R124" s="1716"/>
      <c r="S124" s="1717"/>
      <c r="T124" s="1715" t="s">
        <v>785</v>
      </c>
      <c r="U124" s="600" t="s">
        <v>774</v>
      </c>
      <c r="V124" s="600"/>
      <c r="W124" s="600"/>
      <c r="X124" s="600"/>
      <c r="Y124" s="600"/>
      <c r="Z124" s="600"/>
      <c r="AA124" s="600"/>
      <c r="AB124" s="600"/>
      <c r="AC124" s="600"/>
      <c r="AD124" s="600"/>
      <c r="AE124" s="600"/>
      <c r="AF124" s="600"/>
      <c r="AG124" s="600"/>
      <c r="AH124" s="600"/>
      <c r="AI124" s="600"/>
      <c r="AJ124" s="602"/>
      <c r="AK124" s="1691"/>
      <c r="AL124" s="1705"/>
      <c r="AM124" s="1706"/>
      <c r="AN124" s="41"/>
      <c r="AO124" s="298"/>
    </row>
    <row r="125" spans="6:41" s="1" customFormat="1" ht="11.1" customHeight="1" x14ac:dyDescent="0.15">
      <c r="F125" s="369"/>
      <c r="G125" s="1704"/>
      <c r="H125" s="1705"/>
      <c r="I125" s="1705"/>
      <c r="J125" s="1706"/>
      <c r="K125" s="603"/>
      <c r="L125" s="598"/>
      <c r="M125" s="599"/>
      <c r="N125" s="597"/>
      <c r="O125" s="3558"/>
      <c r="P125" s="603"/>
      <c r="Q125" s="1716"/>
      <c r="R125" s="1716"/>
      <c r="S125" s="1717"/>
      <c r="T125" s="599"/>
      <c r="U125" s="600"/>
      <c r="V125" s="600" t="s">
        <v>770</v>
      </c>
      <c r="W125" s="1915" t="s">
        <v>13</v>
      </c>
      <c r="X125" s="600" t="s">
        <v>771</v>
      </c>
      <c r="Y125" s="600"/>
      <c r="Z125" s="600"/>
      <c r="AA125" s="1915" t="s">
        <v>13</v>
      </c>
      <c r="AB125" s="600" t="s">
        <v>773</v>
      </c>
      <c r="AC125" s="600"/>
      <c r="AD125" s="600"/>
      <c r="AE125" s="600"/>
      <c r="AF125" s="600"/>
      <c r="AG125" s="600"/>
      <c r="AH125" s="600"/>
      <c r="AI125" s="600"/>
      <c r="AJ125" s="602" t="s">
        <v>800</v>
      </c>
      <c r="AK125" s="1691"/>
      <c r="AL125" s="1705"/>
      <c r="AM125" s="1706"/>
      <c r="AN125" s="41"/>
      <c r="AO125" s="298"/>
    </row>
    <row r="126" spans="6:41" s="1" customFormat="1" ht="11.1" customHeight="1" x14ac:dyDescent="0.15">
      <c r="F126" s="369"/>
      <c r="G126" s="1704"/>
      <c r="H126" s="1705"/>
      <c r="I126" s="1705"/>
      <c r="J126" s="1706"/>
      <c r="K126" s="603"/>
      <c r="L126" s="598"/>
      <c r="M126" s="599"/>
      <c r="N126" s="597"/>
      <c r="O126" s="3558"/>
      <c r="P126" s="603"/>
      <c r="Q126" s="1716"/>
      <c r="R126" s="1716"/>
      <c r="S126" s="1717"/>
      <c r="T126" s="599"/>
      <c r="U126" s="600" t="s">
        <v>778</v>
      </c>
      <c r="V126" s="600"/>
      <c r="W126" s="600"/>
      <c r="X126" s="600"/>
      <c r="Y126" s="600"/>
      <c r="Z126" s="1915" t="s">
        <v>13</v>
      </c>
      <c r="AA126" s="600" t="s">
        <v>779</v>
      </c>
      <c r="AB126" s="600"/>
      <c r="AC126" s="600"/>
      <c r="AD126" s="600"/>
      <c r="AE126" s="600"/>
      <c r="AF126" s="600"/>
      <c r="AG126" s="600"/>
      <c r="AH126" s="600"/>
      <c r="AI126" s="600"/>
      <c r="AJ126" s="602"/>
      <c r="AK126" s="1691"/>
      <c r="AL126" s="1705"/>
      <c r="AM126" s="1706"/>
      <c r="AN126" s="41"/>
      <c r="AO126" s="298"/>
    </row>
    <row r="127" spans="6:41" s="1" customFormat="1" ht="11.1" customHeight="1" x14ac:dyDescent="0.15">
      <c r="F127" s="369"/>
      <c r="G127" s="1704"/>
      <c r="H127" s="1705"/>
      <c r="I127" s="1705"/>
      <c r="J127" s="1706"/>
      <c r="K127" s="603"/>
      <c r="L127" s="598"/>
      <c r="M127" s="599"/>
      <c r="N127" s="597"/>
      <c r="O127" s="3558"/>
      <c r="P127" s="618"/>
      <c r="Q127" s="1728"/>
      <c r="R127" s="1728"/>
      <c r="S127" s="1729"/>
      <c r="T127" s="619"/>
      <c r="U127" s="620"/>
      <c r="V127" s="620"/>
      <c r="W127" s="620"/>
      <c r="X127" s="620"/>
      <c r="Y127" s="620"/>
      <c r="Z127" s="1916" t="s">
        <v>13</v>
      </c>
      <c r="AA127" s="620" t="s">
        <v>780</v>
      </c>
      <c r="AB127" s="620"/>
      <c r="AC127" s="620" t="s">
        <v>777</v>
      </c>
      <c r="AD127" s="1916" t="s">
        <v>13</v>
      </c>
      <c r="AE127" s="620" t="s">
        <v>781</v>
      </c>
      <c r="AF127" s="620"/>
      <c r="AG127" s="1916" t="s">
        <v>13</v>
      </c>
      <c r="AH127" s="620" t="s">
        <v>782</v>
      </c>
      <c r="AI127" s="620"/>
      <c r="AJ127" s="622" t="s">
        <v>765</v>
      </c>
      <c r="AK127" s="1691"/>
      <c r="AL127" s="1705"/>
      <c r="AM127" s="1706"/>
      <c r="AN127" s="41"/>
      <c r="AO127" s="298"/>
    </row>
    <row r="128" spans="6:41" s="1" customFormat="1" ht="11.1" customHeight="1" x14ac:dyDescent="0.15">
      <c r="F128" s="369"/>
      <c r="G128" s="1704"/>
      <c r="H128" s="1705"/>
      <c r="I128" s="1705"/>
      <c r="J128" s="1706"/>
      <c r="K128" s="603"/>
      <c r="L128" s="598"/>
      <c r="M128" s="599"/>
      <c r="N128" s="597"/>
      <c r="O128" s="3558"/>
      <c r="P128" s="3531" t="s">
        <v>794</v>
      </c>
      <c r="Q128" s="3532"/>
      <c r="R128" s="3532"/>
      <c r="S128" s="3533"/>
      <c r="T128" s="1715" t="s">
        <v>785</v>
      </c>
      <c r="U128" s="600" t="s">
        <v>760</v>
      </c>
      <c r="V128" s="600"/>
      <c r="W128" s="600"/>
      <c r="X128" s="600" t="s">
        <v>761</v>
      </c>
      <c r="Y128" s="600"/>
      <c r="Z128" s="600"/>
      <c r="AA128" s="601"/>
      <c r="AB128" s="601"/>
      <c r="AC128" s="601"/>
      <c r="AD128" s="600"/>
      <c r="AE128" s="600"/>
      <c r="AF128" s="600"/>
      <c r="AG128" s="601"/>
      <c r="AH128" s="601"/>
      <c r="AI128" s="601"/>
      <c r="AJ128" s="602" t="s">
        <v>764</v>
      </c>
      <c r="AK128" s="1691"/>
      <c r="AL128" s="1705"/>
      <c r="AM128" s="1706"/>
      <c r="AN128" s="41"/>
      <c r="AO128" s="298"/>
    </row>
    <row r="129" spans="6:41" s="1" customFormat="1" ht="11.1" customHeight="1" x14ac:dyDescent="0.15">
      <c r="F129" s="369"/>
      <c r="G129" s="1704"/>
      <c r="H129" s="1705"/>
      <c r="I129" s="1705"/>
      <c r="J129" s="1706"/>
      <c r="K129" s="603"/>
      <c r="L129" s="598"/>
      <c r="M129" s="599"/>
      <c r="N129" s="597"/>
      <c r="O129" s="1920" t="s">
        <v>13</v>
      </c>
      <c r="P129" s="3534"/>
      <c r="Q129" s="3535"/>
      <c r="R129" s="3535"/>
      <c r="S129" s="3536"/>
      <c r="T129" s="599"/>
      <c r="U129" s="600" t="s">
        <v>762</v>
      </c>
      <c r="V129" s="600"/>
      <c r="W129" s="600"/>
      <c r="X129" s="600" t="s">
        <v>761</v>
      </c>
      <c r="Y129" s="600"/>
      <c r="Z129" s="600"/>
      <c r="AA129" s="600"/>
      <c r="AB129" s="600"/>
      <c r="AC129" s="601"/>
      <c r="AD129" s="601"/>
      <c r="AE129" s="601"/>
      <c r="AF129" s="601"/>
      <c r="AG129" s="601"/>
      <c r="AH129" s="601"/>
      <c r="AI129" s="601"/>
      <c r="AJ129" s="602" t="s">
        <v>765</v>
      </c>
      <c r="AK129" s="1691"/>
      <c r="AL129" s="1705"/>
      <c r="AM129" s="1706"/>
      <c r="AN129" s="41"/>
      <c r="AO129" s="298"/>
    </row>
    <row r="130" spans="6:41" s="1" customFormat="1" ht="11.1" customHeight="1" x14ac:dyDescent="0.15">
      <c r="F130" s="369"/>
      <c r="G130" s="1704"/>
      <c r="H130" s="1705"/>
      <c r="I130" s="1705"/>
      <c r="J130" s="1706"/>
      <c r="K130" s="603"/>
      <c r="L130" s="598"/>
      <c r="M130" s="599"/>
      <c r="N130" s="597"/>
      <c r="O130" s="3517" t="s">
        <v>809</v>
      </c>
      <c r="P130" s="3534"/>
      <c r="Q130" s="3535"/>
      <c r="R130" s="3535"/>
      <c r="S130" s="3536"/>
      <c r="T130" s="624"/>
      <c r="U130" s="625" t="s">
        <v>763</v>
      </c>
      <c r="V130" s="625"/>
      <c r="W130" s="625"/>
      <c r="X130" s="625" t="s">
        <v>761</v>
      </c>
      <c r="Y130" s="625"/>
      <c r="Z130" s="625"/>
      <c r="AA130" s="626"/>
      <c r="AB130" s="626"/>
      <c r="AC130" s="626"/>
      <c r="AD130" s="625"/>
      <c r="AE130" s="625"/>
      <c r="AF130" s="625"/>
      <c r="AG130" s="626"/>
      <c r="AH130" s="626"/>
      <c r="AI130" s="626"/>
      <c r="AJ130" s="627" t="s">
        <v>765</v>
      </c>
      <c r="AK130" s="1691"/>
      <c r="AL130" s="1705"/>
      <c r="AM130" s="1706"/>
      <c r="AN130" s="41"/>
      <c r="AO130" s="298"/>
    </row>
    <row r="131" spans="6:41" s="1" customFormat="1" ht="11.1" customHeight="1" x14ac:dyDescent="0.15">
      <c r="F131" s="369"/>
      <c r="G131" s="1704"/>
      <c r="H131" s="1705"/>
      <c r="I131" s="1705"/>
      <c r="J131" s="1706"/>
      <c r="K131" s="603"/>
      <c r="L131" s="598"/>
      <c r="M131" s="599"/>
      <c r="N131" s="597"/>
      <c r="O131" s="3517"/>
      <c r="P131" s="603"/>
      <c r="Q131" s="1716"/>
      <c r="R131" s="1716"/>
      <c r="S131" s="1717"/>
      <c r="T131" s="599"/>
      <c r="U131" s="600" t="s">
        <v>797</v>
      </c>
      <c r="V131" s="600"/>
      <c r="W131" s="1915" t="s">
        <v>13</v>
      </c>
      <c r="X131" s="600" t="s">
        <v>796</v>
      </c>
      <c r="Y131" s="600"/>
      <c r="Z131" s="1915" t="s">
        <v>13</v>
      </c>
      <c r="AA131" s="600" t="s">
        <v>795</v>
      </c>
      <c r="AB131" s="600"/>
      <c r="AC131" s="600"/>
      <c r="AD131" s="1915" t="s">
        <v>13</v>
      </c>
      <c r="AE131" s="600" t="s">
        <v>810</v>
      </c>
      <c r="AF131" s="601"/>
      <c r="AG131" s="601"/>
      <c r="AH131" s="601"/>
      <c r="AI131" s="601"/>
      <c r="AJ131" s="602"/>
      <c r="AK131" s="1691"/>
      <c r="AL131" s="1705"/>
      <c r="AM131" s="1706"/>
      <c r="AN131" s="41"/>
      <c r="AO131" s="298"/>
    </row>
    <row r="132" spans="6:41" s="1" customFormat="1" ht="11.1" customHeight="1" x14ac:dyDescent="0.15">
      <c r="F132" s="369"/>
      <c r="G132" s="1704"/>
      <c r="H132" s="1705"/>
      <c r="I132" s="1705"/>
      <c r="J132" s="1706"/>
      <c r="K132" s="603"/>
      <c r="L132" s="598"/>
      <c r="M132" s="599"/>
      <c r="N132" s="597"/>
      <c r="O132" s="3517"/>
      <c r="P132" s="603"/>
      <c r="Q132" s="1716"/>
      <c r="R132" s="1716"/>
      <c r="S132" s="1717"/>
      <c r="T132" s="599"/>
      <c r="U132" s="600"/>
      <c r="V132" s="600"/>
      <c r="W132" s="1915" t="s">
        <v>13</v>
      </c>
      <c r="X132" s="600" t="s">
        <v>799</v>
      </c>
      <c r="Y132" s="601"/>
      <c r="Z132" s="601"/>
      <c r="AA132" s="601"/>
      <c r="AB132" s="601"/>
      <c r="AC132" s="601"/>
      <c r="AD132" s="601"/>
      <c r="AE132" s="601"/>
      <c r="AF132" s="601"/>
      <c r="AG132" s="601"/>
      <c r="AH132" s="601"/>
      <c r="AI132" s="601"/>
      <c r="AJ132" s="602" t="s">
        <v>800</v>
      </c>
      <c r="AK132" s="1691"/>
      <c r="AL132" s="1705"/>
      <c r="AM132" s="1706"/>
      <c r="AN132" s="41"/>
      <c r="AO132" s="298"/>
    </row>
    <row r="133" spans="6:41" s="1" customFormat="1" ht="11.1" customHeight="1" x14ac:dyDescent="0.15">
      <c r="F133" s="369"/>
      <c r="G133" s="1704"/>
      <c r="H133" s="1705"/>
      <c r="I133" s="1705"/>
      <c r="J133" s="1706"/>
      <c r="K133" s="603"/>
      <c r="L133" s="598"/>
      <c r="M133" s="599"/>
      <c r="N133" s="597"/>
      <c r="O133" s="3517"/>
      <c r="P133" s="603"/>
      <c r="Q133" s="597"/>
      <c r="R133" s="597"/>
      <c r="S133" s="598"/>
      <c r="T133" s="599"/>
      <c r="U133" s="600" t="s">
        <v>798</v>
      </c>
      <c r="V133" s="600"/>
      <c r="W133" s="1915" t="s">
        <v>13</v>
      </c>
      <c r="X133" s="600" t="s">
        <v>771</v>
      </c>
      <c r="Y133" s="600"/>
      <c r="Z133" s="600"/>
      <c r="AA133" s="1915" t="s">
        <v>13</v>
      </c>
      <c r="AB133" s="600" t="s">
        <v>799</v>
      </c>
      <c r="AC133" s="601"/>
      <c r="AD133" s="600"/>
      <c r="AE133" s="600"/>
      <c r="AF133" s="600"/>
      <c r="AG133" s="601"/>
      <c r="AH133" s="601"/>
      <c r="AI133" s="601"/>
      <c r="AJ133" s="602" t="s">
        <v>800</v>
      </c>
      <c r="AK133" s="1691"/>
      <c r="AL133" s="1705"/>
      <c r="AM133" s="1706"/>
      <c r="AN133" s="41"/>
      <c r="AO133" s="298"/>
    </row>
    <row r="134" spans="6:41" s="1" customFormat="1" ht="11.1" customHeight="1" x14ac:dyDescent="0.15">
      <c r="F134" s="1710"/>
      <c r="G134" s="1704"/>
      <c r="H134" s="1705"/>
      <c r="I134" s="1705"/>
      <c r="J134" s="1706"/>
      <c r="K134" s="595"/>
      <c r="L134" s="596"/>
      <c r="M134" s="599"/>
      <c r="N134" s="597"/>
      <c r="O134" s="3517"/>
      <c r="P134" s="612" t="s">
        <v>772</v>
      </c>
      <c r="Q134" s="613"/>
      <c r="R134" s="613"/>
      <c r="S134" s="614"/>
      <c r="T134" s="1727" t="s">
        <v>785</v>
      </c>
      <c r="U134" s="615" t="s">
        <v>793</v>
      </c>
      <c r="V134" s="615"/>
      <c r="W134" s="615"/>
      <c r="X134" s="615"/>
      <c r="Y134" s="615"/>
      <c r="Z134" s="615"/>
      <c r="AA134" s="616"/>
      <c r="AB134" s="616"/>
      <c r="AC134" s="615"/>
      <c r="AD134" s="615"/>
      <c r="AE134" s="615"/>
      <c r="AF134" s="615"/>
      <c r="AG134" s="616"/>
      <c r="AH134" s="616"/>
      <c r="AI134" s="616"/>
      <c r="AJ134" s="617"/>
      <c r="AK134" s="1691"/>
      <c r="AL134" s="1705"/>
      <c r="AM134" s="1706"/>
      <c r="AN134" s="41"/>
      <c r="AO134" s="298"/>
    </row>
    <row r="135" spans="6:41" s="1" customFormat="1" ht="11.1" customHeight="1" x14ac:dyDescent="0.15">
      <c r="F135" s="369"/>
      <c r="G135" s="1704"/>
      <c r="H135" s="1705"/>
      <c r="I135" s="1705"/>
      <c r="J135" s="1706"/>
      <c r="K135" s="603"/>
      <c r="L135" s="598"/>
      <c r="M135" s="619"/>
      <c r="N135" s="631"/>
      <c r="O135" s="3553"/>
      <c r="P135" s="618"/>
      <c r="Q135" s="631"/>
      <c r="R135" s="631"/>
      <c r="S135" s="630"/>
      <c r="T135" s="619"/>
      <c r="U135" s="620"/>
      <c r="V135" s="620" t="s">
        <v>777</v>
      </c>
      <c r="W135" s="620"/>
      <c r="X135" s="620"/>
      <c r="Y135" s="620"/>
      <c r="Z135" s="620"/>
      <c r="AA135" s="621"/>
      <c r="AB135" s="621"/>
      <c r="AC135" s="620"/>
      <c r="AD135" s="620"/>
      <c r="AE135" s="620"/>
      <c r="AF135" s="620"/>
      <c r="AG135" s="621"/>
      <c r="AH135" s="621"/>
      <c r="AI135" s="621"/>
      <c r="AJ135" s="622" t="s">
        <v>765</v>
      </c>
      <c r="AK135" s="1691"/>
      <c r="AL135" s="1705"/>
      <c r="AM135" s="1706"/>
      <c r="AN135" s="41"/>
      <c r="AO135" s="298"/>
    </row>
    <row r="136" spans="6:41" s="1" customFormat="1" ht="10.5" customHeight="1" x14ac:dyDescent="0.15">
      <c r="F136" s="369"/>
      <c r="G136" s="1704"/>
      <c r="H136" s="1705"/>
      <c r="I136" s="1705"/>
      <c r="J136" s="1706"/>
      <c r="K136" s="603"/>
      <c r="L136" s="598"/>
      <c r="M136" s="3562" t="s">
        <v>820</v>
      </c>
      <c r="N136" s="3563"/>
      <c r="O136" s="3564"/>
      <c r="P136" s="3531" t="s">
        <v>821</v>
      </c>
      <c r="Q136" s="3532"/>
      <c r="R136" s="3532"/>
      <c r="S136" s="3533"/>
      <c r="T136" s="3550" t="s">
        <v>822</v>
      </c>
      <c r="U136" s="3551"/>
      <c r="V136" s="3551"/>
      <c r="W136" s="3551"/>
      <c r="X136" s="3551"/>
      <c r="Y136" s="3551"/>
      <c r="Z136" s="3551"/>
      <c r="AA136" s="3551"/>
      <c r="AB136" s="3551"/>
      <c r="AC136" s="3551" t="s">
        <v>823</v>
      </c>
      <c r="AD136" s="3551"/>
      <c r="AE136" s="3551"/>
      <c r="AF136" s="3551"/>
      <c r="AG136" s="3551"/>
      <c r="AH136" s="3551"/>
      <c r="AI136" s="3551"/>
      <c r="AJ136" s="3552"/>
      <c r="AK136" s="1691"/>
      <c r="AL136" s="1705"/>
      <c r="AM136" s="1706"/>
      <c r="AN136" s="41"/>
      <c r="AO136" s="298"/>
    </row>
    <row r="137" spans="6:41" s="1" customFormat="1" ht="10.5" customHeight="1" x14ac:dyDescent="0.15">
      <c r="F137" s="369"/>
      <c r="G137" s="1704"/>
      <c r="H137" s="1705"/>
      <c r="I137" s="1705"/>
      <c r="J137" s="1706"/>
      <c r="K137" s="603"/>
      <c r="L137" s="598"/>
      <c r="M137" s="3560"/>
      <c r="N137" s="3565"/>
      <c r="O137" s="3561"/>
      <c r="P137" s="3534"/>
      <c r="Q137" s="3535"/>
      <c r="R137" s="3535"/>
      <c r="S137" s="3536"/>
      <c r="T137" s="599" t="s">
        <v>777</v>
      </c>
      <c r="U137" s="600"/>
      <c r="V137" s="600"/>
      <c r="W137" s="600"/>
      <c r="X137" s="600"/>
      <c r="Y137" s="600"/>
      <c r="Z137" s="600"/>
      <c r="AA137" s="601"/>
      <c r="AB137" s="600" t="s">
        <v>765</v>
      </c>
      <c r="AC137" s="600" t="s">
        <v>824</v>
      </c>
      <c r="AD137" s="600"/>
      <c r="AE137" s="600"/>
      <c r="AF137" s="600"/>
      <c r="AG137" s="601"/>
      <c r="AH137" s="601"/>
      <c r="AI137" s="601"/>
      <c r="AJ137" s="602" t="s">
        <v>765</v>
      </c>
      <c r="AK137" s="1691"/>
      <c r="AL137" s="1705"/>
      <c r="AM137" s="1706"/>
      <c r="AN137" s="41"/>
      <c r="AO137" s="298"/>
    </row>
    <row r="138" spans="6:41" s="1" customFormat="1" ht="10.5" customHeight="1" x14ac:dyDescent="0.15">
      <c r="F138" s="369"/>
      <c r="G138" s="1704"/>
      <c r="H138" s="1705"/>
      <c r="I138" s="1705"/>
      <c r="J138" s="1706"/>
      <c r="K138" s="603"/>
      <c r="L138" s="598"/>
      <c r="M138" s="3560"/>
      <c r="N138" s="3565"/>
      <c r="O138" s="3561"/>
      <c r="P138" s="3534"/>
      <c r="Q138" s="3535"/>
      <c r="R138" s="3535"/>
      <c r="S138" s="3536"/>
      <c r="T138" s="599" t="s">
        <v>777</v>
      </c>
      <c r="U138" s="600"/>
      <c r="V138" s="600"/>
      <c r="W138" s="600"/>
      <c r="X138" s="600"/>
      <c r="Y138" s="600"/>
      <c r="Z138" s="600"/>
      <c r="AA138" s="601"/>
      <c r="AB138" s="600" t="s">
        <v>765</v>
      </c>
      <c r="AC138" s="600" t="s">
        <v>824</v>
      </c>
      <c r="AD138" s="600"/>
      <c r="AE138" s="600"/>
      <c r="AF138" s="600"/>
      <c r="AG138" s="601"/>
      <c r="AH138" s="601"/>
      <c r="AI138" s="601"/>
      <c r="AJ138" s="602" t="s">
        <v>765</v>
      </c>
      <c r="AK138" s="1691"/>
      <c r="AL138" s="1705"/>
      <c r="AM138" s="1706"/>
      <c r="AN138" s="41"/>
      <c r="AO138" s="298"/>
    </row>
    <row r="139" spans="6:41" s="1" customFormat="1" ht="11.1" customHeight="1" x14ac:dyDescent="0.15">
      <c r="F139" s="369"/>
      <c r="G139" s="1704"/>
      <c r="H139" s="1705"/>
      <c r="I139" s="1705"/>
      <c r="J139" s="1706"/>
      <c r="K139" s="603"/>
      <c r="L139" s="598"/>
      <c r="M139" s="599"/>
      <c r="N139" s="597"/>
      <c r="O139" s="635"/>
      <c r="P139" s="603"/>
      <c r="Q139" s="597"/>
      <c r="R139" s="597"/>
      <c r="S139" s="598"/>
      <c r="T139" s="599" t="s">
        <v>777</v>
      </c>
      <c r="U139" s="600"/>
      <c r="V139" s="600"/>
      <c r="W139" s="600"/>
      <c r="X139" s="600"/>
      <c r="Y139" s="600"/>
      <c r="Z139" s="600"/>
      <c r="AA139" s="601"/>
      <c r="AB139" s="600" t="s">
        <v>765</v>
      </c>
      <c r="AC139" s="600" t="s">
        <v>824</v>
      </c>
      <c r="AD139" s="600"/>
      <c r="AE139" s="600"/>
      <c r="AF139" s="600"/>
      <c r="AG139" s="601"/>
      <c r="AH139" s="601"/>
      <c r="AI139" s="601"/>
      <c r="AJ139" s="602" t="s">
        <v>765</v>
      </c>
      <c r="AK139" s="1691"/>
      <c r="AL139" s="1705"/>
      <c r="AM139" s="1706"/>
      <c r="AN139" s="41"/>
      <c r="AO139" s="298"/>
    </row>
    <row r="140" spans="6:41" s="1" customFormat="1" ht="11.1" customHeight="1" x14ac:dyDescent="0.15">
      <c r="F140" s="369"/>
      <c r="G140" s="1704"/>
      <c r="H140" s="1705"/>
      <c r="I140" s="1705"/>
      <c r="J140" s="1706"/>
      <c r="K140" s="603"/>
      <c r="L140" s="598"/>
      <c r="M140" s="1691" t="s">
        <v>817</v>
      </c>
      <c r="N140" s="3104" t="s">
        <v>809</v>
      </c>
      <c r="O140" s="3105"/>
      <c r="P140" s="603"/>
      <c r="Q140" s="597"/>
      <c r="R140" s="597"/>
      <c r="S140" s="598"/>
      <c r="T140" s="599" t="s">
        <v>777</v>
      </c>
      <c r="U140" s="600"/>
      <c r="V140" s="600"/>
      <c r="W140" s="600"/>
      <c r="X140" s="600"/>
      <c r="Y140" s="600"/>
      <c r="Z140" s="600"/>
      <c r="AA140" s="601"/>
      <c r="AB140" s="600" t="s">
        <v>765</v>
      </c>
      <c r="AC140" s="600" t="s">
        <v>824</v>
      </c>
      <c r="AD140" s="600"/>
      <c r="AE140" s="600"/>
      <c r="AF140" s="600"/>
      <c r="AG140" s="601"/>
      <c r="AH140" s="601"/>
      <c r="AI140" s="601"/>
      <c r="AJ140" s="602" t="s">
        <v>765</v>
      </c>
      <c r="AK140" s="1691"/>
      <c r="AL140" s="1705"/>
      <c r="AM140" s="1706"/>
      <c r="AN140" s="41"/>
      <c r="AO140" s="298"/>
    </row>
    <row r="141" spans="6:41" s="1" customFormat="1" ht="11.1" customHeight="1" x14ac:dyDescent="0.15">
      <c r="F141" s="369"/>
      <c r="G141" s="1704"/>
      <c r="H141" s="1705"/>
      <c r="I141" s="1705"/>
      <c r="J141" s="1706"/>
      <c r="K141" s="603"/>
      <c r="L141" s="598"/>
      <c r="M141" s="599"/>
      <c r="N141" s="597"/>
      <c r="O141" s="635"/>
      <c r="P141" s="603"/>
      <c r="Q141" s="597"/>
      <c r="R141" s="597"/>
      <c r="S141" s="598"/>
      <c r="T141" s="599" t="s">
        <v>777</v>
      </c>
      <c r="U141" s="600"/>
      <c r="V141" s="600"/>
      <c r="W141" s="600"/>
      <c r="X141" s="600"/>
      <c r="Y141" s="600"/>
      <c r="Z141" s="600"/>
      <c r="AA141" s="601"/>
      <c r="AB141" s="600" t="s">
        <v>765</v>
      </c>
      <c r="AC141" s="600" t="s">
        <v>824</v>
      </c>
      <c r="AD141" s="600"/>
      <c r="AE141" s="600"/>
      <c r="AF141" s="600"/>
      <c r="AG141" s="601"/>
      <c r="AH141" s="601"/>
      <c r="AI141" s="601"/>
      <c r="AJ141" s="602" t="s">
        <v>765</v>
      </c>
      <c r="AK141" s="1691"/>
      <c r="AL141" s="1705"/>
      <c r="AM141" s="1706"/>
      <c r="AN141" s="41"/>
      <c r="AO141" s="298"/>
    </row>
    <row r="142" spans="6:41" s="1" customFormat="1" ht="11.1" customHeight="1" x14ac:dyDescent="0.15">
      <c r="F142" s="1710"/>
      <c r="G142" s="1704"/>
      <c r="H142" s="1705"/>
      <c r="I142" s="1705"/>
      <c r="J142" s="1706"/>
      <c r="K142" s="595"/>
      <c r="L142" s="596"/>
      <c r="M142" s="599"/>
      <c r="N142" s="597"/>
      <c r="O142" s="634"/>
      <c r="P142" s="603" t="s">
        <v>772</v>
      </c>
      <c r="Q142" s="597"/>
      <c r="R142" s="597"/>
      <c r="S142" s="598"/>
      <c r="T142" s="599" t="s">
        <v>777</v>
      </c>
      <c r="U142" s="600"/>
      <c r="V142" s="600"/>
      <c r="W142" s="600"/>
      <c r="X142" s="600"/>
      <c r="Y142" s="600"/>
      <c r="Z142" s="600"/>
      <c r="AA142" s="601"/>
      <c r="AB142" s="600" t="s">
        <v>765</v>
      </c>
      <c r="AC142" s="600" t="s">
        <v>824</v>
      </c>
      <c r="AD142" s="600"/>
      <c r="AE142" s="600"/>
      <c r="AF142" s="600"/>
      <c r="AG142" s="601"/>
      <c r="AH142" s="601"/>
      <c r="AI142" s="601"/>
      <c r="AJ142" s="602" t="s">
        <v>765</v>
      </c>
      <c r="AK142" s="1691"/>
      <c r="AL142" s="1705"/>
      <c r="AM142" s="1706"/>
      <c r="AN142" s="41"/>
      <c r="AO142" s="298"/>
    </row>
    <row r="143" spans="6:41" s="1" customFormat="1" ht="11.1" customHeight="1" thickBot="1" x14ac:dyDescent="0.2">
      <c r="F143" s="391"/>
      <c r="G143" s="23"/>
      <c r="H143" s="24"/>
      <c r="I143" s="24"/>
      <c r="J143" s="26"/>
      <c r="K143" s="604"/>
      <c r="L143" s="605"/>
      <c r="M143" s="606"/>
      <c r="N143" s="607"/>
      <c r="O143" s="639"/>
      <c r="P143" s="604"/>
      <c r="Q143" s="607"/>
      <c r="R143" s="607"/>
      <c r="S143" s="605"/>
      <c r="T143" s="606" t="s">
        <v>777</v>
      </c>
      <c r="U143" s="608"/>
      <c r="V143" s="608"/>
      <c r="W143" s="608"/>
      <c r="X143" s="608"/>
      <c r="Y143" s="608"/>
      <c r="Z143" s="608"/>
      <c r="AA143" s="609"/>
      <c r="AB143" s="608" t="s">
        <v>765</v>
      </c>
      <c r="AC143" s="608" t="s">
        <v>824</v>
      </c>
      <c r="AD143" s="608"/>
      <c r="AE143" s="608"/>
      <c r="AF143" s="608"/>
      <c r="AG143" s="609"/>
      <c r="AH143" s="609"/>
      <c r="AI143" s="609"/>
      <c r="AJ143" s="610" t="s">
        <v>765</v>
      </c>
      <c r="AK143" s="28"/>
      <c r="AL143" s="24"/>
      <c r="AM143" s="26"/>
      <c r="AN143" s="49"/>
      <c r="AO143" s="304"/>
    </row>
    <row r="144" spans="6:41" s="1" customFormat="1" ht="12.75" customHeight="1" x14ac:dyDescent="0.15">
      <c r="F144" s="641"/>
      <c r="G144" s="641"/>
      <c r="H144" s="641"/>
      <c r="I144" s="641"/>
      <c r="J144" s="640" t="s">
        <v>825</v>
      </c>
      <c r="K144" s="640" t="s">
        <v>828</v>
      </c>
      <c r="L144" s="643" t="s">
        <v>826</v>
      </c>
      <c r="M144" s="644"/>
      <c r="N144" s="644"/>
      <c r="O144" s="644"/>
      <c r="P144" s="644"/>
      <c r="Q144" s="644"/>
      <c r="R144" s="644"/>
      <c r="S144" s="644"/>
      <c r="T144" s="644"/>
      <c r="U144" s="644"/>
      <c r="V144" s="644"/>
      <c r="W144" s="644"/>
      <c r="X144" s="644"/>
      <c r="Y144" s="644"/>
      <c r="Z144" s="644"/>
      <c r="AA144" s="644"/>
      <c r="AB144" s="644"/>
      <c r="AC144" s="644"/>
      <c r="AD144" s="644"/>
      <c r="AE144" s="644"/>
      <c r="AF144" s="644"/>
      <c r="AG144" s="644"/>
      <c r="AH144" s="644"/>
      <c r="AI144" s="644"/>
      <c r="AJ144" s="644"/>
      <c r="AK144" s="644"/>
      <c r="AL144" s="644"/>
      <c r="AM144" s="644"/>
      <c r="AN144" s="644"/>
      <c r="AO144" s="644"/>
    </row>
    <row r="145" spans="6:41" ht="12.75" customHeight="1" x14ac:dyDescent="0.15">
      <c r="F145" s="642"/>
      <c r="G145" s="642"/>
      <c r="H145" s="642"/>
      <c r="I145" s="642"/>
      <c r="J145" s="642"/>
      <c r="K145" s="640" t="s">
        <v>829</v>
      </c>
      <c r="L145" s="645" t="s">
        <v>831</v>
      </c>
      <c r="M145" s="645"/>
      <c r="N145" s="645"/>
      <c r="O145" s="645"/>
      <c r="P145" s="645"/>
      <c r="Q145" s="645"/>
      <c r="R145" s="645"/>
      <c r="S145" s="645"/>
      <c r="T145" s="645"/>
      <c r="U145" s="645"/>
      <c r="V145" s="645"/>
      <c r="W145" s="645"/>
      <c r="X145" s="645"/>
      <c r="Y145" s="645"/>
      <c r="Z145" s="645"/>
      <c r="AA145" s="645"/>
      <c r="AB145" s="645"/>
      <c r="AC145" s="645"/>
      <c r="AD145" s="645"/>
      <c r="AE145" s="645"/>
      <c r="AF145" s="645"/>
      <c r="AG145" s="645"/>
      <c r="AH145" s="645"/>
      <c r="AI145" s="645"/>
      <c r="AJ145" s="645"/>
      <c r="AK145" s="645"/>
      <c r="AL145" s="645"/>
      <c r="AM145" s="645"/>
      <c r="AN145" s="645"/>
      <c r="AO145" s="645"/>
    </row>
    <row r="146" spans="6:41" ht="12.75" customHeight="1" x14ac:dyDescent="0.15">
      <c r="F146" s="642"/>
      <c r="G146" s="642"/>
      <c r="H146" s="642"/>
      <c r="I146" s="642"/>
      <c r="J146" s="642"/>
      <c r="K146" s="640" t="s">
        <v>827</v>
      </c>
      <c r="L146" s="645" t="s">
        <v>772</v>
      </c>
      <c r="M146" s="645"/>
      <c r="N146" s="645"/>
      <c r="O146" s="645"/>
      <c r="P146" s="645"/>
      <c r="Q146" s="645"/>
      <c r="R146" s="645"/>
      <c r="S146" s="645"/>
      <c r="T146" s="645"/>
      <c r="U146" s="645"/>
      <c r="V146" s="645"/>
      <c r="W146" s="645"/>
      <c r="X146" s="645"/>
      <c r="Y146" s="645"/>
      <c r="Z146" s="645"/>
      <c r="AA146" s="645"/>
      <c r="AB146" s="645"/>
      <c r="AC146" s="645"/>
      <c r="AD146" s="645"/>
      <c r="AE146" s="645"/>
      <c r="AF146" s="645"/>
      <c r="AG146" s="645"/>
      <c r="AH146" s="645"/>
      <c r="AI146" s="645"/>
      <c r="AJ146" s="645"/>
      <c r="AK146" s="645"/>
      <c r="AL146" s="645"/>
      <c r="AM146" s="645"/>
      <c r="AN146" s="645"/>
      <c r="AO146" s="645"/>
    </row>
    <row r="147" spans="6:41" ht="12.75" customHeight="1" x14ac:dyDescent="0.15">
      <c r="F147" s="642"/>
      <c r="G147" s="642"/>
      <c r="H147" s="642"/>
      <c r="I147" s="642"/>
      <c r="J147" s="642"/>
      <c r="K147" s="640" t="s">
        <v>830</v>
      </c>
      <c r="L147" s="645" t="s">
        <v>832</v>
      </c>
      <c r="M147" s="645"/>
      <c r="N147" s="645"/>
      <c r="O147" s="645"/>
      <c r="P147" s="645"/>
      <c r="Q147" s="645"/>
      <c r="R147" s="645"/>
      <c r="S147" s="645"/>
      <c r="T147" s="645"/>
      <c r="U147" s="645"/>
      <c r="V147" s="645"/>
      <c r="W147" s="645"/>
      <c r="X147" s="645"/>
      <c r="Y147" s="645"/>
      <c r="Z147" s="645"/>
      <c r="AA147" s="645"/>
      <c r="AB147" s="645"/>
      <c r="AC147" s="645"/>
      <c r="AD147" s="645"/>
      <c r="AE147" s="645"/>
      <c r="AF147" s="645"/>
      <c r="AG147" s="645"/>
      <c r="AH147" s="645"/>
      <c r="AI147" s="645"/>
      <c r="AJ147" s="645"/>
      <c r="AK147" s="645"/>
      <c r="AL147" s="645"/>
      <c r="AM147" s="645"/>
      <c r="AN147" s="645"/>
      <c r="AO147" s="645"/>
    </row>
    <row r="148" spans="6:41" ht="12.75" customHeight="1" x14ac:dyDescent="0.15">
      <c r="F148" s="642"/>
      <c r="G148" s="642"/>
      <c r="H148" s="642"/>
      <c r="I148" s="642"/>
      <c r="J148" s="642"/>
      <c r="K148" s="640"/>
      <c r="L148" s="645"/>
      <c r="M148" s="645"/>
      <c r="N148" s="645"/>
      <c r="O148" s="645"/>
      <c r="P148" s="645"/>
      <c r="Q148" s="645"/>
      <c r="R148" s="645"/>
      <c r="S148" s="645"/>
      <c r="T148" s="645"/>
      <c r="U148" s="645"/>
      <c r="V148" s="645"/>
      <c r="W148" s="645"/>
      <c r="X148" s="645"/>
      <c r="Y148" s="645"/>
      <c r="Z148" s="645"/>
      <c r="AA148" s="645"/>
      <c r="AB148" s="645"/>
      <c r="AC148" s="645"/>
      <c r="AD148" s="645"/>
      <c r="AE148" s="645"/>
      <c r="AF148" s="645"/>
      <c r="AG148" s="645"/>
      <c r="AH148" s="645"/>
      <c r="AI148" s="645"/>
      <c r="AJ148" s="645"/>
      <c r="AK148" s="645"/>
      <c r="AL148" s="645"/>
      <c r="AM148" s="645"/>
      <c r="AN148" s="645"/>
      <c r="AO148" s="645"/>
    </row>
    <row r="149" spans="6:41" ht="12.75" customHeight="1" x14ac:dyDescent="0.15">
      <c r="F149" s="642"/>
      <c r="G149" s="642"/>
      <c r="H149" s="642"/>
      <c r="I149" s="642"/>
      <c r="J149" s="642"/>
      <c r="K149" s="640"/>
      <c r="L149" s="645"/>
      <c r="M149" s="645"/>
      <c r="N149" s="645"/>
      <c r="O149" s="645"/>
      <c r="P149" s="645"/>
      <c r="Q149" s="645"/>
      <c r="R149" s="645"/>
      <c r="S149" s="645"/>
      <c r="T149" s="645"/>
      <c r="U149" s="645"/>
      <c r="V149" s="645"/>
      <c r="W149" s="645"/>
      <c r="X149" s="645"/>
      <c r="Y149" s="645"/>
      <c r="Z149" s="645"/>
      <c r="AA149" s="645"/>
      <c r="AB149" s="645"/>
      <c r="AC149" s="645"/>
      <c r="AD149" s="645"/>
      <c r="AE149" s="645"/>
      <c r="AF149" s="645"/>
      <c r="AG149" s="645"/>
      <c r="AH149" s="645"/>
      <c r="AI149" s="645"/>
      <c r="AJ149" s="645"/>
      <c r="AK149" s="645"/>
      <c r="AL149" s="645"/>
      <c r="AM149" s="645"/>
      <c r="AN149" s="645"/>
      <c r="AO149" s="645"/>
    </row>
    <row r="150" spans="6:41" ht="12.75" customHeight="1" x14ac:dyDescent="0.15">
      <c r="F150" s="642"/>
      <c r="G150" s="642"/>
      <c r="H150" s="642"/>
      <c r="I150" s="642"/>
      <c r="J150" s="642"/>
      <c r="K150" s="640"/>
      <c r="L150" s="645"/>
      <c r="M150" s="645"/>
      <c r="N150" s="645"/>
      <c r="O150" s="645"/>
      <c r="P150" s="645"/>
      <c r="Q150" s="645"/>
      <c r="R150" s="645"/>
      <c r="S150" s="645"/>
      <c r="T150" s="645"/>
      <c r="U150" s="645"/>
      <c r="V150" s="645"/>
      <c r="W150" s="645"/>
      <c r="X150" s="645"/>
      <c r="Y150" s="645"/>
      <c r="Z150" s="645"/>
      <c r="AA150" s="645"/>
      <c r="AB150" s="645"/>
      <c r="AC150" s="645"/>
      <c r="AD150" s="645"/>
      <c r="AE150" s="645"/>
      <c r="AF150" s="645"/>
      <c r="AG150" s="645"/>
      <c r="AH150" s="645"/>
      <c r="AI150" s="645"/>
      <c r="AJ150" s="645"/>
      <c r="AK150" s="645"/>
      <c r="AL150" s="645"/>
      <c r="AM150" s="645"/>
      <c r="AN150" s="645"/>
      <c r="AO150" s="645"/>
    </row>
    <row r="151" spans="6:41" ht="12.75" customHeight="1" x14ac:dyDescent="0.15">
      <c r="F151" s="642"/>
      <c r="G151" s="642"/>
      <c r="H151" s="642"/>
      <c r="I151" s="642"/>
      <c r="J151" s="642"/>
      <c r="K151" s="640"/>
      <c r="L151" s="645"/>
      <c r="M151" s="645"/>
      <c r="N151" s="645"/>
      <c r="O151" s="645"/>
      <c r="P151" s="645"/>
      <c r="Q151" s="645"/>
      <c r="R151" s="645"/>
      <c r="S151" s="645"/>
      <c r="T151" s="645"/>
      <c r="U151" s="645"/>
      <c r="V151" s="645"/>
      <c r="W151" s="645"/>
      <c r="X151" s="645"/>
      <c r="Y151" s="645"/>
      <c r="Z151" s="645"/>
      <c r="AA151" s="645"/>
      <c r="AB151" s="645"/>
      <c r="AC151" s="645"/>
      <c r="AD151" s="645"/>
      <c r="AE151" s="645"/>
      <c r="AF151" s="645"/>
      <c r="AG151" s="645"/>
      <c r="AH151" s="645"/>
      <c r="AI151" s="645"/>
      <c r="AJ151" s="645"/>
      <c r="AK151" s="645"/>
      <c r="AL151" s="645"/>
      <c r="AM151" s="645"/>
      <c r="AN151" s="645"/>
      <c r="AO151" s="645"/>
    </row>
    <row r="152" spans="6:41" ht="12.75" customHeight="1" x14ac:dyDescent="0.15">
      <c r="F152" s="642"/>
      <c r="G152" s="642"/>
      <c r="H152" s="642"/>
      <c r="I152" s="642"/>
      <c r="J152" s="642"/>
      <c r="K152" s="640"/>
      <c r="L152" s="645"/>
      <c r="M152" s="645"/>
      <c r="N152" s="645"/>
      <c r="O152" s="645"/>
      <c r="P152" s="645"/>
      <c r="Q152" s="645"/>
      <c r="R152" s="645"/>
      <c r="S152" s="645"/>
      <c r="T152" s="645"/>
      <c r="U152" s="645"/>
      <c r="V152" s="645"/>
      <c r="W152" s="645"/>
      <c r="X152" s="645"/>
      <c r="Y152" s="645"/>
      <c r="Z152" s="645"/>
      <c r="AA152" s="645"/>
      <c r="AB152" s="645"/>
      <c r="AC152" s="645"/>
      <c r="AD152" s="645"/>
      <c r="AE152" s="645"/>
      <c r="AF152" s="645"/>
      <c r="AG152" s="645"/>
      <c r="AH152" s="645"/>
      <c r="AI152" s="645"/>
      <c r="AJ152" s="645"/>
      <c r="AK152" s="645"/>
      <c r="AL152" s="645"/>
      <c r="AM152" s="645"/>
      <c r="AN152" s="645"/>
      <c r="AO152" s="645"/>
    </row>
    <row r="153" spans="6:41" ht="12.75" customHeight="1" x14ac:dyDescent="0.15">
      <c r="F153" s="642"/>
      <c r="G153" s="642"/>
      <c r="H153" s="642"/>
      <c r="I153" s="642"/>
      <c r="J153" s="642"/>
      <c r="K153" s="640"/>
      <c r="L153" s="645"/>
      <c r="M153" s="645"/>
      <c r="N153" s="645"/>
      <c r="O153" s="645"/>
      <c r="P153" s="645"/>
      <c r="Q153" s="645"/>
      <c r="R153" s="645"/>
      <c r="S153" s="645"/>
      <c r="T153" s="645"/>
      <c r="U153" s="645"/>
      <c r="V153" s="645"/>
      <c r="W153" s="645"/>
      <c r="X153" s="645"/>
      <c r="Y153" s="645"/>
      <c r="Z153" s="645"/>
      <c r="AA153" s="645"/>
      <c r="AB153" s="645"/>
      <c r="AC153" s="645"/>
      <c r="AD153" s="645"/>
      <c r="AE153" s="645"/>
      <c r="AF153" s="645"/>
      <c r="AG153" s="645"/>
      <c r="AH153" s="645"/>
      <c r="AI153" s="645"/>
      <c r="AJ153" s="645"/>
      <c r="AK153" s="645"/>
      <c r="AL153" s="645"/>
      <c r="AM153" s="645"/>
      <c r="AN153" s="645"/>
      <c r="AO153" s="645"/>
    </row>
    <row r="154" spans="6:41" ht="12.75" customHeight="1" x14ac:dyDescent="0.15">
      <c r="F154" s="642"/>
      <c r="G154" s="642"/>
      <c r="H154" s="642"/>
      <c r="I154" s="642"/>
      <c r="J154" s="642"/>
      <c r="K154" s="640"/>
      <c r="L154" s="645"/>
      <c r="M154" s="645"/>
      <c r="N154" s="645"/>
      <c r="O154" s="645"/>
      <c r="P154" s="645"/>
      <c r="Q154" s="645"/>
      <c r="R154" s="645"/>
      <c r="S154" s="645"/>
      <c r="T154" s="645"/>
      <c r="U154" s="645"/>
      <c r="V154" s="645"/>
      <c r="W154" s="645"/>
      <c r="X154" s="645"/>
      <c r="Y154" s="645"/>
      <c r="Z154" s="645"/>
      <c r="AA154" s="645"/>
      <c r="AB154" s="645"/>
      <c r="AC154" s="645"/>
      <c r="AD154" s="645"/>
      <c r="AE154" s="645"/>
      <c r="AF154" s="645"/>
      <c r="AG154" s="645"/>
      <c r="AH154" s="645"/>
      <c r="AI154" s="645"/>
      <c r="AJ154" s="645"/>
      <c r="AK154" s="645"/>
      <c r="AL154" s="645"/>
      <c r="AM154" s="645"/>
      <c r="AN154" s="645"/>
      <c r="AO154" s="645"/>
    </row>
    <row r="155" spans="6:41" ht="12.75" customHeight="1" x14ac:dyDescent="0.15">
      <c r="L155" s="353"/>
      <c r="M155" s="353"/>
      <c r="N155" s="353"/>
      <c r="O155" s="353"/>
      <c r="P155" s="353"/>
      <c r="Q155" s="353"/>
      <c r="R155" s="353"/>
      <c r="S155" s="353"/>
      <c r="T155" s="353"/>
      <c r="U155" s="353"/>
      <c r="V155" s="353"/>
      <c r="W155" s="353"/>
      <c r="X155" s="353"/>
      <c r="Y155" s="353"/>
      <c r="Z155" s="353"/>
      <c r="AA155" s="353"/>
      <c r="AB155" s="353"/>
      <c r="AC155" s="353"/>
      <c r="AD155" s="353"/>
      <c r="AE155" s="353"/>
      <c r="AF155" s="353"/>
      <c r="AG155" s="353"/>
      <c r="AH155" s="353"/>
      <c r="AI155" s="353"/>
      <c r="AJ155" s="353"/>
      <c r="AK155" s="353"/>
      <c r="AL155" s="353"/>
      <c r="AM155" s="353"/>
      <c r="AN155" s="353"/>
      <c r="AO155" s="353"/>
    </row>
    <row r="156" spans="6:41" ht="12.75" customHeight="1" x14ac:dyDescent="0.15">
      <c r="L156" s="353"/>
      <c r="M156" s="353"/>
      <c r="N156" s="353"/>
      <c r="O156" s="353"/>
      <c r="P156" s="353"/>
      <c r="Q156" s="353"/>
      <c r="R156" s="353"/>
      <c r="S156" s="353"/>
      <c r="T156" s="353"/>
      <c r="U156" s="353"/>
      <c r="V156" s="353"/>
      <c r="W156" s="353"/>
      <c r="X156" s="353"/>
      <c r="Y156" s="353"/>
      <c r="Z156" s="353"/>
      <c r="AA156" s="353"/>
      <c r="AB156" s="353"/>
      <c r="AC156" s="353"/>
      <c r="AD156" s="353"/>
      <c r="AE156" s="353"/>
      <c r="AF156" s="353"/>
      <c r="AG156" s="353"/>
      <c r="AH156" s="353"/>
      <c r="AI156" s="353"/>
      <c r="AJ156" s="353"/>
      <c r="AK156" s="353"/>
      <c r="AL156" s="353"/>
      <c r="AM156" s="353"/>
      <c r="AN156" s="353"/>
      <c r="AO156" s="353"/>
    </row>
    <row r="157" spans="6:41" s="1" customFormat="1" ht="12.75" customHeight="1" x14ac:dyDescent="0.15">
      <c r="G157" s="2"/>
      <c r="H157" s="2"/>
      <c r="I157" s="2"/>
      <c r="J157" s="2"/>
      <c r="K157" s="2"/>
      <c r="L157" s="3"/>
      <c r="M157" s="2"/>
      <c r="N157" s="2"/>
      <c r="O157" s="2"/>
      <c r="AN157" s="4" t="s">
        <v>1127</v>
      </c>
    </row>
    <row r="158" spans="6:41" s="1" customFormat="1" ht="12.75" customHeight="1" x14ac:dyDescent="0.15">
      <c r="F158" s="2561" t="s">
        <v>609</v>
      </c>
      <c r="G158" s="2561"/>
      <c r="H158" s="2561"/>
      <c r="I158" s="2561"/>
      <c r="J158" s="2561"/>
      <c r="K158" s="2561"/>
      <c r="L158" s="2561"/>
      <c r="M158" s="2561"/>
      <c r="N158" s="2561"/>
      <c r="O158" s="2561"/>
      <c r="P158" s="2561"/>
      <c r="Q158" s="2561"/>
      <c r="R158" s="2561"/>
      <c r="S158" s="2561"/>
      <c r="T158" s="2561"/>
      <c r="U158" s="2561"/>
      <c r="V158" s="2561"/>
      <c r="W158" s="2561"/>
      <c r="X158" s="2561"/>
      <c r="Y158" s="2561"/>
      <c r="Z158" s="2561"/>
      <c r="AA158" s="2561"/>
      <c r="AB158" s="2561"/>
      <c r="AC158" s="2561"/>
      <c r="AD158" s="2561"/>
      <c r="AE158" s="2561"/>
      <c r="AF158" s="2561"/>
      <c r="AG158" s="2561"/>
      <c r="AH158" s="2561"/>
      <c r="AI158" s="2561"/>
      <c r="AJ158" s="2561"/>
      <c r="AK158" s="2561"/>
      <c r="AL158" s="2561"/>
      <c r="AM158" s="2561"/>
      <c r="AN158" s="2561"/>
      <c r="AO158" s="2561"/>
    </row>
    <row r="159" spans="6:41" s="1" customFormat="1" ht="12.75" customHeight="1" x14ac:dyDescent="0.15">
      <c r="F159" s="2561"/>
      <c r="G159" s="2561"/>
      <c r="H159" s="2561"/>
      <c r="I159" s="2561"/>
      <c r="J159" s="2561"/>
      <c r="K159" s="2561"/>
      <c r="L159" s="2561"/>
      <c r="M159" s="2561"/>
      <c r="N159" s="2561"/>
      <c r="O159" s="2561"/>
      <c r="P159" s="2561"/>
      <c r="Q159" s="2561"/>
      <c r="R159" s="2561"/>
      <c r="S159" s="2561"/>
      <c r="T159" s="2561"/>
      <c r="U159" s="2561"/>
      <c r="V159" s="2561"/>
      <c r="W159" s="2561"/>
      <c r="X159" s="2561"/>
      <c r="Y159" s="2561"/>
      <c r="Z159" s="2561"/>
      <c r="AA159" s="2561"/>
      <c r="AB159" s="2561"/>
      <c r="AC159" s="2561"/>
      <c r="AD159" s="2561"/>
      <c r="AE159" s="2561"/>
      <c r="AF159" s="2561"/>
      <c r="AG159" s="2561"/>
      <c r="AH159" s="2561"/>
      <c r="AI159" s="2561"/>
      <c r="AJ159" s="2561"/>
      <c r="AK159" s="2561"/>
      <c r="AL159" s="2561"/>
      <c r="AM159" s="2561"/>
      <c r="AN159" s="2561"/>
      <c r="AO159" s="2561"/>
    </row>
    <row r="160" spans="6:41" s="1" customFormat="1" ht="12.75" customHeight="1" x14ac:dyDescent="0.15">
      <c r="F160" s="1" t="s">
        <v>507</v>
      </c>
      <c r="G160" s="2"/>
      <c r="H160" s="2"/>
      <c r="I160" s="2"/>
      <c r="L160" s="3"/>
      <c r="M160" s="15"/>
      <c r="N160" s="354" t="s">
        <v>334</v>
      </c>
      <c r="O160" s="354"/>
      <c r="P160" s="1908" t="s">
        <v>13</v>
      </c>
      <c r="Q160" s="354" t="s">
        <v>155</v>
      </c>
      <c r="R160" s="354"/>
      <c r="S160" s="1908" t="s">
        <v>13</v>
      </c>
      <c r="T160" s="354" t="s">
        <v>74</v>
      </c>
      <c r="W160" s="1587"/>
      <c r="X160" s="1587"/>
      <c r="Y160" s="1587"/>
      <c r="Z160" s="1587"/>
      <c r="AA160" s="1587"/>
      <c r="AB160" s="1587"/>
      <c r="AC160" s="1587"/>
      <c r="AD160" s="1587"/>
      <c r="AE160" s="1587"/>
      <c r="AF160" s="1587"/>
      <c r="AG160" s="1587"/>
      <c r="AH160" s="1587"/>
      <c r="AI160" s="1587"/>
      <c r="AJ160" s="1587"/>
      <c r="AK160" s="1587"/>
      <c r="AL160" s="1587"/>
      <c r="AM160" s="1587"/>
      <c r="AN160" s="1587"/>
      <c r="AO160" s="1587"/>
    </row>
    <row r="161" spans="6:41" s="1" customFormat="1" ht="12.75" customHeight="1" x14ac:dyDescent="0.15">
      <c r="F161" s="3554" t="s">
        <v>833</v>
      </c>
      <c r="G161" s="3555"/>
      <c r="H161" s="3555"/>
      <c r="I161" s="3555"/>
      <c r="J161" s="3555"/>
      <c r="K161" s="3556"/>
      <c r="M161" s="826" t="s">
        <v>496</v>
      </c>
      <c r="N161" s="1893"/>
      <c r="O161" s="1893"/>
      <c r="P161" s="1893"/>
      <c r="Q161" s="1893"/>
      <c r="R161" s="3066"/>
      <c r="S161" s="3066"/>
      <c r="T161" s="3066"/>
      <c r="U161" s="3066"/>
      <c r="V161" s="3066"/>
      <c r="W161" s="3066"/>
      <c r="X161" s="3066"/>
      <c r="Y161" s="3066"/>
      <c r="Z161" s="3066"/>
      <c r="AA161" s="3066"/>
      <c r="AB161" s="3066"/>
      <c r="AC161" s="3066"/>
      <c r="AD161" s="3066"/>
      <c r="AE161" s="3066"/>
      <c r="AF161" s="3066"/>
      <c r="AG161" s="3066"/>
      <c r="AH161" s="3066"/>
      <c r="AI161" s="3066"/>
      <c r="AJ161" s="3066"/>
      <c r="AK161" s="3066"/>
      <c r="AL161" s="3066"/>
      <c r="AM161" s="3066"/>
      <c r="AN161" s="3066"/>
      <c r="AO161" s="3066"/>
    </row>
    <row r="162" spans="6:41" s="1" customFormat="1" ht="12.75" customHeight="1" thickBot="1" x14ac:dyDescent="0.2">
      <c r="G162" s="2"/>
      <c r="H162" s="2"/>
      <c r="I162" s="2"/>
      <c r="M162" s="30" t="s">
        <v>83</v>
      </c>
      <c r="N162" s="1894"/>
      <c r="O162" s="1894"/>
      <c r="P162" s="1894"/>
      <c r="Q162" s="1894"/>
      <c r="R162" s="2890"/>
      <c r="S162" s="2890"/>
      <c r="T162" s="2890"/>
      <c r="U162" s="2890"/>
      <c r="V162" s="2890"/>
      <c r="W162" s="2890"/>
      <c r="X162" s="2890"/>
      <c r="Y162" s="2890"/>
      <c r="Z162" s="2890"/>
      <c r="AA162" s="2890"/>
      <c r="AB162" s="2890"/>
      <c r="AC162" s="2890"/>
      <c r="AD162" s="2890"/>
      <c r="AE162" s="2890"/>
      <c r="AF162" s="2890"/>
      <c r="AG162" s="2890"/>
      <c r="AH162" s="2890"/>
      <c r="AI162" s="2890"/>
      <c r="AJ162" s="2890"/>
      <c r="AK162" s="2890"/>
      <c r="AL162" s="2890"/>
      <c r="AM162" s="2890"/>
      <c r="AN162" s="2890"/>
      <c r="AO162" s="2890"/>
    </row>
    <row r="163" spans="6:41" s="6" customFormat="1" ht="15" customHeight="1" x14ac:dyDescent="0.15">
      <c r="F163" s="94"/>
      <c r="G163" s="2562" t="s">
        <v>4</v>
      </c>
      <c r="H163" s="2563"/>
      <c r="I163" s="2563"/>
      <c r="J163" s="2564"/>
      <c r="K163" s="2562" t="s">
        <v>606</v>
      </c>
      <c r="L163" s="2564"/>
      <c r="M163" s="2562" t="s">
        <v>5</v>
      </c>
      <c r="N163" s="2563"/>
      <c r="O163" s="2564"/>
      <c r="P163" s="113"/>
      <c r="Q163" s="52"/>
      <c r="R163" s="52"/>
      <c r="S163" s="52"/>
      <c r="T163" s="52"/>
      <c r="U163" s="52"/>
      <c r="V163" s="52"/>
      <c r="W163" s="2610" t="s">
        <v>6</v>
      </c>
      <c r="X163" s="2610"/>
      <c r="Y163" s="2610"/>
      <c r="Z163" s="2610"/>
      <c r="AA163" s="2610"/>
      <c r="AB163" s="2610"/>
      <c r="AC163" s="2610"/>
      <c r="AD163" s="2610"/>
      <c r="AE163" s="2610"/>
      <c r="AF163" s="2610"/>
      <c r="AG163" s="52"/>
      <c r="AH163" s="52"/>
      <c r="AI163" s="52"/>
      <c r="AJ163" s="52"/>
      <c r="AK163" s="52"/>
      <c r="AL163" s="52"/>
      <c r="AM163" s="52"/>
      <c r="AN163" s="2611" t="s">
        <v>7</v>
      </c>
      <c r="AO163" s="2612"/>
    </row>
    <row r="164" spans="6:41" s="6" customFormat="1" ht="15" customHeight="1" thickBot="1" x14ac:dyDescent="0.2">
      <c r="F164" s="297"/>
      <c r="G164" s="2565"/>
      <c r="H164" s="2566"/>
      <c r="I164" s="2566"/>
      <c r="J164" s="2567"/>
      <c r="K164" s="2565"/>
      <c r="L164" s="2567"/>
      <c r="M164" s="2565"/>
      <c r="N164" s="2566"/>
      <c r="O164" s="2567"/>
      <c r="P164" s="2602" t="s">
        <v>8</v>
      </c>
      <c r="Q164" s="2603"/>
      <c r="R164" s="2603"/>
      <c r="S164" s="2615"/>
      <c r="T164" s="7"/>
      <c r="U164" s="8"/>
      <c r="V164" s="8"/>
      <c r="W164" s="8"/>
      <c r="X164" s="8"/>
      <c r="Y164" s="8"/>
      <c r="Z164" s="2603" t="s">
        <v>9</v>
      </c>
      <c r="AA164" s="2603"/>
      <c r="AB164" s="2603"/>
      <c r="AC164" s="2603"/>
      <c r="AD164" s="2603"/>
      <c r="AE164" s="8"/>
      <c r="AF164" s="8"/>
      <c r="AG164" s="8"/>
      <c r="AH164" s="8"/>
      <c r="AI164" s="8"/>
      <c r="AJ164" s="9"/>
      <c r="AK164" s="2602" t="s">
        <v>10</v>
      </c>
      <c r="AL164" s="2603"/>
      <c r="AM164" s="2615"/>
      <c r="AN164" s="2613"/>
      <c r="AO164" s="2614"/>
    </row>
    <row r="165" spans="6:41" s="1" customFormat="1" ht="12" customHeight="1" x14ac:dyDescent="0.15">
      <c r="F165" s="445">
        <v>10</v>
      </c>
      <c r="G165" s="347" t="s">
        <v>331</v>
      </c>
      <c r="H165" s="10"/>
      <c r="I165" s="10"/>
      <c r="J165" s="11"/>
      <c r="K165" s="592"/>
      <c r="L165" s="593"/>
      <c r="M165" s="3541" t="s">
        <v>332</v>
      </c>
      <c r="N165" s="3542"/>
      <c r="O165" s="3543"/>
      <c r="P165" s="3544" t="s">
        <v>791</v>
      </c>
      <c r="Q165" s="3545"/>
      <c r="R165" s="3545"/>
      <c r="S165" s="3546"/>
      <c r="T165" s="611" t="s">
        <v>785</v>
      </c>
      <c r="U165" s="1725" t="s">
        <v>760</v>
      </c>
      <c r="V165" s="1725"/>
      <c r="W165" s="1725"/>
      <c r="X165" s="1725" t="s">
        <v>761</v>
      </c>
      <c r="Y165" s="1725"/>
      <c r="Z165" s="1725"/>
      <c r="AA165" s="594"/>
      <c r="AB165" s="594"/>
      <c r="AC165" s="594"/>
      <c r="AD165" s="1725"/>
      <c r="AE165" s="1725"/>
      <c r="AF165" s="1725"/>
      <c r="AG165" s="594"/>
      <c r="AH165" s="594"/>
      <c r="AI165" s="594"/>
      <c r="AJ165" s="1726" t="s">
        <v>764</v>
      </c>
      <c r="AK165" s="1911" t="s">
        <v>13</v>
      </c>
      <c r="AL165" s="13" t="s">
        <v>766</v>
      </c>
      <c r="AM165" s="13"/>
      <c r="AN165" s="3437" t="s">
        <v>619</v>
      </c>
      <c r="AO165" s="3438"/>
    </row>
    <row r="166" spans="6:41" s="1" customFormat="1" ht="11.1" customHeight="1" x14ac:dyDescent="0.15">
      <c r="F166" s="3469" t="s">
        <v>758</v>
      </c>
      <c r="G166" s="3075" t="s">
        <v>42</v>
      </c>
      <c r="H166" s="3076"/>
      <c r="I166" s="3076"/>
      <c r="J166" s="3086"/>
      <c r="K166" s="595"/>
      <c r="L166" s="596"/>
      <c r="M166" s="3537"/>
      <c r="N166" s="3538"/>
      <c r="O166" s="3539"/>
      <c r="P166" s="3534"/>
      <c r="Q166" s="3535"/>
      <c r="R166" s="3535"/>
      <c r="S166" s="3536"/>
      <c r="T166" s="599"/>
      <c r="U166" s="600" t="s">
        <v>762</v>
      </c>
      <c r="V166" s="600"/>
      <c r="W166" s="600"/>
      <c r="X166" s="600" t="s">
        <v>761</v>
      </c>
      <c r="Y166" s="600"/>
      <c r="Z166" s="600"/>
      <c r="AA166" s="600"/>
      <c r="AB166" s="600"/>
      <c r="AC166" s="601"/>
      <c r="AD166" s="601"/>
      <c r="AE166" s="601"/>
      <c r="AF166" s="601"/>
      <c r="AG166" s="601"/>
      <c r="AH166" s="601"/>
      <c r="AI166" s="601"/>
      <c r="AJ166" s="602" t="s">
        <v>765</v>
      </c>
      <c r="AK166" s="1912" t="s">
        <v>13</v>
      </c>
      <c r="AL166" s="1351" t="s">
        <v>767</v>
      </c>
      <c r="AM166" s="1618"/>
      <c r="AN166" s="41"/>
      <c r="AO166" s="298"/>
    </row>
    <row r="167" spans="6:41" s="1" customFormat="1" ht="11.1" customHeight="1" x14ac:dyDescent="0.15">
      <c r="F167" s="3469"/>
      <c r="G167" s="3540" t="s">
        <v>333</v>
      </c>
      <c r="H167" s="3076"/>
      <c r="I167" s="3076"/>
      <c r="J167" s="3086"/>
      <c r="K167" s="595"/>
      <c r="L167" s="596"/>
      <c r="M167" s="3537" t="s">
        <v>759</v>
      </c>
      <c r="N167" s="3538"/>
      <c r="O167" s="3539"/>
      <c r="P167" s="3534"/>
      <c r="Q167" s="3535"/>
      <c r="R167" s="3535"/>
      <c r="S167" s="3536"/>
      <c r="T167" s="624"/>
      <c r="U167" s="625" t="s">
        <v>763</v>
      </c>
      <c r="V167" s="625"/>
      <c r="W167" s="625"/>
      <c r="X167" s="625" t="s">
        <v>761</v>
      </c>
      <c r="Y167" s="625"/>
      <c r="Z167" s="625"/>
      <c r="AA167" s="626"/>
      <c r="AB167" s="626"/>
      <c r="AC167" s="626"/>
      <c r="AD167" s="625"/>
      <c r="AE167" s="625"/>
      <c r="AF167" s="625"/>
      <c r="AG167" s="626"/>
      <c r="AH167" s="626"/>
      <c r="AI167" s="626"/>
      <c r="AJ167" s="627" t="s">
        <v>765</v>
      </c>
      <c r="AK167" s="1912" t="s">
        <v>13</v>
      </c>
      <c r="AL167" s="2637" t="s">
        <v>768</v>
      </c>
      <c r="AM167" s="2637"/>
      <c r="AN167" s="41"/>
      <c r="AO167" s="298"/>
    </row>
    <row r="168" spans="6:41" s="1" customFormat="1" ht="11.1" customHeight="1" x14ac:dyDescent="0.15">
      <c r="F168" s="3469"/>
      <c r="G168" s="3526" t="s">
        <v>834</v>
      </c>
      <c r="H168" s="3527"/>
      <c r="I168" s="3527"/>
      <c r="J168" s="3528"/>
      <c r="K168" s="595"/>
      <c r="L168" s="596"/>
      <c r="M168" s="599"/>
      <c r="N168" s="600"/>
      <c r="O168" s="602"/>
      <c r="P168" s="603"/>
      <c r="Q168" s="597"/>
      <c r="R168" s="597"/>
      <c r="S168" s="598"/>
      <c r="T168" s="1715" t="s">
        <v>785</v>
      </c>
      <c r="U168" s="600" t="s">
        <v>769</v>
      </c>
      <c r="V168" s="600"/>
      <c r="W168" s="600"/>
      <c r="X168" s="600" t="s">
        <v>770</v>
      </c>
      <c r="Y168" s="1915" t="s">
        <v>13</v>
      </c>
      <c r="Z168" s="600" t="s">
        <v>771</v>
      </c>
      <c r="AA168" s="600"/>
      <c r="AB168" s="600"/>
      <c r="AC168" s="600"/>
      <c r="AD168" s="1915" t="s">
        <v>13</v>
      </c>
      <c r="AE168" s="600" t="s">
        <v>773</v>
      </c>
      <c r="AF168" s="600"/>
      <c r="AG168" s="600"/>
      <c r="AH168" s="600"/>
      <c r="AI168" s="600"/>
      <c r="AJ168" s="602" t="s">
        <v>765</v>
      </c>
      <c r="AK168" s="1912" t="s">
        <v>13</v>
      </c>
      <c r="AL168" s="1618" t="s">
        <v>63</v>
      </c>
      <c r="AM168" s="1706"/>
      <c r="AN168" s="41"/>
      <c r="AO168" s="298"/>
    </row>
    <row r="169" spans="6:41" s="1" customFormat="1" ht="11.1" customHeight="1" x14ac:dyDescent="0.15">
      <c r="F169" s="3469"/>
      <c r="G169" s="3526"/>
      <c r="H169" s="3527"/>
      <c r="I169" s="3527"/>
      <c r="J169" s="3528"/>
      <c r="K169" s="595"/>
      <c r="L169" s="596"/>
      <c r="M169" s="599"/>
      <c r="N169" s="597"/>
      <c r="O169" s="598"/>
      <c r="P169" s="597"/>
      <c r="Q169" s="597"/>
      <c r="R169" s="597"/>
      <c r="S169" s="598"/>
      <c r="T169" s="1715" t="s">
        <v>785</v>
      </c>
      <c r="U169" s="600" t="s">
        <v>774</v>
      </c>
      <c r="V169" s="600"/>
      <c r="W169" s="600"/>
      <c r="X169" s="600"/>
      <c r="Y169" s="1915" t="s">
        <v>13</v>
      </c>
      <c r="Z169" s="600" t="s">
        <v>775</v>
      </c>
      <c r="AA169" s="600"/>
      <c r="AB169" s="600"/>
      <c r="AC169" s="600"/>
      <c r="AD169" s="600"/>
      <c r="AE169" s="600"/>
      <c r="AF169" s="600"/>
      <c r="AG169" s="600"/>
      <c r="AH169" s="600"/>
      <c r="AI169" s="600"/>
      <c r="AJ169" s="602"/>
      <c r="AK169" s="1912" t="s">
        <v>13</v>
      </c>
      <c r="AL169" s="1351" t="s">
        <v>220</v>
      </c>
      <c r="AM169" s="1706"/>
      <c r="AN169" s="41"/>
      <c r="AO169" s="298"/>
    </row>
    <row r="170" spans="6:41" s="1" customFormat="1" ht="11.1" customHeight="1" x14ac:dyDescent="0.15">
      <c r="F170" s="3469"/>
      <c r="G170" s="3526"/>
      <c r="H170" s="3527"/>
      <c r="I170" s="3527"/>
      <c r="J170" s="3528"/>
      <c r="K170" s="595"/>
      <c r="L170" s="596"/>
      <c r="M170" s="599"/>
      <c r="N170" s="597"/>
      <c r="O170" s="598"/>
      <c r="P170" s="597"/>
      <c r="Q170" s="597"/>
      <c r="R170" s="597"/>
      <c r="S170" s="598"/>
      <c r="T170" s="599"/>
      <c r="U170" s="600"/>
      <c r="V170" s="600"/>
      <c r="W170" s="600"/>
      <c r="X170" s="600"/>
      <c r="Y170" s="1915" t="s">
        <v>13</v>
      </c>
      <c r="Z170" s="600" t="s">
        <v>776</v>
      </c>
      <c r="AA170" s="600"/>
      <c r="AB170" s="600"/>
      <c r="AC170" s="600" t="s">
        <v>777</v>
      </c>
      <c r="AD170" s="600"/>
      <c r="AE170" s="600"/>
      <c r="AF170" s="600"/>
      <c r="AG170" s="600"/>
      <c r="AH170" s="600"/>
      <c r="AI170" s="600"/>
      <c r="AJ170" s="602" t="s">
        <v>765</v>
      </c>
      <c r="AK170" s="1691"/>
      <c r="AL170" s="1705"/>
      <c r="AM170" s="1706"/>
      <c r="AN170" s="41"/>
      <c r="AO170" s="298"/>
    </row>
    <row r="171" spans="6:41" s="1" customFormat="1" ht="11.1" customHeight="1" x14ac:dyDescent="0.15">
      <c r="F171" s="3469"/>
      <c r="G171" s="3526"/>
      <c r="H171" s="3527"/>
      <c r="I171" s="3527"/>
      <c r="J171" s="3528"/>
      <c r="K171" s="595"/>
      <c r="L171" s="596"/>
      <c r="M171" s="599"/>
      <c r="N171" s="597"/>
      <c r="O171" s="598"/>
      <c r="P171" s="597"/>
      <c r="Q171" s="597"/>
      <c r="R171" s="597"/>
      <c r="S171" s="598"/>
      <c r="T171" s="599"/>
      <c r="U171" s="600"/>
      <c r="V171" s="600"/>
      <c r="W171" s="600"/>
      <c r="X171" s="600"/>
      <c r="Y171" s="600"/>
      <c r="Z171" s="1915" t="s">
        <v>13</v>
      </c>
      <c r="AA171" s="600" t="s">
        <v>771</v>
      </c>
      <c r="AB171" s="600"/>
      <c r="AC171" s="600"/>
      <c r="AD171" s="600"/>
      <c r="AE171" s="600"/>
      <c r="AF171" s="600"/>
      <c r="AG171" s="600"/>
      <c r="AH171" s="600"/>
      <c r="AI171" s="600"/>
      <c r="AJ171" s="602"/>
      <c r="AK171" s="1691"/>
      <c r="AL171" s="1705"/>
      <c r="AM171" s="1706"/>
      <c r="AN171" s="41"/>
      <c r="AO171" s="298"/>
    </row>
    <row r="172" spans="6:41" s="1" customFormat="1" ht="11.1" customHeight="1" x14ac:dyDescent="0.15">
      <c r="F172" s="3469"/>
      <c r="G172" s="1704"/>
      <c r="H172" s="1705"/>
      <c r="I172" s="1705"/>
      <c r="J172" s="1706"/>
      <c r="K172" s="595"/>
      <c r="L172" s="596"/>
      <c r="M172" s="599"/>
      <c r="N172" s="628"/>
      <c r="O172" s="602"/>
      <c r="P172" s="597"/>
      <c r="Q172" s="597"/>
      <c r="R172" s="597"/>
      <c r="S172" s="598"/>
      <c r="T172" s="599"/>
      <c r="U172" s="600"/>
      <c r="V172" s="600"/>
      <c r="W172" s="600"/>
      <c r="X172" s="600"/>
      <c r="Y172" s="600"/>
      <c r="Z172" s="1915" t="s">
        <v>13</v>
      </c>
      <c r="AA172" s="600" t="s">
        <v>772</v>
      </c>
      <c r="AB172" s="600"/>
      <c r="AC172" s="600" t="s">
        <v>777</v>
      </c>
      <c r="AD172" s="600"/>
      <c r="AE172" s="600"/>
      <c r="AF172" s="600"/>
      <c r="AG172" s="600"/>
      <c r="AH172" s="600"/>
      <c r="AI172" s="600"/>
      <c r="AJ172" s="602" t="s">
        <v>765</v>
      </c>
      <c r="AK172" s="1691"/>
      <c r="AL172" s="1705"/>
      <c r="AM172" s="1706"/>
      <c r="AN172" s="41"/>
      <c r="AO172" s="298"/>
    </row>
    <row r="173" spans="6:41" s="1" customFormat="1" ht="11.1" customHeight="1" x14ac:dyDescent="0.15">
      <c r="F173" s="3469"/>
      <c r="G173" s="1691" t="s">
        <v>817</v>
      </c>
      <c r="H173" s="1705" t="s">
        <v>809</v>
      </c>
      <c r="I173" s="1705"/>
      <c r="J173" s="1706"/>
      <c r="K173" s="3524" t="s">
        <v>801</v>
      </c>
      <c r="L173" s="3525"/>
      <c r="M173" s="599"/>
      <c r="O173" s="602"/>
      <c r="P173" s="597"/>
      <c r="Q173" s="597"/>
      <c r="R173" s="597"/>
      <c r="S173" s="598"/>
      <c r="T173" s="599"/>
      <c r="U173" s="600" t="s">
        <v>778</v>
      </c>
      <c r="V173" s="600"/>
      <c r="W173" s="600"/>
      <c r="X173" s="600"/>
      <c r="Y173" s="600"/>
      <c r="Z173" s="1915" t="s">
        <v>13</v>
      </c>
      <c r="AA173" s="600" t="s">
        <v>779</v>
      </c>
      <c r="AB173" s="600"/>
      <c r="AC173" s="600"/>
      <c r="AD173" s="600"/>
      <c r="AE173" s="600"/>
      <c r="AF173" s="600"/>
      <c r="AG173" s="600"/>
      <c r="AH173" s="600"/>
      <c r="AI173" s="600"/>
      <c r="AJ173" s="602"/>
      <c r="AK173" s="1691"/>
      <c r="AL173" s="1705"/>
      <c r="AM173" s="1706"/>
      <c r="AN173" s="41"/>
      <c r="AO173" s="298"/>
    </row>
    <row r="174" spans="6:41" s="1" customFormat="1" ht="11.1" customHeight="1" x14ac:dyDescent="0.15">
      <c r="F174" s="3469"/>
      <c r="G174" s="1704"/>
      <c r="H174" s="1705"/>
      <c r="I174" s="1705"/>
      <c r="J174" s="1706"/>
      <c r="K174" s="3529"/>
      <c r="L174" s="3530"/>
      <c r="M174" s="599"/>
      <c r="N174" s="628"/>
      <c r="O174" s="602"/>
      <c r="P174" s="597"/>
      <c r="Q174" s="597"/>
      <c r="R174" s="597"/>
      <c r="S174" s="598"/>
      <c r="T174" s="599"/>
      <c r="U174" s="600"/>
      <c r="V174" s="600"/>
      <c r="W174" s="600"/>
      <c r="X174" s="600"/>
      <c r="Y174" s="600"/>
      <c r="Z174" s="1915" t="s">
        <v>13</v>
      </c>
      <c r="AA174" s="600" t="s">
        <v>780</v>
      </c>
      <c r="AB174" s="600"/>
      <c r="AC174" s="600" t="s">
        <v>777</v>
      </c>
      <c r="AD174" s="1915" t="s">
        <v>13</v>
      </c>
      <c r="AE174" s="600" t="s">
        <v>781</v>
      </c>
      <c r="AF174" s="600"/>
      <c r="AG174" s="1915" t="s">
        <v>13</v>
      </c>
      <c r="AH174" s="600" t="s">
        <v>782</v>
      </c>
      <c r="AI174" s="600"/>
      <c r="AJ174" s="602" t="s">
        <v>765</v>
      </c>
      <c r="AK174" s="1691"/>
      <c r="AL174" s="1705"/>
      <c r="AM174" s="1706"/>
      <c r="AN174" s="41"/>
      <c r="AO174" s="298"/>
    </row>
    <row r="175" spans="6:41" s="1" customFormat="1" ht="11.1" customHeight="1" x14ac:dyDescent="0.15">
      <c r="F175" s="3469"/>
      <c r="G175" s="1704"/>
      <c r="H175" s="1705"/>
      <c r="I175" s="1705"/>
      <c r="J175" s="1706"/>
      <c r="K175" s="3524" t="s">
        <v>802</v>
      </c>
      <c r="L175" s="3525"/>
      <c r="M175" s="599"/>
      <c r="O175" s="602"/>
      <c r="P175" s="597"/>
      <c r="Q175" s="597"/>
      <c r="R175" s="597"/>
      <c r="S175" s="598"/>
      <c r="T175" s="1715" t="s">
        <v>785</v>
      </c>
      <c r="U175" s="600" t="s">
        <v>783</v>
      </c>
      <c r="V175" s="600"/>
      <c r="W175" s="600"/>
      <c r="X175" s="600" t="s">
        <v>770</v>
      </c>
      <c r="Y175" s="1915" t="s">
        <v>13</v>
      </c>
      <c r="Z175" s="600" t="s">
        <v>784</v>
      </c>
      <c r="AA175" s="600"/>
      <c r="AB175" s="600"/>
      <c r="AC175" s="600" t="s">
        <v>765</v>
      </c>
      <c r="AD175" s="600"/>
      <c r="AE175" s="600"/>
      <c r="AF175" s="600"/>
      <c r="AG175" s="600"/>
      <c r="AH175" s="600"/>
      <c r="AI175" s="600"/>
      <c r="AJ175" s="602"/>
      <c r="AK175" s="1691"/>
      <c r="AL175" s="1705"/>
      <c r="AM175" s="1706"/>
      <c r="AN175" s="41"/>
      <c r="AO175" s="298"/>
    </row>
    <row r="176" spans="6:41" s="1" customFormat="1" ht="11.1" customHeight="1" x14ac:dyDescent="0.15">
      <c r="F176" s="3469"/>
      <c r="G176" s="1691" t="s">
        <v>818</v>
      </c>
      <c r="H176" s="1705" t="s">
        <v>819</v>
      </c>
      <c r="I176" s="1705"/>
      <c r="J176" s="1706"/>
      <c r="K176" s="638"/>
      <c r="L176" s="597"/>
      <c r="M176" s="599"/>
      <c r="N176" s="628"/>
      <c r="O176" s="598"/>
      <c r="P176" s="597"/>
      <c r="Q176" s="597"/>
      <c r="R176" s="597"/>
      <c r="S176" s="598"/>
      <c r="T176" s="599"/>
      <c r="U176" s="600" t="s">
        <v>786</v>
      </c>
      <c r="V176" s="600"/>
      <c r="W176" s="600"/>
      <c r="X176" s="600" t="s">
        <v>770</v>
      </c>
      <c r="Y176" s="1915" t="s">
        <v>13</v>
      </c>
      <c r="Z176" s="600" t="s">
        <v>787</v>
      </c>
      <c r="AA176" s="600"/>
      <c r="AB176" s="600"/>
      <c r="AC176" s="600"/>
      <c r="AD176" s="600"/>
      <c r="AE176" s="600"/>
      <c r="AF176" s="600"/>
      <c r="AG176" s="1915" t="s">
        <v>13</v>
      </c>
      <c r="AH176" s="600" t="s">
        <v>772</v>
      </c>
      <c r="AI176" s="600"/>
      <c r="AJ176" s="602" t="s">
        <v>765</v>
      </c>
      <c r="AK176" s="1691"/>
      <c r="AL176" s="1705"/>
      <c r="AM176" s="1706"/>
      <c r="AN176" s="41"/>
      <c r="AO176" s="298"/>
    </row>
    <row r="177" spans="6:41" s="1" customFormat="1" ht="11.1" customHeight="1" x14ac:dyDescent="0.15">
      <c r="F177" s="3469"/>
      <c r="G177" s="1704"/>
      <c r="H177" s="1705"/>
      <c r="I177" s="1705"/>
      <c r="J177" s="1706"/>
      <c r="K177" s="3524" t="s">
        <v>803</v>
      </c>
      <c r="L177" s="3525"/>
      <c r="M177" s="599"/>
      <c r="O177" s="598"/>
      <c r="P177" s="597"/>
      <c r="Q177" s="597"/>
      <c r="R177" s="597"/>
      <c r="S177" s="598"/>
      <c r="T177" s="599"/>
      <c r="U177" s="600" t="s">
        <v>788</v>
      </c>
      <c r="V177" s="600"/>
      <c r="W177" s="600"/>
      <c r="X177" s="600"/>
      <c r="Y177" s="600"/>
      <c r="Z177" s="600"/>
      <c r="AA177" s="600" t="s">
        <v>777</v>
      </c>
      <c r="AB177" s="1915" t="s">
        <v>13</v>
      </c>
      <c r="AC177" s="600" t="s">
        <v>789</v>
      </c>
      <c r="AD177" s="600"/>
      <c r="AE177" s="600"/>
      <c r="AF177" s="600" t="s">
        <v>790</v>
      </c>
      <c r="AG177" s="601"/>
      <c r="AH177" s="601"/>
      <c r="AI177" s="601"/>
      <c r="AJ177" s="602"/>
      <c r="AK177" s="1691"/>
      <c r="AL177" s="1705"/>
      <c r="AM177" s="1706"/>
      <c r="AN177" s="41"/>
      <c r="AO177" s="298"/>
    </row>
    <row r="178" spans="6:41" s="1" customFormat="1" ht="11.1" customHeight="1" x14ac:dyDescent="0.15">
      <c r="F178" s="3469"/>
      <c r="G178" s="1704"/>
      <c r="H178" s="1705"/>
      <c r="I178" s="1705"/>
      <c r="J178" s="1706"/>
      <c r="K178" s="638"/>
      <c r="L178" s="597"/>
      <c r="M178" s="599"/>
      <c r="N178" s="628"/>
      <c r="O178" s="598"/>
      <c r="P178" s="623"/>
      <c r="Q178" s="3508" t="s">
        <v>792</v>
      </c>
      <c r="R178" s="3509"/>
      <c r="S178" s="3510"/>
      <c r="T178" s="1727" t="s">
        <v>785</v>
      </c>
      <c r="U178" s="615" t="s">
        <v>793</v>
      </c>
      <c r="V178" s="615"/>
      <c r="W178" s="615"/>
      <c r="X178" s="615"/>
      <c r="Y178" s="615"/>
      <c r="Z178" s="615"/>
      <c r="AA178" s="616"/>
      <c r="AB178" s="616"/>
      <c r="AC178" s="615"/>
      <c r="AD178" s="615"/>
      <c r="AE178" s="615"/>
      <c r="AF178" s="615"/>
      <c r="AG178" s="616"/>
      <c r="AH178" s="616"/>
      <c r="AI178" s="616"/>
      <c r="AJ178" s="617"/>
      <c r="AK178" s="1691"/>
      <c r="AL178" s="1705"/>
      <c r="AM178" s="1706"/>
      <c r="AN178" s="41"/>
      <c r="AO178" s="298"/>
    </row>
    <row r="179" spans="6:41" s="1" customFormat="1" ht="11.1" customHeight="1" x14ac:dyDescent="0.15">
      <c r="F179" s="3469"/>
      <c r="G179" s="1704"/>
      <c r="H179" s="1705"/>
      <c r="I179" s="1705"/>
      <c r="J179" s="1706"/>
      <c r="K179" s="3524" t="s">
        <v>804</v>
      </c>
      <c r="L179" s="3525"/>
      <c r="M179" s="599"/>
      <c r="N179" s="597"/>
      <c r="O179" s="598"/>
      <c r="P179" s="618"/>
      <c r="Q179" s="3511"/>
      <c r="R179" s="3512"/>
      <c r="S179" s="3513"/>
      <c r="T179" s="619"/>
      <c r="U179" s="620"/>
      <c r="V179" s="620" t="s">
        <v>777</v>
      </c>
      <c r="W179" s="620"/>
      <c r="X179" s="620"/>
      <c r="Y179" s="620"/>
      <c r="Z179" s="620"/>
      <c r="AA179" s="621"/>
      <c r="AB179" s="621"/>
      <c r="AC179" s="620"/>
      <c r="AD179" s="620"/>
      <c r="AE179" s="620"/>
      <c r="AF179" s="620"/>
      <c r="AG179" s="621"/>
      <c r="AH179" s="621"/>
      <c r="AI179" s="621"/>
      <c r="AJ179" s="622" t="s">
        <v>765</v>
      </c>
      <c r="AK179" s="1691"/>
      <c r="AL179" s="1705"/>
      <c r="AM179" s="1706"/>
      <c r="AN179" s="41"/>
      <c r="AO179" s="298"/>
    </row>
    <row r="180" spans="6:41" s="1" customFormat="1" ht="11.1" customHeight="1" x14ac:dyDescent="0.15">
      <c r="F180" s="3469"/>
      <c r="G180" s="1704"/>
      <c r="H180" s="1705"/>
      <c r="I180" s="1705"/>
      <c r="J180" s="1706"/>
      <c r="K180" s="595"/>
      <c r="L180" s="596"/>
      <c r="M180" s="599"/>
      <c r="N180" s="597"/>
      <c r="O180" s="598"/>
      <c r="P180" s="3531" t="s">
        <v>794</v>
      </c>
      <c r="Q180" s="3532"/>
      <c r="R180" s="3532"/>
      <c r="S180" s="3533"/>
      <c r="T180" s="1715" t="s">
        <v>785</v>
      </c>
      <c r="U180" s="600" t="s">
        <v>760</v>
      </c>
      <c r="V180" s="600"/>
      <c r="W180" s="600"/>
      <c r="X180" s="600" t="s">
        <v>761</v>
      </c>
      <c r="Y180" s="600"/>
      <c r="Z180" s="600"/>
      <c r="AA180" s="601"/>
      <c r="AB180" s="601"/>
      <c r="AC180" s="601"/>
      <c r="AD180" s="600"/>
      <c r="AE180" s="600"/>
      <c r="AF180" s="600"/>
      <c r="AG180" s="601"/>
      <c r="AH180" s="601"/>
      <c r="AI180" s="601"/>
      <c r="AJ180" s="602" t="s">
        <v>764</v>
      </c>
      <c r="AK180" s="1691"/>
      <c r="AL180" s="1705"/>
      <c r="AM180" s="1706"/>
      <c r="AN180" s="41"/>
      <c r="AO180" s="298"/>
    </row>
    <row r="181" spans="6:41" s="1" customFormat="1" ht="11.1" customHeight="1" x14ac:dyDescent="0.15">
      <c r="F181" s="3469"/>
      <c r="G181" s="1704"/>
      <c r="H181" s="1705"/>
      <c r="I181" s="1705"/>
      <c r="J181" s="1706"/>
      <c r="K181" s="595"/>
      <c r="L181" s="596"/>
      <c r="M181" s="599"/>
      <c r="N181" s="597"/>
      <c r="O181" s="598"/>
      <c r="P181" s="3534"/>
      <c r="Q181" s="3535"/>
      <c r="R181" s="3535"/>
      <c r="S181" s="3536"/>
      <c r="T181" s="599"/>
      <c r="U181" s="600" t="s">
        <v>762</v>
      </c>
      <c r="V181" s="600"/>
      <c r="W181" s="600"/>
      <c r="X181" s="600" t="s">
        <v>761</v>
      </c>
      <c r="Y181" s="600"/>
      <c r="Z181" s="600"/>
      <c r="AA181" s="600"/>
      <c r="AB181" s="600"/>
      <c r="AC181" s="601"/>
      <c r="AD181" s="601"/>
      <c r="AE181" s="601"/>
      <c r="AF181" s="601"/>
      <c r="AG181" s="601"/>
      <c r="AH181" s="601"/>
      <c r="AI181" s="601"/>
      <c r="AJ181" s="602" t="s">
        <v>765</v>
      </c>
      <c r="AK181" s="1691"/>
      <c r="AL181" s="1705"/>
      <c r="AM181" s="1706"/>
      <c r="AN181" s="41"/>
      <c r="AO181" s="298"/>
    </row>
    <row r="182" spans="6:41" s="1" customFormat="1" ht="11.1" customHeight="1" x14ac:dyDescent="0.15">
      <c r="F182" s="3469"/>
      <c r="G182" s="1704"/>
      <c r="H182" s="1705"/>
      <c r="I182" s="1705"/>
      <c r="J182" s="1706"/>
      <c r="K182" s="595"/>
      <c r="L182" s="596"/>
      <c r="M182" s="599"/>
      <c r="N182" s="597"/>
      <c r="O182" s="598"/>
      <c r="P182" s="3534"/>
      <c r="Q182" s="3535"/>
      <c r="R182" s="3535"/>
      <c r="S182" s="3536"/>
      <c r="T182" s="624"/>
      <c r="U182" s="625" t="s">
        <v>763</v>
      </c>
      <c r="V182" s="625"/>
      <c r="W182" s="625"/>
      <c r="X182" s="625" t="s">
        <v>761</v>
      </c>
      <c r="Y182" s="625"/>
      <c r="Z182" s="625"/>
      <c r="AA182" s="626"/>
      <c r="AB182" s="626"/>
      <c r="AC182" s="626"/>
      <c r="AD182" s="625"/>
      <c r="AE182" s="625"/>
      <c r="AF182" s="625"/>
      <c r="AG182" s="626"/>
      <c r="AH182" s="626"/>
      <c r="AI182" s="626"/>
      <c r="AJ182" s="627" t="s">
        <v>765</v>
      </c>
      <c r="AK182" s="1691"/>
      <c r="AL182" s="1705"/>
      <c r="AM182" s="1706"/>
      <c r="AN182" s="41"/>
      <c r="AO182" s="298"/>
    </row>
    <row r="183" spans="6:41" s="1" customFormat="1" ht="11.1" customHeight="1" x14ac:dyDescent="0.15">
      <c r="F183" s="3469"/>
      <c r="G183" s="1704"/>
      <c r="H183" s="1705"/>
      <c r="I183" s="1705"/>
      <c r="J183" s="1706"/>
      <c r="K183" s="595"/>
      <c r="L183" s="596"/>
      <c r="M183" s="599"/>
      <c r="N183" s="597"/>
      <c r="O183" s="598"/>
      <c r="P183" s="597"/>
      <c r="Q183" s="597"/>
      <c r="R183" s="597"/>
      <c r="S183" s="598"/>
      <c r="T183" s="599"/>
      <c r="U183" s="600" t="s">
        <v>797</v>
      </c>
      <c r="V183" s="600"/>
      <c r="W183" s="1915" t="s">
        <v>13</v>
      </c>
      <c r="X183" s="600" t="s">
        <v>796</v>
      </c>
      <c r="Y183" s="600"/>
      <c r="Z183" s="1915" t="s">
        <v>13</v>
      </c>
      <c r="AA183" s="600" t="s">
        <v>795</v>
      </c>
      <c r="AB183" s="600"/>
      <c r="AC183" s="600"/>
      <c r="AD183" s="1915" t="s">
        <v>13</v>
      </c>
      <c r="AE183" s="600" t="s">
        <v>799</v>
      </c>
      <c r="AF183" s="601"/>
      <c r="AG183" s="601"/>
      <c r="AH183" s="601"/>
      <c r="AI183" s="601"/>
      <c r="AJ183" s="602" t="s">
        <v>800</v>
      </c>
      <c r="AK183" s="1691"/>
      <c r="AL183" s="1705"/>
      <c r="AM183" s="1706"/>
      <c r="AN183" s="41"/>
      <c r="AO183" s="298"/>
    </row>
    <row r="184" spans="6:41" s="1" customFormat="1" ht="11.1" customHeight="1" x14ac:dyDescent="0.15">
      <c r="F184" s="3469"/>
      <c r="G184" s="1704"/>
      <c r="H184" s="1705"/>
      <c r="I184" s="1705"/>
      <c r="J184" s="1706"/>
      <c r="K184" s="595"/>
      <c r="L184" s="596"/>
      <c r="M184" s="599"/>
      <c r="N184" s="597"/>
      <c r="O184" s="598"/>
      <c r="P184" s="597"/>
      <c r="Q184" s="597"/>
      <c r="R184" s="597"/>
      <c r="S184" s="598"/>
      <c r="T184" s="599"/>
      <c r="U184" s="600" t="s">
        <v>798</v>
      </c>
      <c r="V184" s="600"/>
      <c r="W184" s="1915" t="s">
        <v>13</v>
      </c>
      <c r="X184" s="600" t="s">
        <v>771</v>
      </c>
      <c r="Y184" s="600"/>
      <c r="Z184" s="600"/>
      <c r="AA184" s="1915" t="s">
        <v>13</v>
      </c>
      <c r="AB184" s="600" t="s">
        <v>799</v>
      </c>
      <c r="AC184" s="601"/>
      <c r="AD184" s="600"/>
      <c r="AE184" s="600"/>
      <c r="AF184" s="600"/>
      <c r="AG184" s="601"/>
      <c r="AH184" s="601"/>
      <c r="AI184" s="601"/>
      <c r="AJ184" s="602" t="s">
        <v>800</v>
      </c>
      <c r="AK184" s="1691"/>
      <c r="AL184" s="1705"/>
      <c r="AM184" s="1706"/>
      <c r="AN184" s="41"/>
      <c r="AO184" s="298"/>
    </row>
    <row r="185" spans="6:41" s="1" customFormat="1" ht="11.1" customHeight="1" x14ac:dyDescent="0.15">
      <c r="F185" s="3469"/>
      <c r="G185" s="1704"/>
      <c r="H185" s="1705"/>
      <c r="I185" s="1705"/>
      <c r="J185" s="1706"/>
      <c r="K185" s="595"/>
      <c r="L185" s="596"/>
      <c r="M185" s="599"/>
      <c r="N185" s="597"/>
      <c r="O185" s="598"/>
      <c r="P185" s="612" t="s">
        <v>772</v>
      </c>
      <c r="Q185" s="613"/>
      <c r="R185" s="613"/>
      <c r="S185" s="614"/>
      <c r="T185" s="1727" t="s">
        <v>785</v>
      </c>
      <c r="U185" s="615" t="s">
        <v>793</v>
      </c>
      <c r="V185" s="615"/>
      <c r="W185" s="615"/>
      <c r="X185" s="615"/>
      <c r="Y185" s="615"/>
      <c r="Z185" s="615"/>
      <c r="AA185" s="616"/>
      <c r="AB185" s="616"/>
      <c r="AC185" s="615"/>
      <c r="AD185" s="615"/>
      <c r="AE185" s="615"/>
      <c r="AF185" s="615"/>
      <c r="AG185" s="616"/>
      <c r="AH185" s="616"/>
      <c r="AI185" s="616"/>
      <c r="AJ185" s="617"/>
      <c r="AK185" s="1691"/>
      <c r="AL185" s="1705"/>
      <c r="AM185" s="1706"/>
      <c r="AN185" s="41"/>
      <c r="AO185" s="298"/>
    </row>
    <row r="186" spans="6:41" s="1" customFormat="1" ht="11.1" customHeight="1" x14ac:dyDescent="0.15">
      <c r="F186" s="3469"/>
      <c r="G186" s="1704"/>
      <c r="H186" s="1705"/>
      <c r="I186" s="1705"/>
      <c r="J186" s="1706"/>
      <c r="K186" s="618"/>
      <c r="L186" s="630"/>
      <c r="M186" s="619"/>
      <c r="N186" s="631"/>
      <c r="O186" s="630"/>
      <c r="P186" s="618"/>
      <c r="Q186" s="631"/>
      <c r="R186" s="631"/>
      <c r="S186" s="630"/>
      <c r="T186" s="619"/>
      <c r="U186" s="620"/>
      <c r="V186" s="620" t="s">
        <v>777</v>
      </c>
      <c r="W186" s="620"/>
      <c r="X186" s="620"/>
      <c r="Y186" s="620"/>
      <c r="Z186" s="620"/>
      <c r="AA186" s="621"/>
      <c r="AB186" s="621"/>
      <c r="AC186" s="620"/>
      <c r="AD186" s="620"/>
      <c r="AE186" s="620"/>
      <c r="AF186" s="620"/>
      <c r="AG186" s="621"/>
      <c r="AH186" s="621"/>
      <c r="AI186" s="621"/>
      <c r="AJ186" s="622" t="s">
        <v>765</v>
      </c>
      <c r="AK186" s="1693"/>
      <c r="AL186" s="36"/>
      <c r="AM186" s="37"/>
      <c r="AN186" s="367"/>
      <c r="AO186" s="632"/>
    </row>
    <row r="187" spans="6:41" s="1" customFormat="1" ht="11.1" customHeight="1" x14ac:dyDescent="0.15">
      <c r="F187" s="369"/>
      <c r="G187" s="1704"/>
      <c r="H187" s="1705"/>
      <c r="I187" s="1705"/>
      <c r="J187" s="1706"/>
      <c r="K187" s="603"/>
      <c r="L187" s="598"/>
      <c r="M187" s="599" t="s">
        <v>811</v>
      </c>
      <c r="N187" s="597"/>
      <c r="O187" s="3516" t="s">
        <v>808</v>
      </c>
      <c r="P187" s="3547" t="s">
        <v>807</v>
      </c>
      <c r="Q187" s="3548"/>
      <c r="R187" s="3548"/>
      <c r="S187" s="3549"/>
      <c r="T187" s="1715" t="s">
        <v>785</v>
      </c>
      <c r="U187" s="600" t="s">
        <v>760</v>
      </c>
      <c r="V187" s="600"/>
      <c r="W187" s="600"/>
      <c r="X187" s="600" t="s">
        <v>761</v>
      </c>
      <c r="Y187" s="600"/>
      <c r="Z187" s="600"/>
      <c r="AA187" s="601"/>
      <c r="AB187" s="601"/>
      <c r="AC187" s="601"/>
      <c r="AD187" s="600"/>
      <c r="AE187" s="600"/>
      <c r="AF187" s="600"/>
      <c r="AG187" s="601"/>
      <c r="AH187" s="601"/>
      <c r="AI187" s="601"/>
      <c r="AJ187" s="602" t="s">
        <v>764</v>
      </c>
      <c r="AK187" s="1912" t="s">
        <v>13</v>
      </c>
      <c r="AL187" s="1618" t="s">
        <v>766</v>
      </c>
      <c r="AM187" s="1619"/>
      <c r="AN187" s="3437" t="s">
        <v>619</v>
      </c>
      <c r="AO187" s="3438"/>
    </row>
    <row r="188" spans="6:41" s="1" customFormat="1" ht="11.1" customHeight="1" x14ac:dyDescent="0.15">
      <c r="F188" s="369"/>
      <c r="G188" s="1704"/>
      <c r="H188" s="1705"/>
      <c r="I188" s="1705"/>
      <c r="J188" s="1706"/>
      <c r="K188" s="603"/>
      <c r="L188" s="598"/>
      <c r="M188" s="599"/>
      <c r="N188" s="597"/>
      <c r="O188" s="3517"/>
      <c r="P188" s="3521"/>
      <c r="Q188" s="3522"/>
      <c r="R188" s="3522"/>
      <c r="S188" s="3523"/>
      <c r="T188" s="599"/>
      <c r="U188" s="600" t="s">
        <v>762</v>
      </c>
      <c r="V188" s="600"/>
      <c r="W188" s="600"/>
      <c r="X188" s="600" t="s">
        <v>761</v>
      </c>
      <c r="Y188" s="600"/>
      <c r="Z188" s="600"/>
      <c r="AA188" s="600"/>
      <c r="AB188" s="600"/>
      <c r="AC188" s="601"/>
      <c r="AD188" s="601"/>
      <c r="AE188" s="601"/>
      <c r="AF188" s="601"/>
      <c r="AG188" s="601"/>
      <c r="AH188" s="601"/>
      <c r="AI188" s="601"/>
      <c r="AJ188" s="602" t="s">
        <v>765</v>
      </c>
      <c r="AK188" s="1912" t="s">
        <v>13</v>
      </c>
      <c r="AL188" s="1351" t="s">
        <v>767</v>
      </c>
      <c r="AM188" s="1619"/>
      <c r="AN188" s="41"/>
      <c r="AO188" s="365"/>
    </row>
    <row r="189" spans="6:41" s="1" customFormat="1" ht="11.1" customHeight="1" x14ac:dyDescent="0.15">
      <c r="F189" s="369"/>
      <c r="G189" s="1704"/>
      <c r="H189" s="1705"/>
      <c r="I189" s="1705"/>
      <c r="J189" s="1706"/>
      <c r="K189" s="603"/>
      <c r="L189" s="598"/>
      <c r="M189" s="3514" t="s">
        <v>812</v>
      </c>
      <c r="N189" s="3515"/>
      <c r="O189" s="3517"/>
      <c r="P189" s="3521"/>
      <c r="Q189" s="3522"/>
      <c r="R189" s="3522"/>
      <c r="S189" s="3523"/>
      <c r="T189" s="599"/>
      <c r="U189" s="600" t="s">
        <v>763</v>
      </c>
      <c r="V189" s="600"/>
      <c r="W189" s="600"/>
      <c r="X189" s="600" t="s">
        <v>761</v>
      </c>
      <c r="Y189" s="600"/>
      <c r="Z189" s="600"/>
      <c r="AA189" s="601"/>
      <c r="AB189" s="601"/>
      <c r="AC189" s="601"/>
      <c r="AD189" s="600"/>
      <c r="AE189" s="600"/>
      <c r="AF189" s="600"/>
      <c r="AG189" s="601"/>
      <c r="AH189" s="601"/>
      <c r="AI189" s="601"/>
      <c r="AJ189" s="602" t="s">
        <v>765</v>
      </c>
      <c r="AK189" s="1912" t="s">
        <v>13</v>
      </c>
      <c r="AL189" s="2637" t="s">
        <v>768</v>
      </c>
      <c r="AM189" s="2638"/>
      <c r="AN189" s="41"/>
      <c r="AO189" s="298"/>
    </row>
    <row r="190" spans="6:41" s="1" customFormat="1" ht="11.1" customHeight="1" x14ac:dyDescent="0.15">
      <c r="F190" s="369"/>
      <c r="G190" s="1704"/>
      <c r="H190" s="1705"/>
      <c r="I190" s="1705"/>
      <c r="J190" s="1706"/>
      <c r="K190" s="603"/>
      <c r="L190" s="598"/>
      <c r="M190" s="3514"/>
      <c r="N190" s="3515"/>
      <c r="O190" s="3517"/>
      <c r="P190" s="3521"/>
      <c r="Q190" s="3522"/>
      <c r="R190" s="3522"/>
      <c r="S190" s="3523"/>
      <c r="T190" s="1715" t="s">
        <v>785</v>
      </c>
      <c r="U190" s="600" t="s">
        <v>805</v>
      </c>
      <c r="V190" s="600"/>
      <c r="W190" s="600"/>
      <c r="AC190" s="600"/>
      <c r="AH190" s="600"/>
      <c r="AI190" s="600"/>
      <c r="AJ190" s="602"/>
      <c r="AK190" s="1912" t="s">
        <v>13</v>
      </c>
      <c r="AL190" s="1618" t="s">
        <v>63</v>
      </c>
      <c r="AM190" s="1706"/>
      <c r="AN190" s="41"/>
      <c r="AO190" s="298"/>
    </row>
    <row r="191" spans="6:41" s="1" customFormat="1" ht="11.1" customHeight="1" x14ac:dyDescent="0.15">
      <c r="F191" s="369"/>
      <c r="G191" s="1704"/>
      <c r="H191" s="1705"/>
      <c r="I191" s="1705"/>
      <c r="J191" s="1706"/>
      <c r="K191" s="603"/>
      <c r="L191" s="598"/>
      <c r="M191" s="3514"/>
      <c r="N191" s="3515"/>
      <c r="O191" s="3517"/>
      <c r="P191" s="603"/>
      <c r="Q191" s="597"/>
      <c r="R191" s="597"/>
      <c r="S191" s="598"/>
      <c r="T191" s="1715"/>
      <c r="U191" s="600"/>
      <c r="V191" s="600" t="s">
        <v>770</v>
      </c>
      <c r="W191" s="1915" t="s">
        <v>13</v>
      </c>
      <c r="X191" s="600" t="s">
        <v>771</v>
      </c>
      <c r="Y191" s="600"/>
      <c r="Z191" s="600"/>
      <c r="AA191" s="1915" t="s">
        <v>13</v>
      </c>
      <c r="AB191" s="600" t="s">
        <v>773</v>
      </c>
      <c r="AC191" s="600"/>
      <c r="AD191" s="600"/>
      <c r="AE191" s="600"/>
      <c r="AF191" s="600"/>
      <c r="AG191" s="600"/>
      <c r="AH191" s="600"/>
      <c r="AI191" s="600"/>
      <c r="AJ191" s="602" t="s">
        <v>800</v>
      </c>
      <c r="AK191" s="1912" t="s">
        <v>13</v>
      </c>
      <c r="AL191" s="1351" t="s">
        <v>220</v>
      </c>
      <c r="AM191" s="1706"/>
      <c r="AN191" s="41"/>
      <c r="AO191" s="298"/>
    </row>
    <row r="192" spans="6:41" s="1" customFormat="1" ht="11.1" customHeight="1" x14ac:dyDescent="0.15">
      <c r="F192" s="369"/>
      <c r="G192" s="1704"/>
      <c r="H192" s="1705"/>
      <c r="I192" s="1705"/>
      <c r="J192" s="1706"/>
      <c r="K192" s="603"/>
      <c r="L192" s="598"/>
      <c r="M192" s="3514"/>
      <c r="N192" s="3515"/>
      <c r="O192" s="3517"/>
      <c r="P192" s="603"/>
      <c r="Q192" s="597"/>
      <c r="R192" s="597"/>
      <c r="S192" s="598"/>
      <c r="T192" s="1715" t="s">
        <v>785</v>
      </c>
      <c r="U192" s="600" t="s">
        <v>774</v>
      </c>
      <c r="V192" s="600"/>
      <c r="W192" s="600"/>
      <c r="X192" s="600"/>
      <c r="Y192" s="600"/>
      <c r="Z192" s="600"/>
      <c r="AA192" s="600"/>
      <c r="AB192" s="600"/>
      <c r="AC192" s="600"/>
      <c r="AD192" s="600"/>
      <c r="AE192" s="600"/>
      <c r="AF192" s="600"/>
      <c r="AG192" s="600"/>
      <c r="AH192" s="600"/>
      <c r="AI192" s="600"/>
      <c r="AJ192" s="602"/>
      <c r="AK192" s="1691"/>
      <c r="AL192" s="1705"/>
      <c r="AM192" s="1706"/>
      <c r="AN192" s="41"/>
      <c r="AO192" s="298"/>
    </row>
    <row r="193" spans="6:41" s="1" customFormat="1" ht="11.1" customHeight="1" x14ac:dyDescent="0.15">
      <c r="F193" s="369"/>
      <c r="G193" s="1704"/>
      <c r="H193" s="1705"/>
      <c r="I193" s="1705"/>
      <c r="J193" s="1706"/>
      <c r="K193" s="603"/>
      <c r="L193" s="598"/>
      <c r="M193" s="3514"/>
      <c r="N193" s="3515"/>
      <c r="O193" s="3517"/>
      <c r="P193" s="603"/>
      <c r="Q193" s="597"/>
      <c r="R193" s="597"/>
      <c r="S193" s="598"/>
      <c r="T193" s="599"/>
      <c r="U193" s="600"/>
      <c r="V193" s="600" t="s">
        <v>770</v>
      </c>
      <c r="W193" s="1915" t="s">
        <v>13</v>
      </c>
      <c r="X193" s="600" t="s">
        <v>771</v>
      </c>
      <c r="Y193" s="600"/>
      <c r="Z193" s="600"/>
      <c r="AA193" s="1915" t="s">
        <v>13</v>
      </c>
      <c r="AB193" s="600" t="s">
        <v>773</v>
      </c>
      <c r="AC193" s="600"/>
      <c r="AD193" s="600"/>
      <c r="AE193" s="600"/>
      <c r="AF193" s="600"/>
      <c r="AG193" s="600"/>
      <c r="AH193" s="600"/>
      <c r="AI193" s="600"/>
      <c r="AJ193" s="602" t="s">
        <v>800</v>
      </c>
      <c r="AK193" s="1691"/>
      <c r="AL193" s="1705"/>
      <c r="AM193" s="1706"/>
      <c r="AN193" s="41"/>
      <c r="AO193" s="298"/>
    </row>
    <row r="194" spans="6:41" s="1" customFormat="1" ht="11.1" customHeight="1" x14ac:dyDescent="0.15">
      <c r="F194" s="369"/>
      <c r="G194" s="1704"/>
      <c r="H194" s="1705"/>
      <c r="I194" s="1705"/>
      <c r="J194" s="1706"/>
      <c r="K194" s="603"/>
      <c r="L194" s="598"/>
      <c r="M194" s="3514"/>
      <c r="N194" s="3515"/>
      <c r="O194" s="3517"/>
      <c r="P194" s="603"/>
      <c r="Q194" s="597"/>
      <c r="R194" s="597"/>
      <c r="S194" s="598"/>
      <c r="T194" s="599"/>
      <c r="U194" s="600" t="s">
        <v>778</v>
      </c>
      <c r="V194" s="600"/>
      <c r="W194" s="600"/>
      <c r="X194" s="600"/>
      <c r="Y194" s="600"/>
      <c r="Z194" s="1915" t="s">
        <v>13</v>
      </c>
      <c r="AA194" s="600" t="s">
        <v>779</v>
      </c>
      <c r="AB194" s="600"/>
      <c r="AC194" s="600"/>
      <c r="AD194" s="600"/>
      <c r="AE194" s="600"/>
      <c r="AF194" s="600"/>
      <c r="AG194" s="600"/>
      <c r="AH194" s="600"/>
      <c r="AI194" s="600"/>
      <c r="AJ194" s="602"/>
      <c r="AK194" s="1691"/>
      <c r="AL194" s="1705"/>
      <c r="AM194" s="1706"/>
      <c r="AN194" s="41"/>
      <c r="AO194" s="298"/>
    </row>
    <row r="195" spans="6:41" s="1" customFormat="1" ht="11.1" customHeight="1" x14ac:dyDescent="0.15">
      <c r="F195" s="369"/>
      <c r="G195" s="1704"/>
      <c r="H195" s="1705"/>
      <c r="I195" s="1705"/>
      <c r="J195" s="1706"/>
      <c r="K195" s="603"/>
      <c r="L195" s="598"/>
      <c r="M195" s="3514"/>
      <c r="N195" s="3515"/>
      <c r="O195" s="3517"/>
      <c r="P195" s="603"/>
      <c r="Q195" s="597"/>
      <c r="R195" s="597"/>
      <c r="S195" s="598"/>
      <c r="T195" s="599"/>
      <c r="U195" s="600"/>
      <c r="V195" s="600"/>
      <c r="W195" s="600"/>
      <c r="X195" s="600"/>
      <c r="Y195" s="600"/>
      <c r="Z195" s="1915" t="s">
        <v>13</v>
      </c>
      <c r="AA195" s="600" t="s">
        <v>780</v>
      </c>
      <c r="AB195" s="600"/>
      <c r="AC195" s="600" t="s">
        <v>777</v>
      </c>
      <c r="AD195" s="1915" t="s">
        <v>13</v>
      </c>
      <c r="AE195" s="600" t="s">
        <v>781</v>
      </c>
      <c r="AF195" s="600"/>
      <c r="AG195" s="1915" t="s">
        <v>13</v>
      </c>
      <c r="AH195" s="600" t="s">
        <v>782</v>
      </c>
      <c r="AI195" s="600"/>
      <c r="AJ195" s="602" t="s">
        <v>765</v>
      </c>
      <c r="AK195" s="1691"/>
      <c r="AL195" s="1705"/>
      <c r="AM195" s="1706"/>
      <c r="AN195" s="41"/>
      <c r="AO195" s="298"/>
    </row>
    <row r="196" spans="6:41" s="1" customFormat="1" ht="11.1" customHeight="1" x14ac:dyDescent="0.15">
      <c r="F196" s="369"/>
      <c r="G196" s="1704"/>
      <c r="H196" s="1705"/>
      <c r="I196" s="1705"/>
      <c r="J196" s="1706"/>
      <c r="K196" s="603"/>
      <c r="L196" s="598"/>
      <c r="M196" s="3514"/>
      <c r="N196" s="3515"/>
      <c r="O196" s="3517"/>
      <c r="P196" s="618"/>
      <c r="Q196" s="631"/>
      <c r="R196" s="631"/>
      <c r="S196" s="630"/>
      <c r="T196" s="633" t="s">
        <v>785</v>
      </c>
      <c r="U196" s="620" t="s">
        <v>806</v>
      </c>
      <c r="V196" s="620"/>
      <c r="W196" s="620"/>
      <c r="X196" s="620"/>
      <c r="Y196" s="1916" t="s">
        <v>13</v>
      </c>
      <c r="Z196" s="620" t="s">
        <v>784</v>
      </c>
      <c r="AA196" s="620"/>
      <c r="AB196" s="620"/>
      <c r="AC196" s="620" t="s">
        <v>765</v>
      </c>
      <c r="AD196" s="620"/>
      <c r="AE196" s="620"/>
      <c r="AF196" s="620"/>
      <c r="AG196" s="621"/>
      <c r="AH196" s="621"/>
      <c r="AI196" s="621"/>
      <c r="AJ196" s="622"/>
      <c r="AK196" s="1691"/>
      <c r="AL196" s="1705"/>
      <c r="AM196" s="1706"/>
      <c r="AN196" s="41"/>
      <c r="AO196" s="298"/>
    </row>
    <row r="197" spans="6:41" s="1" customFormat="1" ht="11.1" customHeight="1" x14ac:dyDescent="0.15">
      <c r="F197" s="369"/>
      <c r="G197" s="1704"/>
      <c r="H197" s="1705"/>
      <c r="I197" s="1705"/>
      <c r="J197" s="1706"/>
      <c r="K197" s="3524" t="s">
        <v>801</v>
      </c>
      <c r="L197" s="3525"/>
      <c r="M197" s="599"/>
      <c r="N197" s="597"/>
      <c r="O197" s="1920" t="s">
        <v>13</v>
      </c>
      <c r="P197" s="3547" t="s">
        <v>791</v>
      </c>
      <c r="Q197" s="3548"/>
      <c r="R197" s="3548"/>
      <c r="S197" s="3549"/>
      <c r="T197" s="1715" t="s">
        <v>785</v>
      </c>
      <c r="U197" s="600" t="s">
        <v>760</v>
      </c>
      <c r="V197" s="600"/>
      <c r="W197" s="600"/>
      <c r="X197" s="600" t="s">
        <v>761</v>
      </c>
      <c r="Y197" s="600"/>
      <c r="Z197" s="600"/>
      <c r="AA197" s="601"/>
      <c r="AB197" s="601"/>
      <c r="AC197" s="601"/>
      <c r="AD197" s="600"/>
      <c r="AE197" s="600"/>
      <c r="AF197" s="600"/>
      <c r="AG197" s="601"/>
      <c r="AH197" s="601"/>
      <c r="AI197" s="601"/>
      <c r="AJ197" s="602" t="s">
        <v>764</v>
      </c>
      <c r="AK197" s="1691"/>
      <c r="AL197" s="1705"/>
      <c r="AM197" s="1706"/>
      <c r="AN197" s="41"/>
      <c r="AO197" s="298"/>
    </row>
    <row r="198" spans="6:41" s="1" customFormat="1" ht="11.1" customHeight="1" x14ac:dyDescent="0.15">
      <c r="F198" s="369"/>
      <c r="G198" s="1704"/>
      <c r="H198" s="1705"/>
      <c r="I198" s="1705"/>
      <c r="J198" s="1706"/>
      <c r="K198" s="3529"/>
      <c r="L198" s="3530"/>
      <c r="M198" s="599" t="s">
        <v>835</v>
      </c>
      <c r="N198" s="597"/>
      <c r="O198" s="3517" t="s">
        <v>809</v>
      </c>
      <c r="P198" s="3521"/>
      <c r="Q198" s="3522"/>
      <c r="R198" s="3522"/>
      <c r="S198" s="3523"/>
      <c r="T198" s="599"/>
      <c r="U198" s="600" t="s">
        <v>762</v>
      </c>
      <c r="V198" s="600"/>
      <c r="W198" s="600"/>
      <c r="X198" s="600" t="s">
        <v>761</v>
      </c>
      <c r="Y198" s="600"/>
      <c r="Z198" s="600"/>
      <c r="AA198" s="600"/>
      <c r="AB198" s="600"/>
      <c r="AC198" s="601"/>
      <c r="AD198" s="601"/>
      <c r="AE198" s="601"/>
      <c r="AF198" s="601"/>
      <c r="AG198" s="601"/>
      <c r="AH198" s="601"/>
      <c r="AI198" s="601"/>
      <c r="AJ198" s="602" t="s">
        <v>765</v>
      </c>
      <c r="AK198" s="1691"/>
      <c r="AL198" s="1705"/>
      <c r="AM198" s="1706"/>
      <c r="AN198" s="41"/>
      <c r="AO198" s="298"/>
    </row>
    <row r="199" spans="6:41" s="1" customFormat="1" ht="11.1" customHeight="1" x14ac:dyDescent="0.15">
      <c r="F199" s="369"/>
      <c r="G199" s="1704"/>
      <c r="H199" s="1705"/>
      <c r="I199" s="1705"/>
      <c r="J199" s="1706"/>
      <c r="K199" s="3524" t="s">
        <v>802</v>
      </c>
      <c r="L199" s="3525"/>
      <c r="M199" s="3571" t="s">
        <v>836</v>
      </c>
      <c r="N199" s="3572"/>
      <c r="O199" s="3517"/>
      <c r="P199" s="3521"/>
      <c r="Q199" s="3522"/>
      <c r="R199" s="3522"/>
      <c r="S199" s="3523"/>
      <c r="T199" s="599"/>
      <c r="U199" s="600" t="s">
        <v>763</v>
      </c>
      <c r="V199" s="600"/>
      <c r="W199" s="600"/>
      <c r="X199" s="600" t="s">
        <v>761</v>
      </c>
      <c r="Y199" s="600"/>
      <c r="Z199" s="600"/>
      <c r="AA199" s="601"/>
      <c r="AB199" s="601"/>
      <c r="AC199" s="601"/>
      <c r="AD199" s="600"/>
      <c r="AE199" s="600"/>
      <c r="AF199" s="600"/>
      <c r="AG199" s="601"/>
      <c r="AH199" s="601"/>
      <c r="AI199" s="601"/>
      <c r="AJ199" s="602" t="s">
        <v>765</v>
      </c>
      <c r="AK199" s="1691"/>
      <c r="AL199" s="1705"/>
      <c r="AM199" s="1706"/>
      <c r="AN199" s="41"/>
      <c r="AO199" s="298"/>
    </row>
    <row r="200" spans="6:41" s="1" customFormat="1" ht="11.1" customHeight="1" x14ac:dyDescent="0.15">
      <c r="F200" s="369"/>
      <c r="G200" s="1704"/>
      <c r="H200" s="1705"/>
      <c r="I200" s="1705"/>
      <c r="J200" s="1706"/>
      <c r="K200" s="638"/>
      <c r="L200" s="597"/>
      <c r="M200" s="3571"/>
      <c r="N200" s="3572"/>
      <c r="O200" s="3517"/>
      <c r="P200" s="3521"/>
      <c r="Q200" s="3522"/>
      <c r="R200" s="3522"/>
      <c r="S200" s="3523"/>
      <c r="T200" s="1715" t="s">
        <v>785</v>
      </c>
      <c r="U200" s="600" t="s">
        <v>769</v>
      </c>
      <c r="V200" s="600"/>
      <c r="W200" s="600"/>
      <c r="X200" s="600" t="s">
        <v>770</v>
      </c>
      <c r="Y200" s="1915" t="s">
        <v>13</v>
      </c>
      <c r="Z200" s="600" t="s">
        <v>771</v>
      </c>
      <c r="AA200" s="600"/>
      <c r="AB200" s="600"/>
      <c r="AC200" s="600"/>
      <c r="AD200" s="1915" t="s">
        <v>13</v>
      </c>
      <c r="AE200" s="600" t="s">
        <v>773</v>
      </c>
      <c r="AF200" s="600"/>
      <c r="AG200" s="600"/>
      <c r="AH200" s="600"/>
      <c r="AI200" s="600"/>
      <c r="AJ200" s="602" t="s">
        <v>765</v>
      </c>
      <c r="AK200" s="1691"/>
      <c r="AL200" s="1705"/>
      <c r="AM200" s="1706"/>
      <c r="AN200" s="41"/>
      <c r="AO200" s="298"/>
    </row>
    <row r="201" spans="6:41" s="1" customFormat="1" ht="11.1" customHeight="1" x14ac:dyDescent="0.15">
      <c r="F201" s="369"/>
      <c r="G201" s="1704"/>
      <c r="H201" s="1705"/>
      <c r="I201" s="1705"/>
      <c r="J201" s="1706"/>
      <c r="K201" s="3524" t="s">
        <v>803</v>
      </c>
      <c r="L201" s="3525"/>
      <c r="M201" s="3571"/>
      <c r="N201" s="3572"/>
      <c r="O201" s="3517"/>
      <c r="P201" s="603"/>
      <c r="Q201" s="597"/>
      <c r="R201" s="597"/>
      <c r="S201" s="598"/>
      <c r="T201" s="1715" t="s">
        <v>785</v>
      </c>
      <c r="U201" s="600" t="s">
        <v>774</v>
      </c>
      <c r="V201" s="600"/>
      <c r="W201" s="600"/>
      <c r="X201" s="600"/>
      <c r="Y201" s="1915" t="s">
        <v>13</v>
      </c>
      <c r="Z201" s="600" t="s">
        <v>775</v>
      </c>
      <c r="AA201" s="600"/>
      <c r="AB201" s="600"/>
      <c r="AC201" s="600"/>
      <c r="AD201" s="600"/>
      <c r="AE201" s="600"/>
      <c r="AF201" s="600"/>
      <c r="AG201" s="600"/>
      <c r="AH201" s="600"/>
      <c r="AI201" s="600"/>
      <c r="AJ201" s="602"/>
      <c r="AK201" s="1691"/>
      <c r="AL201" s="1705"/>
      <c r="AM201" s="1706"/>
      <c r="AN201" s="41"/>
      <c r="AO201" s="298"/>
    </row>
    <row r="202" spans="6:41" s="1" customFormat="1" ht="11.1" customHeight="1" x14ac:dyDescent="0.15">
      <c r="F202" s="369"/>
      <c r="G202" s="1704"/>
      <c r="H202" s="1705"/>
      <c r="I202" s="1705"/>
      <c r="J202" s="1706"/>
      <c r="K202" s="638"/>
      <c r="L202" s="597"/>
      <c r="M202" s="3571"/>
      <c r="N202" s="3572"/>
      <c r="O202" s="3517"/>
      <c r="P202" s="603"/>
      <c r="Q202" s="597"/>
      <c r="R202" s="597"/>
      <c r="S202" s="598"/>
      <c r="T202" s="599"/>
      <c r="U202" s="600"/>
      <c r="V202" s="600"/>
      <c r="W202" s="600"/>
      <c r="X202" s="600"/>
      <c r="Y202" s="1915" t="s">
        <v>13</v>
      </c>
      <c r="Z202" s="600" t="s">
        <v>776</v>
      </c>
      <c r="AA202" s="600"/>
      <c r="AB202" s="600"/>
      <c r="AC202" s="600" t="s">
        <v>777</v>
      </c>
      <c r="AD202" s="600"/>
      <c r="AE202" s="600"/>
      <c r="AF202" s="600"/>
      <c r="AG202" s="600"/>
      <c r="AH202" s="600"/>
      <c r="AI202" s="600"/>
      <c r="AJ202" s="602" t="s">
        <v>765</v>
      </c>
      <c r="AK202" s="1691"/>
      <c r="AL202" s="1705"/>
      <c r="AM202" s="1706"/>
      <c r="AN202" s="41"/>
      <c r="AO202" s="298"/>
    </row>
    <row r="203" spans="6:41" s="1" customFormat="1" ht="11.1" customHeight="1" x14ac:dyDescent="0.15">
      <c r="F203" s="369"/>
      <c r="G203" s="1704"/>
      <c r="H203" s="1705"/>
      <c r="I203" s="1705"/>
      <c r="J203" s="1706"/>
      <c r="K203" s="3524" t="s">
        <v>804</v>
      </c>
      <c r="L203" s="3525"/>
      <c r="M203" s="3571"/>
      <c r="N203" s="3572"/>
      <c r="O203" s="3517"/>
      <c r="P203" s="603"/>
      <c r="Q203" s="597"/>
      <c r="R203" s="597"/>
      <c r="S203" s="598"/>
      <c r="T203" s="599"/>
      <c r="U203" s="600"/>
      <c r="V203" s="600"/>
      <c r="W203" s="600"/>
      <c r="X203" s="600"/>
      <c r="Y203" s="600"/>
      <c r="Z203" s="1915" t="s">
        <v>13</v>
      </c>
      <c r="AA203" s="600" t="s">
        <v>771</v>
      </c>
      <c r="AB203" s="600"/>
      <c r="AC203" s="600"/>
      <c r="AD203" s="600"/>
      <c r="AE203" s="600"/>
      <c r="AF203" s="600"/>
      <c r="AG203" s="600"/>
      <c r="AH203" s="600"/>
      <c r="AI203" s="600"/>
      <c r="AJ203" s="602"/>
      <c r="AK203" s="1691"/>
      <c r="AL203" s="1705"/>
      <c r="AM203" s="1706"/>
      <c r="AN203" s="41"/>
      <c r="AO203" s="298"/>
    </row>
    <row r="204" spans="6:41" s="1" customFormat="1" ht="11.1" customHeight="1" x14ac:dyDescent="0.15">
      <c r="F204" s="369"/>
      <c r="G204" s="1704"/>
      <c r="H204" s="1705"/>
      <c r="I204" s="1705"/>
      <c r="J204" s="1706"/>
      <c r="K204" s="603"/>
      <c r="L204" s="598"/>
      <c r="M204" s="3571"/>
      <c r="N204" s="3572"/>
      <c r="O204" s="3517"/>
      <c r="P204" s="603"/>
      <c r="Q204" s="597"/>
      <c r="R204" s="597"/>
      <c r="S204" s="598"/>
      <c r="T204" s="599"/>
      <c r="U204" s="600"/>
      <c r="V204" s="600"/>
      <c r="W204" s="600"/>
      <c r="X204" s="600"/>
      <c r="Y204" s="600"/>
      <c r="Z204" s="1915" t="s">
        <v>13</v>
      </c>
      <c r="AA204" s="600" t="s">
        <v>772</v>
      </c>
      <c r="AB204" s="600"/>
      <c r="AC204" s="600" t="s">
        <v>777</v>
      </c>
      <c r="AD204" s="600"/>
      <c r="AE204" s="600"/>
      <c r="AF204" s="600"/>
      <c r="AG204" s="600"/>
      <c r="AH204" s="600"/>
      <c r="AI204" s="600"/>
      <c r="AJ204" s="602" t="s">
        <v>765</v>
      </c>
      <c r="AK204" s="1691"/>
      <c r="AL204" s="1705"/>
      <c r="AM204" s="1706"/>
      <c r="AN204" s="41"/>
      <c r="AO204" s="298"/>
    </row>
    <row r="205" spans="6:41" s="1" customFormat="1" ht="11.1" customHeight="1" x14ac:dyDescent="0.15">
      <c r="F205" s="369"/>
      <c r="G205" s="1704"/>
      <c r="H205" s="1705"/>
      <c r="I205" s="1705"/>
      <c r="J205" s="1706"/>
      <c r="K205" s="603"/>
      <c r="L205" s="598"/>
      <c r="M205" s="3571"/>
      <c r="N205" s="3572"/>
      <c r="O205" s="3517"/>
      <c r="P205" s="603"/>
      <c r="Q205" s="597"/>
      <c r="R205" s="597"/>
      <c r="S205" s="598"/>
      <c r="T205" s="599"/>
      <c r="U205" s="600" t="s">
        <v>778</v>
      </c>
      <c r="V205" s="600"/>
      <c r="W205" s="600"/>
      <c r="X205" s="600"/>
      <c r="Y205" s="600"/>
      <c r="Z205" s="1915" t="s">
        <v>13</v>
      </c>
      <c r="AA205" s="600" t="s">
        <v>779</v>
      </c>
      <c r="AB205" s="600"/>
      <c r="AC205" s="600"/>
      <c r="AD205" s="600"/>
      <c r="AE205" s="600"/>
      <c r="AF205" s="600"/>
      <c r="AG205" s="600"/>
      <c r="AH205" s="600"/>
      <c r="AI205" s="600"/>
      <c r="AJ205" s="602"/>
      <c r="AK205" s="1691"/>
      <c r="AL205" s="1705"/>
      <c r="AM205" s="1706"/>
      <c r="AN205" s="41"/>
      <c r="AO205" s="298"/>
    </row>
    <row r="206" spans="6:41" s="1" customFormat="1" ht="11.1" customHeight="1" x14ac:dyDescent="0.15">
      <c r="F206" s="369"/>
      <c r="G206" s="1704"/>
      <c r="H206" s="1705"/>
      <c r="I206" s="1705"/>
      <c r="J206" s="1706"/>
      <c r="K206" s="603"/>
      <c r="L206" s="598"/>
      <c r="M206" s="3571"/>
      <c r="N206" s="3572"/>
      <c r="O206" s="3517"/>
      <c r="P206" s="603"/>
      <c r="Q206" s="597"/>
      <c r="R206" s="597"/>
      <c r="S206" s="598"/>
      <c r="T206" s="599"/>
      <c r="U206" s="600"/>
      <c r="V206" s="600"/>
      <c r="W206" s="600"/>
      <c r="X206" s="600"/>
      <c r="Y206" s="600"/>
      <c r="Z206" s="1915" t="s">
        <v>13</v>
      </c>
      <c r="AA206" s="600" t="s">
        <v>780</v>
      </c>
      <c r="AB206" s="600"/>
      <c r="AC206" s="600" t="s">
        <v>777</v>
      </c>
      <c r="AD206" s="1915" t="s">
        <v>13</v>
      </c>
      <c r="AE206" s="600" t="s">
        <v>781</v>
      </c>
      <c r="AF206" s="600"/>
      <c r="AG206" s="1915" t="s">
        <v>13</v>
      </c>
      <c r="AH206" s="600" t="s">
        <v>782</v>
      </c>
      <c r="AI206" s="600"/>
      <c r="AJ206" s="602" t="s">
        <v>765</v>
      </c>
      <c r="AK206" s="1691"/>
      <c r="AL206" s="1705"/>
      <c r="AM206" s="1706"/>
      <c r="AN206" s="41"/>
      <c r="AO206" s="298"/>
    </row>
    <row r="207" spans="6:41" s="1" customFormat="1" ht="11.1" customHeight="1" x14ac:dyDescent="0.15">
      <c r="F207" s="369"/>
      <c r="G207" s="1704"/>
      <c r="H207" s="1705"/>
      <c r="I207" s="1705"/>
      <c r="J207" s="1706"/>
      <c r="K207" s="603"/>
      <c r="L207" s="598"/>
      <c r="M207" s="3571"/>
      <c r="N207" s="3572"/>
      <c r="O207" s="3517"/>
      <c r="P207" s="603"/>
      <c r="Q207" s="597"/>
      <c r="R207" s="597"/>
      <c r="S207" s="598"/>
      <c r="T207" s="1715" t="s">
        <v>785</v>
      </c>
      <c r="U207" s="600" t="s">
        <v>783</v>
      </c>
      <c r="V207" s="600"/>
      <c r="W207" s="600"/>
      <c r="X207" s="600" t="s">
        <v>770</v>
      </c>
      <c r="Y207" s="1915" t="s">
        <v>13</v>
      </c>
      <c r="Z207" s="600" t="s">
        <v>784</v>
      </c>
      <c r="AA207" s="600"/>
      <c r="AB207" s="600"/>
      <c r="AC207" s="600" t="s">
        <v>765</v>
      </c>
      <c r="AD207" s="600"/>
      <c r="AE207" s="600"/>
      <c r="AF207" s="600"/>
      <c r="AG207" s="600"/>
      <c r="AH207" s="600"/>
      <c r="AI207" s="600"/>
      <c r="AJ207" s="602"/>
      <c r="AK207" s="1691"/>
      <c r="AL207" s="1705"/>
      <c r="AM207" s="1706"/>
      <c r="AN207" s="41"/>
      <c r="AO207" s="298"/>
    </row>
    <row r="208" spans="6:41" s="1" customFormat="1" ht="11.1" customHeight="1" x14ac:dyDescent="0.15">
      <c r="F208" s="369"/>
      <c r="G208" s="1704"/>
      <c r="H208" s="1705"/>
      <c r="I208" s="1705"/>
      <c r="J208" s="1706"/>
      <c r="K208" s="603"/>
      <c r="L208" s="598"/>
      <c r="M208" s="3571"/>
      <c r="N208" s="3572"/>
      <c r="O208" s="3517"/>
      <c r="P208" s="603"/>
      <c r="Q208" s="597"/>
      <c r="R208" s="597"/>
      <c r="S208" s="598"/>
      <c r="T208" s="599"/>
      <c r="U208" s="600" t="s">
        <v>786</v>
      </c>
      <c r="V208" s="600"/>
      <c r="W208" s="600"/>
      <c r="X208" s="600" t="s">
        <v>770</v>
      </c>
      <c r="Y208" s="1915" t="s">
        <v>13</v>
      </c>
      <c r="Z208" s="600" t="s">
        <v>787</v>
      </c>
      <c r="AA208" s="600"/>
      <c r="AB208" s="600"/>
      <c r="AC208" s="600"/>
      <c r="AD208" s="600"/>
      <c r="AE208" s="600"/>
      <c r="AF208" s="600"/>
      <c r="AG208" s="1915" t="s">
        <v>13</v>
      </c>
      <c r="AH208" s="600" t="s">
        <v>772</v>
      </c>
      <c r="AI208" s="600"/>
      <c r="AJ208" s="602" t="s">
        <v>765</v>
      </c>
      <c r="AK208" s="1691"/>
      <c r="AL208" s="1705"/>
      <c r="AM208" s="1706"/>
      <c r="AN208" s="41"/>
      <c r="AO208" s="298"/>
    </row>
    <row r="209" spans="6:41" s="1" customFormat="1" ht="11.1" customHeight="1" x14ac:dyDescent="0.15">
      <c r="F209" s="369"/>
      <c r="G209" s="1704"/>
      <c r="H209" s="1705"/>
      <c r="I209" s="1705"/>
      <c r="J209" s="1706"/>
      <c r="K209" s="603"/>
      <c r="L209" s="598"/>
      <c r="M209" s="3571"/>
      <c r="N209" s="3572"/>
      <c r="O209" s="3517"/>
      <c r="P209" s="603"/>
      <c r="Q209" s="597"/>
      <c r="R209" s="597"/>
      <c r="S209" s="598"/>
      <c r="T209" s="599"/>
      <c r="U209" s="600" t="s">
        <v>788</v>
      </c>
      <c r="V209" s="600"/>
      <c r="W209" s="600"/>
      <c r="X209" s="600"/>
      <c r="Y209" s="600"/>
      <c r="Z209" s="600"/>
      <c r="AA209" s="600" t="s">
        <v>777</v>
      </c>
      <c r="AB209" s="1915" t="s">
        <v>13</v>
      </c>
      <c r="AC209" s="600" t="s">
        <v>789</v>
      </c>
      <c r="AD209" s="600"/>
      <c r="AE209" s="600"/>
      <c r="AF209" s="600" t="s">
        <v>790</v>
      </c>
      <c r="AG209" s="601"/>
      <c r="AH209" s="601"/>
      <c r="AI209" s="601"/>
      <c r="AJ209" s="602"/>
      <c r="AK209" s="1691"/>
      <c r="AL209" s="1705"/>
      <c r="AM209" s="1706"/>
      <c r="AN209" s="41"/>
      <c r="AO209" s="298"/>
    </row>
    <row r="210" spans="6:41" s="1" customFormat="1" ht="11.1" customHeight="1" x14ac:dyDescent="0.15">
      <c r="F210" s="369"/>
      <c r="G210" s="1704"/>
      <c r="H210" s="1705"/>
      <c r="I210" s="1705"/>
      <c r="J210" s="1706"/>
      <c r="K210" s="603"/>
      <c r="L210" s="598"/>
      <c r="M210" s="599"/>
      <c r="N210" s="597"/>
      <c r="O210" s="3517"/>
      <c r="P210" s="603"/>
      <c r="Q210" s="3531" t="s">
        <v>792</v>
      </c>
      <c r="R210" s="3532"/>
      <c r="S210" s="3533"/>
      <c r="T210" s="1727" t="s">
        <v>785</v>
      </c>
      <c r="U210" s="615" t="s">
        <v>793</v>
      </c>
      <c r="V210" s="615"/>
      <c r="W210" s="615"/>
      <c r="X210" s="615"/>
      <c r="Y210" s="615"/>
      <c r="Z210" s="615"/>
      <c r="AA210" s="616"/>
      <c r="AB210" s="616"/>
      <c r="AC210" s="615"/>
      <c r="AD210" s="615"/>
      <c r="AE210" s="615"/>
      <c r="AF210" s="615"/>
      <c r="AG210" s="616"/>
      <c r="AH210" s="616"/>
      <c r="AI210" s="616"/>
      <c r="AJ210" s="617"/>
      <c r="AK210" s="1691"/>
      <c r="AL210" s="1705"/>
      <c r="AM210" s="1706"/>
      <c r="AN210" s="41"/>
      <c r="AO210" s="298"/>
    </row>
    <row r="211" spans="6:41" s="1" customFormat="1" ht="11.1" customHeight="1" x14ac:dyDescent="0.15">
      <c r="F211" s="369"/>
      <c r="G211" s="1704"/>
      <c r="H211" s="1705"/>
      <c r="I211" s="1705"/>
      <c r="J211" s="1706"/>
      <c r="K211" s="603"/>
      <c r="L211" s="598"/>
      <c r="M211" s="599"/>
      <c r="N211" s="597"/>
      <c r="O211" s="3517"/>
      <c r="P211" s="636"/>
      <c r="Q211" s="3566"/>
      <c r="R211" s="3567"/>
      <c r="S211" s="3568"/>
      <c r="T211" s="619"/>
      <c r="U211" s="620"/>
      <c r="V211" s="620" t="s">
        <v>777</v>
      </c>
      <c r="W211" s="620"/>
      <c r="X211" s="620"/>
      <c r="Y211" s="620"/>
      <c r="Z211" s="620"/>
      <c r="AA211" s="621"/>
      <c r="AB211" s="621"/>
      <c r="AC211" s="620"/>
      <c r="AD211" s="620"/>
      <c r="AE211" s="620"/>
      <c r="AF211" s="620"/>
      <c r="AG211" s="621"/>
      <c r="AH211" s="621"/>
      <c r="AI211" s="621"/>
      <c r="AJ211" s="622" t="s">
        <v>765</v>
      </c>
      <c r="AK211" s="1691"/>
      <c r="AL211" s="1705"/>
      <c r="AM211" s="1706"/>
      <c r="AN211" s="41"/>
      <c r="AO211" s="298"/>
    </row>
    <row r="212" spans="6:41" s="1" customFormat="1" ht="11.1" customHeight="1" x14ac:dyDescent="0.15">
      <c r="F212" s="369"/>
      <c r="G212" s="1704"/>
      <c r="H212" s="1705"/>
      <c r="I212" s="1705"/>
      <c r="J212" s="1706"/>
      <c r="K212" s="603"/>
      <c r="L212" s="598"/>
      <c r="M212" s="599"/>
      <c r="N212" s="597"/>
      <c r="O212" s="3517"/>
      <c r="P212" s="3547" t="s">
        <v>794</v>
      </c>
      <c r="Q212" s="3548"/>
      <c r="R212" s="3548"/>
      <c r="S212" s="3549"/>
      <c r="T212" s="1715" t="s">
        <v>785</v>
      </c>
      <c r="U212" s="600" t="s">
        <v>760</v>
      </c>
      <c r="V212" s="600"/>
      <c r="W212" s="600"/>
      <c r="X212" s="600" t="s">
        <v>761</v>
      </c>
      <c r="Y212" s="600"/>
      <c r="Z212" s="600"/>
      <c r="AA212" s="601"/>
      <c r="AB212" s="601"/>
      <c r="AC212" s="601"/>
      <c r="AD212" s="600"/>
      <c r="AE212" s="600"/>
      <c r="AF212" s="600"/>
      <c r="AG212" s="601"/>
      <c r="AH212" s="601"/>
      <c r="AI212" s="601"/>
      <c r="AJ212" s="602" t="s">
        <v>764</v>
      </c>
      <c r="AK212" s="1691"/>
      <c r="AL212" s="1705"/>
      <c r="AM212" s="1706"/>
      <c r="AN212" s="41"/>
      <c r="AO212" s="298"/>
    </row>
    <row r="213" spans="6:41" s="1" customFormat="1" ht="11.1" customHeight="1" x14ac:dyDescent="0.15">
      <c r="F213" s="369"/>
      <c r="G213" s="1704"/>
      <c r="H213" s="1705"/>
      <c r="I213" s="1705"/>
      <c r="J213" s="1706"/>
      <c r="K213" s="603"/>
      <c r="L213" s="598"/>
      <c r="M213" s="599"/>
      <c r="N213" s="597"/>
      <c r="O213" s="3517"/>
      <c r="P213" s="3521"/>
      <c r="Q213" s="3522"/>
      <c r="R213" s="3522"/>
      <c r="S213" s="3523"/>
      <c r="T213" s="599"/>
      <c r="U213" s="600" t="s">
        <v>762</v>
      </c>
      <c r="V213" s="600"/>
      <c r="W213" s="600"/>
      <c r="X213" s="600" t="s">
        <v>761</v>
      </c>
      <c r="Y213" s="600"/>
      <c r="Z213" s="600"/>
      <c r="AA213" s="600"/>
      <c r="AB213" s="600"/>
      <c r="AC213" s="601"/>
      <c r="AD213" s="601"/>
      <c r="AE213" s="601"/>
      <c r="AF213" s="601"/>
      <c r="AG213" s="601"/>
      <c r="AH213" s="601"/>
      <c r="AI213" s="601"/>
      <c r="AJ213" s="602" t="s">
        <v>765</v>
      </c>
      <c r="AK213" s="1691"/>
      <c r="AL213" s="1705"/>
      <c r="AM213" s="1706"/>
      <c r="AN213" s="41"/>
      <c r="AO213" s="298"/>
    </row>
    <row r="214" spans="6:41" s="1" customFormat="1" ht="11.1" customHeight="1" x14ac:dyDescent="0.15">
      <c r="F214" s="369"/>
      <c r="G214" s="1704"/>
      <c r="H214" s="1705"/>
      <c r="I214" s="1705"/>
      <c r="J214" s="1706"/>
      <c r="K214" s="603"/>
      <c r="L214" s="598"/>
      <c r="M214" s="599"/>
      <c r="N214" s="597"/>
      <c r="O214" s="3517"/>
      <c r="P214" s="3521"/>
      <c r="Q214" s="3522"/>
      <c r="R214" s="3522"/>
      <c r="S214" s="3523"/>
      <c r="T214" s="624"/>
      <c r="U214" s="625" t="s">
        <v>763</v>
      </c>
      <c r="V214" s="625"/>
      <c r="W214" s="625"/>
      <c r="X214" s="625" t="s">
        <v>761</v>
      </c>
      <c r="Y214" s="625"/>
      <c r="Z214" s="625"/>
      <c r="AA214" s="626"/>
      <c r="AB214" s="626"/>
      <c r="AC214" s="626"/>
      <c r="AD214" s="625"/>
      <c r="AE214" s="625"/>
      <c r="AF214" s="625"/>
      <c r="AG214" s="626"/>
      <c r="AH214" s="626"/>
      <c r="AI214" s="626"/>
      <c r="AJ214" s="627" t="s">
        <v>765</v>
      </c>
      <c r="AK214" s="1691"/>
      <c r="AL214" s="1705"/>
      <c r="AM214" s="1706"/>
      <c r="AN214" s="41"/>
      <c r="AO214" s="298"/>
    </row>
    <row r="215" spans="6:41" s="1" customFormat="1" ht="11.1" customHeight="1" x14ac:dyDescent="0.15">
      <c r="F215" s="369"/>
      <c r="G215" s="1704"/>
      <c r="H215" s="1705"/>
      <c r="I215" s="1705"/>
      <c r="J215" s="1706"/>
      <c r="K215" s="603"/>
      <c r="L215" s="598"/>
      <c r="M215" s="599"/>
      <c r="N215" s="597"/>
      <c r="O215" s="3517"/>
      <c r="P215" s="3521"/>
      <c r="Q215" s="3522"/>
      <c r="R215" s="3522"/>
      <c r="S215" s="3523"/>
      <c r="T215" s="599"/>
      <c r="U215" s="600" t="s">
        <v>797</v>
      </c>
      <c r="V215" s="600"/>
      <c r="W215" s="1915" t="s">
        <v>13</v>
      </c>
      <c r="X215" s="600" t="s">
        <v>796</v>
      </c>
      <c r="Y215" s="600"/>
      <c r="Z215" s="1915" t="s">
        <v>13</v>
      </c>
      <c r="AA215" s="600" t="s">
        <v>795</v>
      </c>
      <c r="AB215" s="600"/>
      <c r="AC215" s="600"/>
      <c r="AD215" s="1915" t="s">
        <v>13</v>
      </c>
      <c r="AE215" s="600" t="s">
        <v>810</v>
      </c>
      <c r="AF215" s="601"/>
      <c r="AG215" s="601"/>
      <c r="AH215" s="601"/>
      <c r="AI215" s="601"/>
      <c r="AJ215" s="602"/>
      <c r="AK215" s="1691"/>
      <c r="AL215" s="1705"/>
      <c r="AM215" s="1706"/>
      <c r="AN215" s="41"/>
      <c r="AO215" s="298"/>
    </row>
    <row r="216" spans="6:41" s="1" customFormat="1" ht="11.1" customHeight="1" x14ac:dyDescent="0.15">
      <c r="F216" s="369"/>
      <c r="G216" s="1704"/>
      <c r="H216" s="1705"/>
      <c r="I216" s="1705"/>
      <c r="J216" s="1706"/>
      <c r="K216" s="603"/>
      <c r="L216" s="598"/>
      <c r="M216" s="599"/>
      <c r="N216" s="597"/>
      <c r="O216" s="3517"/>
      <c r="P216" s="597"/>
      <c r="Q216" s="597"/>
      <c r="R216" s="597"/>
      <c r="S216" s="598"/>
      <c r="T216" s="599"/>
      <c r="U216" s="600"/>
      <c r="V216" s="600"/>
      <c r="W216" s="1915" t="s">
        <v>13</v>
      </c>
      <c r="X216" s="600" t="s">
        <v>799</v>
      </c>
      <c r="Y216" s="601"/>
      <c r="Z216" s="601"/>
      <c r="AA216" s="601"/>
      <c r="AB216" s="601"/>
      <c r="AC216" s="601"/>
      <c r="AD216" s="601"/>
      <c r="AE216" s="601"/>
      <c r="AF216" s="601"/>
      <c r="AG216" s="601"/>
      <c r="AH216" s="601"/>
      <c r="AI216" s="601"/>
      <c r="AJ216" s="602" t="s">
        <v>800</v>
      </c>
      <c r="AK216" s="1691"/>
      <c r="AL216" s="1705"/>
      <c r="AM216" s="1706"/>
      <c r="AN216" s="41"/>
      <c r="AO216" s="298"/>
    </row>
    <row r="217" spans="6:41" s="1" customFormat="1" ht="11.1" customHeight="1" x14ac:dyDescent="0.15">
      <c r="F217" s="369"/>
      <c r="G217" s="1704"/>
      <c r="H217" s="1705"/>
      <c r="I217" s="1705"/>
      <c r="J217" s="1706"/>
      <c r="K217" s="603"/>
      <c r="L217" s="598"/>
      <c r="M217" s="599"/>
      <c r="N217" s="597"/>
      <c r="O217" s="3517"/>
      <c r="P217" s="597"/>
      <c r="Q217" s="597"/>
      <c r="R217" s="597"/>
      <c r="S217" s="598"/>
      <c r="T217" s="599"/>
      <c r="U217" s="600" t="s">
        <v>798</v>
      </c>
      <c r="V217" s="600"/>
      <c r="W217" s="1915" t="s">
        <v>13</v>
      </c>
      <c r="X217" s="600" t="s">
        <v>771</v>
      </c>
      <c r="Y217" s="600"/>
      <c r="Z217" s="600"/>
      <c r="AA217" s="1915" t="s">
        <v>13</v>
      </c>
      <c r="AB217" s="600" t="s">
        <v>799</v>
      </c>
      <c r="AC217" s="601"/>
      <c r="AD217" s="600"/>
      <c r="AE217" s="600"/>
      <c r="AF217" s="600"/>
      <c r="AG217" s="601"/>
      <c r="AH217" s="601"/>
      <c r="AI217" s="601"/>
      <c r="AJ217" s="602" t="s">
        <v>800</v>
      </c>
      <c r="AK217" s="1691"/>
      <c r="AL217" s="1705"/>
      <c r="AM217" s="1706"/>
      <c r="AN217" s="41"/>
      <c r="AO217" s="298"/>
    </row>
    <row r="218" spans="6:41" s="1" customFormat="1" ht="11.1" customHeight="1" x14ac:dyDescent="0.15">
      <c r="F218" s="369"/>
      <c r="G218" s="1704"/>
      <c r="H218" s="1705"/>
      <c r="I218" s="1705"/>
      <c r="J218" s="1706"/>
      <c r="K218" s="603"/>
      <c r="L218" s="598"/>
      <c r="M218" s="599"/>
      <c r="N218" s="597"/>
      <c r="O218" s="3517"/>
      <c r="P218" s="612" t="s">
        <v>772</v>
      </c>
      <c r="Q218" s="613"/>
      <c r="R218" s="613"/>
      <c r="S218" s="614"/>
      <c r="T218" s="1727" t="s">
        <v>785</v>
      </c>
      <c r="U218" s="615" t="s">
        <v>793</v>
      </c>
      <c r="V218" s="615"/>
      <c r="W218" s="615"/>
      <c r="X218" s="615"/>
      <c r="Y218" s="615"/>
      <c r="Z218" s="615"/>
      <c r="AA218" s="616"/>
      <c r="AB218" s="616"/>
      <c r="AC218" s="615"/>
      <c r="AD218" s="615"/>
      <c r="AE218" s="615"/>
      <c r="AF218" s="615"/>
      <c r="AG218" s="616"/>
      <c r="AH218" s="616"/>
      <c r="AI218" s="616"/>
      <c r="AJ218" s="617"/>
      <c r="AK218" s="1691"/>
      <c r="AL218" s="1705"/>
      <c r="AM218" s="1706"/>
      <c r="AN218" s="41"/>
      <c r="AO218" s="298"/>
    </row>
    <row r="219" spans="6:41" s="1" customFormat="1" ht="11.1" customHeight="1" x14ac:dyDescent="0.15">
      <c r="F219" s="369"/>
      <c r="G219" s="1704"/>
      <c r="H219" s="1705"/>
      <c r="I219" s="1705"/>
      <c r="J219" s="1706"/>
      <c r="K219" s="603"/>
      <c r="L219" s="598"/>
      <c r="M219" s="599"/>
      <c r="N219" s="597"/>
      <c r="O219" s="3553"/>
      <c r="P219" s="618"/>
      <c r="Q219" s="631"/>
      <c r="R219" s="631"/>
      <c r="S219" s="630"/>
      <c r="T219" s="619"/>
      <c r="U219" s="620"/>
      <c r="V219" s="620" t="s">
        <v>777</v>
      </c>
      <c r="W219" s="620"/>
      <c r="X219" s="620"/>
      <c r="Y219" s="620"/>
      <c r="Z219" s="620"/>
      <c r="AA219" s="621"/>
      <c r="AB219" s="621"/>
      <c r="AC219" s="620"/>
      <c r="AD219" s="620"/>
      <c r="AE219" s="620"/>
      <c r="AF219" s="620"/>
      <c r="AG219" s="621"/>
      <c r="AH219" s="621"/>
      <c r="AI219" s="621"/>
      <c r="AJ219" s="622" t="s">
        <v>765</v>
      </c>
      <c r="AK219" s="1691"/>
      <c r="AL219" s="1705"/>
      <c r="AM219" s="1706"/>
      <c r="AN219" s="41"/>
      <c r="AO219" s="298"/>
    </row>
    <row r="220" spans="6:41" s="1" customFormat="1" ht="11.1" customHeight="1" x14ac:dyDescent="0.15">
      <c r="F220" s="369"/>
      <c r="G220" s="1704"/>
      <c r="H220" s="1705"/>
      <c r="I220" s="1705"/>
      <c r="J220" s="1706"/>
      <c r="K220" s="603"/>
      <c r="L220" s="598"/>
      <c r="M220" s="599"/>
      <c r="N220" s="597"/>
      <c r="O220" s="3557" t="s">
        <v>814</v>
      </c>
      <c r="P220" s="3547" t="s">
        <v>813</v>
      </c>
      <c r="Q220" s="3548"/>
      <c r="R220" s="3548"/>
      <c r="S220" s="3549"/>
      <c r="T220" s="1715" t="s">
        <v>785</v>
      </c>
      <c r="U220" s="600" t="s">
        <v>760</v>
      </c>
      <c r="V220" s="600"/>
      <c r="W220" s="600"/>
      <c r="X220" s="600" t="s">
        <v>761</v>
      </c>
      <c r="Y220" s="600"/>
      <c r="Z220" s="600"/>
      <c r="AA220" s="601"/>
      <c r="AB220" s="601"/>
      <c r="AC220" s="601"/>
      <c r="AD220" s="600"/>
      <c r="AE220" s="600"/>
      <c r="AF220" s="600"/>
      <c r="AG220" s="601"/>
      <c r="AH220" s="601"/>
      <c r="AI220" s="601"/>
      <c r="AJ220" s="602" t="s">
        <v>764</v>
      </c>
      <c r="AK220" s="1691"/>
      <c r="AL220" s="1705"/>
      <c r="AM220" s="1706"/>
      <c r="AN220" s="41"/>
      <c r="AO220" s="298"/>
    </row>
    <row r="221" spans="6:41" s="1" customFormat="1" ht="11.1" customHeight="1" x14ac:dyDescent="0.15">
      <c r="F221" s="369"/>
      <c r="G221" s="1704"/>
      <c r="H221" s="1705"/>
      <c r="I221" s="1705"/>
      <c r="J221" s="1706"/>
      <c r="K221" s="603"/>
      <c r="L221" s="598"/>
      <c r="M221" s="599"/>
      <c r="N221" s="597"/>
      <c r="O221" s="3558"/>
      <c r="P221" s="3521"/>
      <c r="Q221" s="3522"/>
      <c r="R221" s="3522"/>
      <c r="S221" s="3523"/>
      <c r="T221" s="599"/>
      <c r="U221" s="600" t="s">
        <v>762</v>
      </c>
      <c r="V221" s="600"/>
      <c r="W221" s="600"/>
      <c r="X221" s="600" t="s">
        <v>761</v>
      </c>
      <c r="Y221" s="600"/>
      <c r="Z221" s="600"/>
      <c r="AA221" s="600"/>
      <c r="AB221" s="600"/>
      <c r="AC221" s="601"/>
      <c r="AD221" s="601"/>
      <c r="AE221" s="601"/>
      <c r="AF221" s="601"/>
      <c r="AG221" s="601"/>
      <c r="AH221" s="601"/>
      <c r="AI221" s="601"/>
      <c r="AJ221" s="602" t="s">
        <v>765</v>
      </c>
      <c r="AK221" s="1691"/>
      <c r="AL221" s="1705"/>
      <c r="AM221" s="1706"/>
      <c r="AN221" s="41"/>
      <c r="AO221" s="298"/>
    </row>
    <row r="222" spans="6:41" s="1" customFormat="1" ht="11.1" customHeight="1" x14ac:dyDescent="0.15">
      <c r="F222" s="369"/>
      <c r="G222" s="1704"/>
      <c r="H222" s="1705"/>
      <c r="I222" s="1705"/>
      <c r="J222" s="1706"/>
      <c r="K222" s="603"/>
      <c r="L222" s="598"/>
      <c r="M222" s="599"/>
      <c r="N222" s="597"/>
      <c r="O222" s="3558"/>
      <c r="P222" s="3521"/>
      <c r="Q222" s="3522"/>
      <c r="R222" s="3522"/>
      <c r="S222" s="3523"/>
      <c r="T222" s="624"/>
      <c r="U222" s="625" t="s">
        <v>763</v>
      </c>
      <c r="V222" s="625"/>
      <c r="W222" s="625"/>
      <c r="X222" s="625" t="s">
        <v>761</v>
      </c>
      <c r="Y222" s="625"/>
      <c r="Z222" s="625"/>
      <c r="AA222" s="626"/>
      <c r="AB222" s="626"/>
      <c r="AC222" s="626"/>
      <c r="AD222" s="625"/>
      <c r="AE222" s="625"/>
      <c r="AF222" s="625"/>
      <c r="AG222" s="626"/>
      <c r="AH222" s="626"/>
      <c r="AI222" s="626"/>
      <c r="AJ222" s="627" t="s">
        <v>765</v>
      </c>
      <c r="AK222" s="1691"/>
      <c r="AL222" s="1705"/>
      <c r="AM222" s="1706"/>
      <c r="AN222" s="41"/>
      <c r="AO222" s="298"/>
    </row>
    <row r="223" spans="6:41" s="1" customFormat="1" ht="11.1" customHeight="1" x14ac:dyDescent="0.15">
      <c r="F223" s="369"/>
      <c r="G223" s="1704"/>
      <c r="H223" s="1705"/>
      <c r="I223" s="1705"/>
      <c r="J223" s="1706"/>
      <c r="K223" s="603"/>
      <c r="L223" s="598"/>
      <c r="M223" s="599"/>
      <c r="N223" s="597"/>
      <c r="O223" s="3558"/>
      <c r="P223" s="3521"/>
      <c r="Q223" s="3522"/>
      <c r="R223" s="3522"/>
      <c r="S223" s="3523"/>
      <c r="T223" s="1715" t="s">
        <v>785</v>
      </c>
      <c r="U223" s="600" t="s">
        <v>774</v>
      </c>
      <c r="V223" s="600"/>
      <c r="W223" s="600"/>
      <c r="X223" s="600"/>
      <c r="Y223" s="600"/>
      <c r="Z223" s="600"/>
      <c r="AA223" s="600"/>
      <c r="AB223" s="600"/>
      <c r="AC223" s="600"/>
      <c r="AD223" s="600"/>
      <c r="AE223" s="600"/>
      <c r="AF223" s="600"/>
      <c r="AG223" s="600"/>
      <c r="AH223" s="600"/>
      <c r="AI223" s="600"/>
      <c r="AJ223" s="602"/>
      <c r="AK223" s="1691"/>
      <c r="AL223" s="1705"/>
      <c r="AM223" s="1706"/>
      <c r="AN223" s="41"/>
      <c r="AO223" s="298"/>
    </row>
    <row r="224" spans="6:41" s="1" customFormat="1" ht="11.1" customHeight="1" x14ac:dyDescent="0.15">
      <c r="F224" s="369"/>
      <c r="G224" s="1704"/>
      <c r="H224" s="1705"/>
      <c r="I224" s="1705"/>
      <c r="J224" s="1706"/>
      <c r="K224" s="603"/>
      <c r="L224" s="598"/>
      <c r="M224" s="599"/>
      <c r="N224" s="597"/>
      <c r="O224" s="3558"/>
      <c r="P224" s="603"/>
      <c r="Q224" s="1716"/>
      <c r="R224" s="1716"/>
      <c r="S224" s="1717"/>
      <c r="T224" s="599"/>
      <c r="U224" s="600"/>
      <c r="V224" s="600" t="s">
        <v>770</v>
      </c>
      <c r="W224" s="1915" t="s">
        <v>13</v>
      </c>
      <c r="X224" s="600" t="s">
        <v>771</v>
      </c>
      <c r="Y224" s="600"/>
      <c r="Z224" s="600"/>
      <c r="AA224" s="1915" t="s">
        <v>13</v>
      </c>
      <c r="AB224" s="600" t="s">
        <v>773</v>
      </c>
      <c r="AC224" s="600"/>
      <c r="AD224" s="600"/>
      <c r="AE224" s="600"/>
      <c r="AF224" s="600"/>
      <c r="AG224" s="600"/>
      <c r="AH224" s="600"/>
      <c r="AI224" s="600"/>
      <c r="AJ224" s="602" t="s">
        <v>800</v>
      </c>
      <c r="AK224" s="1691"/>
      <c r="AL224" s="1705"/>
      <c r="AM224" s="1706"/>
      <c r="AN224" s="41"/>
      <c r="AO224" s="298"/>
    </row>
    <row r="225" spans="6:41" s="1" customFormat="1" ht="11.1" customHeight="1" x14ac:dyDescent="0.15">
      <c r="F225" s="369"/>
      <c r="G225" s="1704"/>
      <c r="H225" s="1705"/>
      <c r="I225" s="1705"/>
      <c r="J225" s="1706"/>
      <c r="K225" s="603"/>
      <c r="L225" s="598"/>
      <c r="M225" s="599"/>
      <c r="N225" s="597"/>
      <c r="O225" s="3558"/>
      <c r="P225" s="603"/>
      <c r="Q225" s="1716"/>
      <c r="R225" s="1716"/>
      <c r="S225" s="1717"/>
      <c r="T225" s="599"/>
      <c r="U225" s="600" t="s">
        <v>778</v>
      </c>
      <c r="V225" s="600"/>
      <c r="W225" s="600"/>
      <c r="X225" s="600"/>
      <c r="Y225" s="600"/>
      <c r="Z225" s="1915" t="s">
        <v>13</v>
      </c>
      <c r="AA225" s="600" t="s">
        <v>779</v>
      </c>
      <c r="AB225" s="600"/>
      <c r="AC225" s="600"/>
      <c r="AD225" s="600"/>
      <c r="AE225" s="600"/>
      <c r="AF225" s="600"/>
      <c r="AG225" s="600"/>
      <c r="AH225" s="600"/>
      <c r="AI225" s="600"/>
      <c r="AJ225" s="602"/>
      <c r="AK225" s="1691"/>
      <c r="AL225" s="1705"/>
      <c r="AM225" s="1706"/>
      <c r="AN225" s="41"/>
      <c r="AO225" s="298"/>
    </row>
    <row r="226" spans="6:41" s="1" customFormat="1" ht="11.1" customHeight="1" x14ac:dyDescent="0.15">
      <c r="F226" s="369"/>
      <c r="G226" s="1704"/>
      <c r="H226" s="1705"/>
      <c r="I226" s="1705"/>
      <c r="J226" s="1706"/>
      <c r="K226" s="603"/>
      <c r="L226" s="598"/>
      <c r="M226" s="599"/>
      <c r="N226" s="597"/>
      <c r="O226" s="3558"/>
      <c r="P226" s="618"/>
      <c r="Q226" s="1728"/>
      <c r="R226" s="1728"/>
      <c r="S226" s="1729"/>
      <c r="T226" s="619"/>
      <c r="U226" s="620"/>
      <c r="V226" s="620"/>
      <c r="W226" s="620"/>
      <c r="X226" s="620"/>
      <c r="Y226" s="620"/>
      <c r="Z226" s="1916" t="s">
        <v>13</v>
      </c>
      <c r="AA226" s="620" t="s">
        <v>780</v>
      </c>
      <c r="AB226" s="620"/>
      <c r="AC226" s="620" t="s">
        <v>777</v>
      </c>
      <c r="AD226" s="1916" t="s">
        <v>13</v>
      </c>
      <c r="AE226" s="620" t="s">
        <v>781</v>
      </c>
      <c r="AF226" s="620"/>
      <c r="AG226" s="1916" t="s">
        <v>13</v>
      </c>
      <c r="AH226" s="620" t="s">
        <v>782</v>
      </c>
      <c r="AI226" s="620"/>
      <c r="AJ226" s="622" t="s">
        <v>765</v>
      </c>
      <c r="AK226" s="1691"/>
      <c r="AL226" s="1705"/>
      <c r="AM226" s="1706"/>
      <c r="AN226" s="41"/>
      <c r="AO226" s="298"/>
    </row>
    <row r="227" spans="6:41" s="1" customFormat="1" ht="11.1" customHeight="1" x14ac:dyDescent="0.15">
      <c r="F227" s="369"/>
      <c r="G227" s="1704"/>
      <c r="H227" s="1705"/>
      <c r="I227" s="1705"/>
      <c r="J227" s="1706"/>
      <c r="K227" s="603"/>
      <c r="L227" s="598"/>
      <c r="M227" s="599"/>
      <c r="N227" s="597"/>
      <c r="O227" s="3558"/>
      <c r="P227" s="3547" t="s">
        <v>794</v>
      </c>
      <c r="Q227" s="3548"/>
      <c r="R227" s="3548"/>
      <c r="S227" s="3549"/>
      <c r="T227" s="1715" t="s">
        <v>785</v>
      </c>
      <c r="U227" s="600" t="s">
        <v>760</v>
      </c>
      <c r="V227" s="600"/>
      <c r="W227" s="600"/>
      <c r="X227" s="600" t="s">
        <v>761</v>
      </c>
      <c r="Y227" s="600"/>
      <c r="Z227" s="600"/>
      <c r="AA227" s="601"/>
      <c r="AB227" s="601"/>
      <c r="AC227" s="601"/>
      <c r="AD227" s="600"/>
      <c r="AE227" s="600"/>
      <c r="AF227" s="600"/>
      <c r="AG227" s="601"/>
      <c r="AH227" s="601"/>
      <c r="AI227" s="601"/>
      <c r="AJ227" s="602" t="s">
        <v>764</v>
      </c>
      <c r="AK227" s="1691"/>
      <c r="AL227" s="1705"/>
      <c r="AM227" s="1706"/>
      <c r="AN227" s="41"/>
      <c r="AO227" s="298"/>
    </row>
    <row r="228" spans="6:41" s="1" customFormat="1" ht="11.1" customHeight="1" x14ac:dyDescent="0.15">
      <c r="F228" s="369"/>
      <c r="G228" s="1704"/>
      <c r="H228" s="1705"/>
      <c r="I228" s="1705"/>
      <c r="J228" s="1706"/>
      <c r="K228" s="603"/>
      <c r="L228" s="598"/>
      <c r="M228" s="599"/>
      <c r="N228" s="597"/>
      <c r="O228" s="1920" t="s">
        <v>13</v>
      </c>
      <c r="P228" s="3521"/>
      <c r="Q228" s="3522"/>
      <c r="R228" s="3522"/>
      <c r="S228" s="3523"/>
      <c r="T228" s="599"/>
      <c r="U228" s="600" t="s">
        <v>762</v>
      </c>
      <c r="V228" s="600"/>
      <c r="W228" s="600"/>
      <c r="X228" s="600" t="s">
        <v>761</v>
      </c>
      <c r="Y228" s="600"/>
      <c r="Z228" s="600"/>
      <c r="AA228" s="600"/>
      <c r="AB228" s="600"/>
      <c r="AC228" s="601"/>
      <c r="AD228" s="601"/>
      <c r="AE228" s="601"/>
      <c r="AF228" s="601"/>
      <c r="AG228" s="601"/>
      <c r="AH228" s="601"/>
      <c r="AI228" s="601"/>
      <c r="AJ228" s="602" t="s">
        <v>765</v>
      </c>
      <c r="AK228" s="1691"/>
      <c r="AL228" s="1705"/>
      <c r="AM228" s="1706"/>
      <c r="AN228" s="41"/>
      <c r="AO228" s="298"/>
    </row>
    <row r="229" spans="6:41" s="1" customFormat="1" ht="11.1" customHeight="1" x14ac:dyDescent="0.15">
      <c r="F229" s="369"/>
      <c r="G229" s="1704"/>
      <c r="H229" s="1705"/>
      <c r="I229" s="1705"/>
      <c r="J229" s="1706"/>
      <c r="K229" s="603"/>
      <c r="L229" s="598"/>
      <c r="M229" s="599"/>
      <c r="N229" s="597"/>
      <c r="O229" s="3517" t="s">
        <v>809</v>
      </c>
      <c r="P229" s="3521"/>
      <c r="Q229" s="3522"/>
      <c r="R229" s="3522"/>
      <c r="S229" s="3523"/>
      <c r="T229" s="624"/>
      <c r="U229" s="625" t="s">
        <v>763</v>
      </c>
      <c r="V229" s="625"/>
      <c r="W229" s="625"/>
      <c r="X229" s="625" t="s">
        <v>761</v>
      </c>
      <c r="Y229" s="625"/>
      <c r="Z229" s="625"/>
      <c r="AA229" s="626"/>
      <c r="AB229" s="626"/>
      <c r="AC229" s="626"/>
      <c r="AD229" s="625"/>
      <c r="AE229" s="625"/>
      <c r="AF229" s="625"/>
      <c r="AG229" s="626"/>
      <c r="AH229" s="626"/>
      <c r="AI229" s="626"/>
      <c r="AJ229" s="627" t="s">
        <v>765</v>
      </c>
      <c r="AK229" s="1691"/>
      <c r="AL229" s="1705"/>
      <c r="AM229" s="1706"/>
      <c r="AN229" s="41"/>
      <c r="AO229" s="298"/>
    </row>
    <row r="230" spans="6:41" s="1" customFormat="1" ht="11.1" customHeight="1" x14ac:dyDescent="0.15">
      <c r="F230" s="369"/>
      <c r="G230" s="1704"/>
      <c r="H230" s="1705"/>
      <c r="I230" s="1705"/>
      <c r="J230" s="1706"/>
      <c r="K230" s="603"/>
      <c r="L230" s="598"/>
      <c r="M230" s="599"/>
      <c r="N230" s="597"/>
      <c r="O230" s="3517"/>
      <c r="P230" s="3521"/>
      <c r="Q230" s="3522"/>
      <c r="R230" s="3522"/>
      <c r="S230" s="3523"/>
      <c r="T230" s="599"/>
      <c r="U230" s="600" t="s">
        <v>797</v>
      </c>
      <c r="V230" s="600"/>
      <c r="W230" s="1915" t="s">
        <v>13</v>
      </c>
      <c r="X230" s="600" t="s">
        <v>796</v>
      </c>
      <c r="Y230" s="600"/>
      <c r="Z230" s="1915" t="s">
        <v>13</v>
      </c>
      <c r="AA230" s="600" t="s">
        <v>795</v>
      </c>
      <c r="AB230" s="600"/>
      <c r="AC230" s="600"/>
      <c r="AD230" s="1915" t="s">
        <v>13</v>
      </c>
      <c r="AE230" s="600" t="s">
        <v>810</v>
      </c>
      <c r="AF230" s="601"/>
      <c r="AG230" s="601"/>
      <c r="AH230" s="601"/>
      <c r="AI230" s="601"/>
      <c r="AJ230" s="602"/>
      <c r="AK230" s="1691"/>
      <c r="AL230" s="1705"/>
      <c r="AM230" s="1706"/>
      <c r="AN230" s="41"/>
      <c r="AO230" s="298"/>
    </row>
    <row r="231" spans="6:41" s="1" customFormat="1" ht="11.1" customHeight="1" x14ac:dyDescent="0.15">
      <c r="F231" s="369"/>
      <c r="G231" s="1704"/>
      <c r="H231" s="1705"/>
      <c r="I231" s="1705"/>
      <c r="J231" s="1706"/>
      <c r="K231" s="603"/>
      <c r="L231" s="598"/>
      <c r="M231" s="599"/>
      <c r="N231" s="597"/>
      <c r="O231" s="3517"/>
      <c r="P231" s="603"/>
      <c r="Q231" s="1716"/>
      <c r="R231" s="1716"/>
      <c r="S231" s="1717"/>
      <c r="T231" s="599"/>
      <c r="U231" s="600"/>
      <c r="V231" s="600"/>
      <c r="W231" s="1915" t="s">
        <v>13</v>
      </c>
      <c r="X231" s="600" t="s">
        <v>799</v>
      </c>
      <c r="Y231" s="601"/>
      <c r="Z231" s="601"/>
      <c r="AA231" s="601"/>
      <c r="AB231" s="601"/>
      <c r="AC231" s="601"/>
      <c r="AD231" s="601"/>
      <c r="AE231" s="601"/>
      <c r="AF231" s="601"/>
      <c r="AG231" s="601"/>
      <c r="AH231" s="601"/>
      <c r="AI231" s="601"/>
      <c r="AJ231" s="602" t="s">
        <v>800</v>
      </c>
      <c r="AK231" s="1691"/>
      <c r="AL231" s="1705"/>
      <c r="AM231" s="1706"/>
      <c r="AN231" s="41"/>
      <c r="AO231" s="298"/>
    </row>
    <row r="232" spans="6:41" s="1" customFormat="1" ht="11.1" customHeight="1" x14ac:dyDescent="0.15">
      <c r="F232" s="369"/>
      <c r="G232" s="1704"/>
      <c r="H232" s="1705"/>
      <c r="I232" s="1705"/>
      <c r="J232" s="1706"/>
      <c r="K232" s="603"/>
      <c r="L232" s="598"/>
      <c r="M232" s="599"/>
      <c r="N232" s="597"/>
      <c r="O232" s="3517"/>
      <c r="P232" s="603"/>
      <c r="Q232" s="597"/>
      <c r="R232" s="597"/>
      <c r="S232" s="598"/>
      <c r="T232" s="599"/>
      <c r="U232" s="600" t="s">
        <v>798</v>
      </c>
      <c r="V232" s="600"/>
      <c r="W232" s="1915" t="s">
        <v>13</v>
      </c>
      <c r="X232" s="600" t="s">
        <v>771</v>
      </c>
      <c r="Y232" s="600"/>
      <c r="Z232" s="600"/>
      <c r="AA232" s="1915" t="s">
        <v>13</v>
      </c>
      <c r="AB232" s="600" t="s">
        <v>799</v>
      </c>
      <c r="AC232" s="601"/>
      <c r="AD232" s="600"/>
      <c r="AE232" s="600"/>
      <c r="AF232" s="600"/>
      <c r="AG232" s="601"/>
      <c r="AH232" s="601"/>
      <c r="AI232" s="601"/>
      <c r="AJ232" s="602" t="s">
        <v>800</v>
      </c>
      <c r="AK232" s="1691"/>
      <c r="AL232" s="1705"/>
      <c r="AM232" s="1706"/>
      <c r="AN232" s="41"/>
      <c r="AO232" s="298"/>
    </row>
    <row r="233" spans="6:41" s="1" customFormat="1" ht="11.1" customHeight="1" x14ac:dyDescent="0.15">
      <c r="F233" s="1710"/>
      <c r="G233" s="1704"/>
      <c r="H233" s="1705"/>
      <c r="I233" s="1705"/>
      <c r="J233" s="1706"/>
      <c r="K233" s="595"/>
      <c r="L233" s="596"/>
      <c r="M233" s="599"/>
      <c r="N233" s="597"/>
      <c r="O233" s="3517"/>
      <c r="P233" s="612" t="s">
        <v>772</v>
      </c>
      <c r="Q233" s="613"/>
      <c r="R233" s="613"/>
      <c r="S233" s="614"/>
      <c r="T233" s="1727" t="s">
        <v>785</v>
      </c>
      <c r="U233" s="615" t="s">
        <v>793</v>
      </c>
      <c r="V233" s="615"/>
      <c r="W233" s="615"/>
      <c r="X233" s="615"/>
      <c r="Y233" s="615"/>
      <c r="Z233" s="615"/>
      <c r="AA233" s="616"/>
      <c r="AB233" s="616"/>
      <c r="AC233" s="615"/>
      <c r="AD233" s="615"/>
      <c r="AE233" s="615"/>
      <c r="AF233" s="615"/>
      <c r="AG233" s="616"/>
      <c r="AH233" s="616"/>
      <c r="AI233" s="616"/>
      <c r="AJ233" s="617"/>
      <c r="AK233" s="1691"/>
      <c r="AL233" s="1705"/>
      <c r="AM233" s="1706"/>
      <c r="AN233" s="41"/>
      <c r="AO233" s="298"/>
    </row>
    <row r="234" spans="6:41" s="1" customFormat="1" ht="11.1" customHeight="1" thickBot="1" x14ac:dyDescent="0.2">
      <c r="F234" s="391"/>
      <c r="G234" s="23"/>
      <c r="H234" s="24"/>
      <c r="I234" s="24"/>
      <c r="J234" s="26"/>
      <c r="K234" s="604"/>
      <c r="L234" s="605"/>
      <c r="M234" s="606"/>
      <c r="N234" s="607"/>
      <c r="O234" s="3559"/>
      <c r="P234" s="604"/>
      <c r="Q234" s="607"/>
      <c r="R234" s="607"/>
      <c r="S234" s="605"/>
      <c r="T234" s="606"/>
      <c r="U234" s="608"/>
      <c r="V234" s="608" t="s">
        <v>777</v>
      </c>
      <c r="W234" s="608"/>
      <c r="X234" s="608"/>
      <c r="Y234" s="608"/>
      <c r="Z234" s="608"/>
      <c r="AA234" s="609"/>
      <c r="AB234" s="609"/>
      <c r="AC234" s="608"/>
      <c r="AD234" s="608"/>
      <c r="AE234" s="608"/>
      <c r="AF234" s="608"/>
      <c r="AG234" s="609"/>
      <c r="AH234" s="609"/>
      <c r="AI234" s="609"/>
      <c r="AJ234" s="610" t="s">
        <v>765</v>
      </c>
      <c r="AK234" s="28"/>
      <c r="AL234" s="24"/>
      <c r="AM234" s="26"/>
      <c r="AN234" s="49"/>
      <c r="AO234" s="304"/>
    </row>
    <row r="235" spans="6:41" s="1" customFormat="1" ht="12.75" customHeight="1" x14ac:dyDescent="0.15">
      <c r="F235" s="1587"/>
      <c r="G235" s="1587"/>
      <c r="H235" s="1587"/>
      <c r="I235" s="1587"/>
      <c r="J235" s="1587"/>
      <c r="K235" s="1587"/>
      <c r="L235" s="1587"/>
      <c r="M235" s="1587"/>
      <c r="N235" s="1587"/>
      <c r="O235" s="1587"/>
      <c r="P235" s="1587"/>
      <c r="Q235" s="1587"/>
      <c r="R235" s="1587"/>
      <c r="S235" s="1587"/>
      <c r="T235" s="1587"/>
      <c r="U235" s="1587"/>
      <c r="V235" s="1587"/>
      <c r="W235" s="1587"/>
      <c r="X235" s="1587"/>
      <c r="Y235" s="1587"/>
      <c r="Z235" s="1587"/>
      <c r="AA235" s="1587"/>
      <c r="AB235" s="1587"/>
      <c r="AC235" s="1587"/>
      <c r="AD235" s="1587"/>
      <c r="AE235" s="1587"/>
      <c r="AF235" s="1587"/>
      <c r="AG235" s="1587"/>
      <c r="AH235" s="1587"/>
      <c r="AI235" s="1587"/>
      <c r="AJ235" s="1587"/>
      <c r="AK235" s="1587"/>
      <c r="AL235" s="1587"/>
      <c r="AM235" s="1587"/>
      <c r="AN235" s="1587"/>
      <c r="AO235" s="1587"/>
    </row>
    <row r="236" spans="6:41" s="1" customFormat="1" ht="12.75" customHeight="1" x14ac:dyDescent="0.15">
      <c r="G236" s="2"/>
      <c r="H236" s="2"/>
      <c r="I236" s="2"/>
      <c r="J236" s="2"/>
      <c r="K236" s="2"/>
      <c r="L236" s="3"/>
      <c r="M236" s="2"/>
      <c r="N236" s="2"/>
      <c r="O236" s="2"/>
      <c r="AK236" s="3569" t="s">
        <v>1134</v>
      </c>
      <c r="AL236" s="3570"/>
      <c r="AM236" s="3570"/>
      <c r="AN236" s="3570"/>
    </row>
    <row r="237" spans="6:41" s="1" customFormat="1" ht="12.75" customHeight="1" x14ac:dyDescent="0.15">
      <c r="F237" s="2561" t="s">
        <v>609</v>
      </c>
      <c r="G237" s="2561"/>
      <c r="H237" s="2561"/>
      <c r="I237" s="2561"/>
      <c r="J237" s="2561"/>
      <c r="K237" s="2561"/>
      <c r="L237" s="2561"/>
      <c r="M237" s="2561"/>
      <c r="N237" s="2561"/>
      <c r="O237" s="2561"/>
      <c r="P237" s="2561"/>
      <c r="Q237" s="2561"/>
      <c r="R237" s="2561"/>
      <c r="S237" s="2561"/>
      <c r="T237" s="2561"/>
      <c r="U237" s="2561"/>
      <c r="V237" s="2561"/>
      <c r="W237" s="2561"/>
      <c r="X237" s="2561"/>
      <c r="Y237" s="2561"/>
      <c r="Z237" s="2561"/>
      <c r="AA237" s="2561"/>
      <c r="AB237" s="2561"/>
      <c r="AC237" s="2561"/>
      <c r="AD237" s="2561"/>
      <c r="AE237" s="2561"/>
      <c r="AF237" s="2561"/>
      <c r="AG237" s="2561"/>
      <c r="AH237" s="2561"/>
      <c r="AI237" s="2561"/>
      <c r="AJ237" s="2561"/>
      <c r="AK237" s="2561"/>
      <c r="AL237" s="2561"/>
      <c r="AM237" s="2561"/>
      <c r="AN237" s="2561"/>
      <c r="AO237" s="2561"/>
    </row>
    <row r="238" spans="6:41" s="1" customFormat="1" ht="12.75" customHeight="1" x14ac:dyDescent="0.15">
      <c r="F238" s="2561"/>
      <c r="G238" s="2561"/>
      <c r="H238" s="2561"/>
      <c r="I238" s="2561"/>
      <c r="J238" s="2561"/>
      <c r="K238" s="2561"/>
      <c r="L238" s="2561"/>
      <c r="M238" s="2561"/>
      <c r="N238" s="2561"/>
      <c r="O238" s="2561"/>
      <c r="P238" s="2561"/>
      <c r="Q238" s="2561"/>
      <c r="R238" s="2561"/>
      <c r="S238" s="2561"/>
      <c r="T238" s="2561"/>
      <c r="U238" s="2561"/>
      <c r="V238" s="2561"/>
      <c r="W238" s="2561"/>
      <c r="X238" s="2561"/>
      <c r="Y238" s="2561"/>
      <c r="Z238" s="2561"/>
      <c r="AA238" s="2561"/>
      <c r="AB238" s="2561"/>
      <c r="AC238" s="2561"/>
      <c r="AD238" s="2561"/>
      <c r="AE238" s="2561"/>
      <c r="AF238" s="2561"/>
      <c r="AG238" s="2561"/>
      <c r="AH238" s="2561"/>
      <c r="AI238" s="2561"/>
      <c r="AJ238" s="2561"/>
      <c r="AK238" s="2561"/>
      <c r="AL238" s="2561"/>
      <c r="AM238" s="2561"/>
      <c r="AN238" s="2561"/>
      <c r="AO238" s="2561"/>
    </row>
    <row r="239" spans="6:41" s="1" customFormat="1" ht="12.75" customHeight="1" x14ac:dyDescent="0.15">
      <c r="F239" s="1" t="s">
        <v>507</v>
      </c>
      <c r="G239" s="2"/>
      <c r="H239" s="2"/>
      <c r="I239" s="2"/>
      <c r="L239" s="3"/>
      <c r="M239" s="15"/>
      <c r="N239" s="354" t="s">
        <v>334</v>
      </c>
      <c r="O239" s="354"/>
      <c r="P239" s="1908" t="s">
        <v>13</v>
      </c>
      <c r="Q239" s="354" t="s">
        <v>155</v>
      </c>
      <c r="R239" s="354"/>
      <c r="S239" s="1908" t="s">
        <v>13</v>
      </c>
      <c r="T239" s="354" t="s">
        <v>74</v>
      </c>
      <c r="W239" s="1587"/>
      <c r="X239" s="1587"/>
      <c r="Y239" s="1587"/>
      <c r="Z239" s="1587"/>
      <c r="AA239" s="1587"/>
      <c r="AB239" s="1587"/>
      <c r="AC239" s="1587"/>
      <c r="AD239" s="1587"/>
      <c r="AE239" s="1587"/>
      <c r="AF239" s="1587"/>
      <c r="AG239" s="1587"/>
      <c r="AH239" s="1587"/>
      <c r="AI239" s="1587"/>
      <c r="AJ239" s="1587"/>
      <c r="AK239" s="1587"/>
      <c r="AL239" s="1587"/>
      <c r="AM239" s="1587"/>
      <c r="AN239" s="1587"/>
      <c r="AO239" s="1587"/>
    </row>
    <row r="240" spans="6:41" s="1" customFormat="1" ht="12.75" customHeight="1" x14ac:dyDescent="0.15">
      <c r="F240" s="3554" t="str">
        <f>F161</f>
        <v>№2</v>
      </c>
      <c r="G240" s="3555"/>
      <c r="H240" s="3555"/>
      <c r="I240" s="3555"/>
      <c r="J240" s="3555"/>
      <c r="K240" s="3556"/>
      <c r="M240" s="826" t="s">
        <v>496</v>
      </c>
      <c r="N240" s="1893"/>
      <c r="O240" s="1893"/>
      <c r="P240" s="1893"/>
      <c r="Q240" s="1893"/>
      <c r="R240" s="3066"/>
      <c r="S240" s="3066"/>
      <c r="T240" s="3066"/>
      <c r="U240" s="3066"/>
      <c r="V240" s="3066"/>
      <c r="W240" s="3066"/>
      <c r="X240" s="3066"/>
      <c r="Y240" s="3066"/>
      <c r="Z240" s="3066"/>
      <c r="AA240" s="3066"/>
      <c r="AB240" s="3066"/>
      <c r="AC240" s="3066"/>
      <c r="AD240" s="3066"/>
      <c r="AE240" s="3066"/>
      <c r="AF240" s="3066"/>
      <c r="AG240" s="3066"/>
      <c r="AH240" s="3066"/>
      <c r="AI240" s="3066"/>
      <c r="AJ240" s="3066"/>
      <c r="AK240" s="3066"/>
      <c r="AL240" s="3066"/>
      <c r="AM240" s="3066"/>
      <c r="AN240" s="3066"/>
      <c r="AO240" s="3066"/>
    </row>
    <row r="241" spans="6:41" s="1" customFormat="1" ht="12.75" customHeight="1" thickBot="1" x14ac:dyDescent="0.2">
      <c r="G241" s="2"/>
      <c r="H241" s="2"/>
      <c r="I241" s="2"/>
      <c r="M241" s="30" t="s">
        <v>83</v>
      </c>
      <c r="N241" s="1894"/>
      <c r="O241" s="1894"/>
      <c r="P241" s="1894"/>
      <c r="Q241" s="1894"/>
      <c r="R241" s="2890"/>
      <c r="S241" s="2890"/>
      <c r="T241" s="2890"/>
      <c r="U241" s="2890"/>
      <c r="V241" s="2890"/>
      <c r="W241" s="2890"/>
      <c r="X241" s="2890"/>
      <c r="Y241" s="2890"/>
      <c r="Z241" s="2890"/>
      <c r="AA241" s="2890"/>
      <c r="AB241" s="2890"/>
      <c r="AC241" s="2890"/>
      <c r="AD241" s="2890"/>
      <c r="AE241" s="2890"/>
      <c r="AF241" s="2890"/>
      <c r="AG241" s="2890"/>
      <c r="AH241" s="2890"/>
      <c r="AI241" s="2890"/>
      <c r="AJ241" s="2890"/>
      <c r="AK241" s="2890"/>
      <c r="AL241" s="2890"/>
      <c r="AM241" s="2890"/>
      <c r="AN241" s="2890"/>
      <c r="AO241" s="2890"/>
    </row>
    <row r="242" spans="6:41" s="6" customFormat="1" ht="15" customHeight="1" x14ac:dyDescent="0.15">
      <c r="F242" s="94"/>
      <c r="G242" s="2562" t="s">
        <v>4</v>
      </c>
      <c r="H242" s="2563"/>
      <c r="I242" s="2563"/>
      <c r="J242" s="2564"/>
      <c r="K242" s="2562" t="s">
        <v>606</v>
      </c>
      <c r="L242" s="2564"/>
      <c r="M242" s="2562" t="s">
        <v>5</v>
      </c>
      <c r="N242" s="2563"/>
      <c r="O242" s="2564"/>
      <c r="P242" s="113"/>
      <c r="Q242" s="52"/>
      <c r="R242" s="52"/>
      <c r="S242" s="52"/>
      <c r="T242" s="52"/>
      <c r="U242" s="52"/>
      <c r="V242" s="52"/>
      <c r="W242" s="2610" t="s">
        <v>6</v>
      </c>
      <c r="X242" s="2610"/>
      <c r="Y242" s="2610"/>
      <c r="Z242" s="2610"/>
      <c r="AA242" s="2610"/>
      <c r="AB242" s="2610"/>
      <c r="AC242" s="2610"/>
      <c r="AD242" s="2610"/>
      <c r="AE242" s="2610"/>
      <c r="AF242" s="2610"/>
      <c r="AG242" s="52"/>
      <c r="AH242" s="52"/>
      <c r="AI242" s="52"/>
      <c r="AJ242" s="52"/>
      <c r="AK242" s="52"/>
      <c r="AL242" s="52"/>
      <c r="AM242" s="52"/>
      <c r="AN242" s="2611" t="s">
        <v>7</v>
      </c>
      <c r="AO242" s="2612"/>
    </row>
    <row r="243" spans="6:41" s="6" customFormat="1" ht="15" customHeight="1" thickBot="1" x14ac:dyDescent="0.2">
      <c r="F243" s="297"/>
      <c r="G243" s="2565"/>
      <c r="H243" s="2566"/>
      <c r="I243" s="2566"/>
      <c r="J243" s="2567"/>
      <c r="K243" s="2565"/>
      <c r="L243" s="2567"/>
      <c r="M243" s="2565"/>
      <c r="N243" s="2566"/>
      <c r="O243" s="2567"/>
      <c r="P243" s="2602" t="s">
        <v>8</v>
      </c>
      <c r="Q243" s="2603"/>
      <c r="R243" s="2603"/>
      <c r="S243" s="2615"/>
      <c r="T243" s="7"/>
      <c r="U243" s="8"/>
      <c r="V243" s="8"/>
      <c r="W243" s="8"/>
      <c r="X243" s="8"/>
      <c r="Y243" s="8"/>
      <c r="Z243" s="2603" t="s">
        <v>9</v>
      </c>
      <c r="AA243" s="2603"/>
      <c r="AB243" s="2603"/>
      <c r="AC243" s="2603"/>
      <c r="AD243" s="2603"/>
      <c r="AE243" s="8"/>
      <c r="AF243" s="8"/>
      <c r="AG243" s="8"/>
      <c r="AH243" s="8"/>
      <c r="AI243" s="8"/>
      <c r="AJ243" s="9"/>
      <c r="AK243" s="2602" t="s">
        <v>10</v>
      </c>
      <c r="AL243" s="2603"/>
      <c r="AM243" s="2615"/>
      <c r="AN243" s="2613"/>
      <c r="AO243" s="2614"/>
    </row>
    <row r="244" spans="6:41" s="1" customFormat="1" ht="12" customHeight="1" x14ac:dyDescent="0.15">
      <c r="F244" s="445">
        <v>10</v>
      </c>
      <c r="G244" s="347" t="s">
        <v>331</v>
      </c>
      <c r="H244" s="1705"/>
      <c r="I244" s="1705"/>
      <c r="J244" s="1706"/>
      <c r="K244" s="603"/>
      <c r="L244" s="598"/>
      <c r="M244" s="599" t="s">
        <v>811</v>
      </c>
      <c r="N244" s="597"/>
      <c r="O244" s="3516" t="s">
        <v>808</v>
      </c>
      <c r="P244" s="3531" t="s">
        <v>807</v>
      </c>
      <c r="Q244" s="3532"/>
      <c r="R244" s="3532"/>
      <c r="S244" s="3533"/>
      <c r="T244" s="1715" t="s">
        <v>785</v>
      </c>
      <c r="U244" s="600" t="s">
        <v>760</v>
      </c>
      <c r="V244" s="600"/>
      <c r="W244" s="600"/>
      <c r="X244" s="600" t="s">
        <v>761</v>
      </c>
      <c r="Y244" s="600"/>
      <c r="Z244" s="600"/>
      <c r="AA244" s="601"/>
      <c r="AB244" s="601"/>
      <c r="AC244" s="601"/>
      <c r="AD244" s="600"/>
      <c r="AE244" s="600"/>
      <c r="AF244" s="600"/>
      <c r="AG244" s="601"/>
      <c r="AH244" s="601"/>
      <c r="AI244" s="601"/>
      <c r="AJ244" s="602" t="s">
        <v>764</v>
      </c>
      <c r="AK244" s="1912" t="s">
        <v>13</v>
      </c>
      <c r="AL244" s="1618" t="s">
        <v>766</v>
      </c>
      <c r="AM244" s="1619"/>
      <c r="AN244" s="3437" t="s">
        <v>619</v>
      </c>
      <c r="AO244" s="3438"/>
    </row>
    <row r="245" spans="6:41" s="1" customFormat="1" ht="11.1" customHeight="1" x14ac:dyDescent="0.15">
      <c r="F245" s="3469" t="s">
        <v>758</v>
      </c>
      <c r="G245" s="3075" t="s">
        <v>42</v>
      </c>
      <c r="H245" s="3076"/>
      <c r="I245" s="3076"/>
      <c r="J245" s="3086"/>
      <c r="K245" s="603"/>
      <c r="L245" s="598"/>
      <c r="M245" s="599"/>
      <c r="N245" s="597"/>
      <c r="O245" s="3517"/>
      <c r="P245" s="3534"/>
      <c r="Q245" s="3535"/>
      <c r="R245" s="3535"/>
      <c r="S245" s="3536"/>
      <c r="T245" s="599"/>
      <c r="U245" s="600" t="s">
        <v>762</v>
      </c>
      <c r="V245" s="600"/>
      <c r="W245" s="600"/>
      <c r="X245" s="600" t="s">
        <v>761</v>
      </c>
      <c r="Y245" s="600"/>
      <c r="Z245" s="600"/>
      <c r="AA245" s="600"/>
      <c r="AB245" s="600"/>
      <c r="AC245" s="601"/>
      <c r="AD245" s="601"/>
      <c r="AE245" s="601"/>
      <c r="AF245" s="601"/>
      <c r="AG245" s="601"/>
      <c r="AH245" s="601"/>
      <c r="AI245" s="601"/>
      <c r="AJ245" s="602" t="s">
        <v>765</v>
      </c>
      <c r="AK245" s="1912" t="s">
        <v>13</v>
      </c>
      <c r="AL245" s="1351" t="s">
        <v>767</v>
      </c>
      <c r="AM245" s="1619"/>
      <c r="AN245" s="41"/>
      <c r="AO245" s="298"/>
    </row>
    <row r="246" spans="6:41" s="1" customFormat="1" ht="11.1" customHeight="1" x14ac:dyDescent="0.15">
      <c r="F246" s="3469"/>
      <c r="G246" s="3540" t="s">
        <v>333</v>
      </c>
      <c r="H246" s="3076"/>
      <c r="I246" s="3076"/>
      <c r="J246" s="3086"/>
      <c r="K246" s="603"/>
      <c r="L246" s="598"/>
      <c r="M246" s="3514" t="s">
        <v>812</v>
      </c>
      <c r="N246" s="3515"/>
      <c r="O246" s="3517"/>
      <c r="P246" s="3534"/>
      <c r="Q246" s="3535"/>
      <c r="R246" s="3535"/>
      <c r="S246" s="3536"/>
      <c r="T246" s="599"/>
      <c r="U246" s="600" t="s">
        <v>763</v>
      </c>
      <c r="V246" s="600"/>
      <c r="W246" s="600"/>
      <c r="X246" s="600" t="s">
        <v>761</v>
      </c>
      <c r="Y246" s="600"/>
      <c r="Z246" s="600"/>
      <c r="AA246" s="601"/>
      <c r="AB246" s="601"/>
      <c r="AC246" s="601"/>
      <c r="AD246" s="600"/>
      <c r="AE246" s="600"/>
      <c r="AF246" s="600"/>
      <c r="AG246" s="601"/>
      <c r="AH246" s="601"/>
      <c r="AI246" s="601"/>
      <c r="AJ246" s="602" t="s">
        <v>765</v>
      </c>
      <c r="AK246" s="1912" t="s">
        <v>13</v>
      </c>
      <c r="AL246" s="2637" t="s">
        <v>768</v>
      </c>
      <c r="AM246" s="2638"/>
      <c r="AN246" s="41"/>
      <c r="AO246" s="298"/>
    </row>
    <row r="247" spans="6:41" s="1" customFormat="1" ht="11.1" customHeight="1" x14ac:dyDescent="0.15">
      <c r="F247" s="3469"/>
      <c r="G247" s="3526" t="s">
        <v>839</v>
      </c>
      <c r="H247" s="3527"/>
      <c r="I247" s="3527"/>
      <c r="J247" s="3528"/>
      <c r="K247" s="603"/>
      <c r="L247" s="598"/>
      <c r="M247" s="3514"/>
      <c r="N247" s="3515"/>
      <c r="O247" s="3517"/>
      <c r="P247" s="603"/>
      <c r="Q247" s="597"/>
      <c r="R247" s="597"/>
      <c r="S247" s="598"/>
      <c r="T247" s="1715" t="s">
        <v>785</v>
      </c>
      <c r="U247" s="600" t="s">
        <v>805</v>
      </c>
      <c r="V247" s="600"/>
      <c r="W247" s="600"/>
      <c r="AC247" s="600"/>
      <c r="AH247" s="600"/>
      <c r="AI247" s="600"/>
      <c r="AJ247" s="602"/>
      <c r="AK247" s="1912" t="s">
        <v>13</v>
      </c>
      <c r="AL247" s="1618" t="s">
        <v>63</v>
      </c>
      <c r="AM247" s="1706"/>
      <c r="AN247" s="41"/>
      <c r="AO247" s="298"/>
    </row>
    <row r="248" spans="6:41" s="1" customFormat="1" ht="11.1" customHeight="1" x14ac:dyDescent="0.15">
      <c r="F248" s="3469"/>
      <c r="G248" s="3526"/>
      <c r="H248" s="3527"/>
      <c r="I248" s="3527"/>
      <c r="J248" s="3528"/>
      <c r="K248" s="603"/>
      <c r="L248" s="598"/>
      <c r="M248" s="3514"/>
      <c r="N248" s="3515"/>
      <c r="O248" s="3517"/>
      <c r="P248" s="603"/>
      <c r="Q248" s="597"/>
      <c r="R248" s="597"/>
      <c r="S248" s="598"/>
      <c r="T248" s="1715"/>
      <c r="U248" s="600"/>
      <c r="V248" s="600" t="s">
        <v>770</v>
      </c>
      <c r="W248" s="1915" t="s">
        <v>13</v>
      </c>
      <c r="X248" s="600" t="s">
        <v>771</v>
      </c>
      <c r="Y248" s="600"/>
      <c r="Z248" s="600"/>
      <c r="AA248" s="1915" t="s">
        <v>13</v>
      </c>
      <c r="AB248" s="600" t="s">
        <v>773</v>
      </c>
      <c r="AC248" s="600"/>
      <c r="AD248" s="600"/>
      <c r="AE248" s="600"/>
      <c r="AF248" s="600"/>
      <c r="AG248" s="600"/>
      <c r="AH248" s="600"/>
      <c r="AI248" s="600"/>
      <c r="AJ248" s="602" t="s">
        <v>800</v>
      </c>
      <c r="AK248" s="1912" t="s">
        <v>13</v>
      </c>
      <c r="AL248" s="1351" t="s">
        <v>220</v>
      </c>
      <c r="AM248" s="1706"/>
      <c r="AN248" s="41"/>
      <c r="AO248" s="298"/>
    </row>
    <row r="249" spans="6:41" s="1" customFormat="1" ht="11.1" customHeight="1" x14ac:dyDescent="0.15">
      <c r="F249" s="3469"/>
      <c r="G249" s="3526"/>
      <c r="H249" s="3527"/>
      <c r="I249" s="3527"/>
      <c r="J249" s="3528"/>
      <c r="K249" s="603"/>
      <c r="L249" s="598"/>
      <c r="M249" s="3514"/>
      <c r="N249" s="3515"/>
      <c r="O249" s="3517"/>
      <c r="P249" s="603"/>
      <c r="Q249" s="597"/>
      <c r="R249" s="597"/>
      <c r="S249" s="598"/>
      <c r="T249" s="1715" t="s">
        <v>785</v>
      </c>
      <c r="U249" s="600" t="s">
        <v>774</v>
      </c>
      <c r="V249" s="600"/>
      <c r="W249" s="600"/>
      <c r="X249" s="600"/>
      <c r="Y249" s="600"/>
      <c r="Z249" s="600"/>
      <c r="AA249" s="600"/>
      <c r="AB249" s="600"/>
      <c r="AC249" s="600"/>
      <c r="AD249" s="600"/>
      <c r="AE249" s="600"/>
      <c r="AF249" s="600"/>
      <c r="AG249" s="600"/>
      <c r="AH249" s="600"/>
      <c r="AI249" s="600"/>
      <c r="AJ249" s="602"/>
      <c r="AK249" s="1691"/>
      <c r="AL249" s="1705"/>
      <c r="AM249" s="1706"/>
      <c r="AN249" s="41"/>
      <c r="AO249" s="298"/>
    </row>
    <row r="250" spans="6:41" s="1" customFormat="1" ht="11.1" customHeight="1" x14ac:dyDescent="0.15">
      <c r="F250" s="3469"/>
      <c r="G250" s="3526"/>
      <c r="H250" s="3527"/>
      <c r="I250" s="3527"/>
      <c r="J250" s="3528"/>
      <c r="K250" s="603"/>
      <c r="L250" s="598"/>
      <c r="M250" s="3514"/>
      <c r="N250" s="3515"/>
      <c r="O250" s="3517"/>
      <c r="P250" s="603"/>
      <c r="Q250" s="597"/>
      <c r="R250" s="597"/>
      <c r="S250" s="598"/>
      <c r="T250" s="599"/>
      <c r="U250" s="600"/>
      <c r="V250" s="600" t="s">
        <v>770</v>
      </c>
      <c r="W250" s="1915" t="s">
        <v>13</v>
      </c>
      <c r="X250" s="600" t="s">
        <v>771</v>
      </c>
      <c r="Y250" s="600"/>
      <c r="Z250" s="600"/>
      <c r="AA250" s="1915" t="s">
        <v>13</v>
      </c>
      <c r="AB250" s="600" t="s">
        <v>773</v>
      </c>
      <c r="AC250" s="600"/>
      <c r="AD250" s="600"/>
      <c r="AE250" s="600"/>
      <c r="AF250" s="600"/>
      <c r="AG250" s="600"/>
      <c r="AH250" s="600"/>
      <c r="AI250" s="600"/>
      <c r="AJ250" s="602" t="s">
        <v>800</v>
      </c>
      <c r="AK250" s="1691"/>
      <c r="AL250" s="1705"/>
      <c r="AM250" s="1706"/>
      <c r="AN250" s="41"/>
      <c r="AO250" s="298"/>
    </row>
    <row r="251" spans="6:41" s="1" customFormat="1" ht="11.1" customHeight="1" x14ac:dyDescent="0.15">
      <c r="F251" s="3469"/>
      <c r="G251" s="1704"/>
      <c r="H251" s="1705"/>
      <c r="I251" s="1705"/>
      <c r="J251" s="1706"/>
      <c r="K251" s="603"/>
      <c r="L251" s="598"/>
      <c r="M251" s="3514"/>
      <c r="N251" s="3515"/>
      <c r="O251" s="3517"/>
      <c r="P251" s="603"/>
      <c r="Q251" s="597"/>
      <c r="R251" s="597"/>
      <c r="S251" s="598"/>
      <c r="T251" s="599"/>
      <c r="U251" s="600" t="s">
        <v>778</v>
      </c>
      <c r="V251" s="600"/>
      <c r="W251" s="600"/>
      <c r="X251" s="600"/>
      <c r="Y251" s="600"/>
      <c r="Z251" s="1915" t="s">
        <v>13</v>
      </c>
      <c r="AA251" s="600" t="s">
        <v>779</v>
      </c>
      <c r="AB251" s="600"/>
      <c r="AC251" s="600"/>
      <c r="AD251" s="600"/>
      <c r="AE251" s="600"/>
      <c r="AF251" s="600"/>
      <c r="AG251" s="600"/>
      <c r="AH251" s="600"/>
      <c r="AI251" s="600"/>
      <c r="AJ251" s="602"/>
      <c r="AK251" s="1691"/>
      <c r="AL251" s="1705"/>
      <c r="AM251" s="1706"/>
      <c r="AN251" s="41"/>
      <c r="AO251" s="298"/>
    </row>
    <row r="252" spans="6:41" s="1" customFormat="1" ht="11.1" customHeight="1" x14ac:dyDescent="0.15">
      <c r="F252" s="3469"/>
      <c r="G252" s="1691" t="s">
        <v>817</v>
      </c>
      <c r="H252" s="1705" t="s">
        <v>809</v>
      </c>
      <c r="I252" s="1705"/>
      <c r="J252" s="1706"/>
      <c r="K252" s="603"/>
      <c r="L252" s="598"/>
      <c r="M252" s="3514"/>
      <c r="N252" s="3515"/>
      <c r="O252" s="3517"/>
      <c r="P252" s="603"/>
      <c r="Q252" s="597"/>
      <c r="R252" s="597"/>
      <c r="S252" s="598"/>
      <c r="T252" s="599"/>
      <c r="U252" s="600"/>
      <c r="V252" s="600"/>
      <c r="W252" s="600"/>
      <c r="X252" s="600"/>
      <c r="Y252" s="600"/>
      <c r="Z252" s="1915" t="s">
        <v>13</v>
      </c>
      <c r="AA252" s="600" t="s">
        <v>780</v>
      </c>
      <c r="AB252" s="600"/>
      <c r="AC252" s="600" t="s">
        <v>777</v>
      </c>
      <c r="AD252" s="1915" t="s">
        <v>13</v>
      </c>
      <c r="AE252" s="600" t="s">
        <v>781</v>
      </c>
      <c r="AF252" s="600"/>
      <c r="AG252" s="1915" t="s">
        <v>13</v>
      </c>
      <c r="AH252" s="600" t="s">
        <v>782</v>
      </c>
      <c r="AI252" s="600"/>
      <c r="AJ252" s="602" t="s">
        <v>765</v>
      </c>
      <c r="AK252" s="1691"/>
      <c r="AL252" s="1705"/>
      <c r="AM252" s="1706"/>
      <c r="AN252" s="41"/>
      <c r="AO252" s="298"/>
    </row>
    <row r="253" spans="6:41" s="1" customFormat="1" ht="11.1" customHeight="1" x14ac:dyDescent="0.15">
      <c r="F253" s="3469"/>
      <c r="G253" s="1704"/>
      <c r="H253" s="1705"/>
      <c r="I253" s="1705"/>
      <c r="J253" s="1706"/>
      <c r="K253" s="603"/>
      <c r="L253" s="598"/>
      <c r="M253" s="3514"/>
      <c r="N253" s="3515"/>
      <c r="O253" s="3517"/>
      <c r="P253" s="618"/>
      <c r="Q253" s="631"/>
      <c r="R253" s="631"/>
      <c r="S253" s="630"/>
      <c r="T253" s="633" t="s">
        <v>785</v>
      </c>
      <c r="U253" s="620" t="s">
        <v>806</v>
      </c>
      <c r="V253" s="620"/>
      <c r="W253" s="620"/>
      <c r="X253" s="620"/>
      <c r="Y253" s="1916" t="s">
        <v>13</v>
      </c>
      <c r="Z253" s="620" t="s">
        <v>784</v>
      </c>
      <c r="AA253" s="620"/>
      <c r="AB253" s="620"/>
      <c r="AC253" s="620" t="s">
        <v>765</v>
      </c>
      <c r="AD253" s="620"/>
      <c r="AE253" s="620"/>
      <c r="AF253" s="620"/>
      <c r="AG253" s="621"/>
      <c r="AH253" s="621"/>
      <c r="AI253" s="621"/>
      <c r="AJ253" s="622"/>
      <c r="AK253" s="1691"/>
      <c r="AL253" s="1705"/>
      <c r="AM253" s="1706"/>
      <c r="AN253" s="41"/>
      <c r="AO253" s="298"/>
    </row>
    <row r="254" spans="6:41" s="1" customFormat="1" ht="11.1" customHeight="1" x14ac:dyDescent="0.15">
      <c r="F254" s="3469"/>
      <c r="G254" s="1704"/>
      <c r="H254" s="1705"/>
      <c r="I254" s="1705"/>
      <c r="J254" s="1706"/>
      <c r="K254" s="3524" t="s">
        <v>801</v>
      </c>
      <c r="L254" s="3525"/>
      <c r="M254" s="599"/>
      <c r="N254" s="597"/>
      <c r="O254" s="1920" t="s">
        <v>13</v>
      </c>
      <c r="P254" s="3547" t="s">
        <v>791</v>
      </c>
      <c r="Q254" s="3548"/>
      <c r="R254" s="3548"/>
      <c r="S254" s="3549"/>
      <c r="T254" s="1715" t="s">
        <v>785</v>
      </c>
      <c r="U254" s="600" t="s">
        <v>760</v>
      </c>
      <c r="V254" s="600"/>
      <c r="W254" s="600"/>
      <c r="X254" s="600" t="s">
        <v>761</v>
      </c>
      <c r="Y254" s="600"/>
      <c r="Z254" s="600"/>
      <c r="AA254" s="601"/>
      <c r="AB254" s="601"/>
      <c r="AC254" s="601"/>
      <c r="AD254" s="600"/>
      <c r="AE254" s="600"/>
      <c r="AF254" s="600"/>
      <c r="AG254" s="601"/>
      <c r="AH254" s="601"/>
      <c r="AI254" s="601"/>
      <c r="AJ254" s="602" t="s">
        <v>764</v>
      </c>
      <c r="AK254" s="1691"/>
      <c r="AL254" s="1705"/>
      <c r="AM254" s="1706"/>
      <c r="AN254" s="41"/>
      <c r="AO254" s="298"/>
    </row>
    <row r="255" spans="6:41" s="1" customFormat="1" ht="11.1" customHeight="1" x14ac:dyDescent="0.15">
      <c r="F255" s="3469"/>
      <c r="G255" s="1691" t="s">
        <v>818</v>
      </c>
      <c r="H255" s="1705" t="s">
        <v>819</v>
      </c>
      <c r="I255" s="1705"/>
      <c r="J255" s="1706"/>
      <c r="K255" s="3529"/>
      <c r="L255" s="3530"/>
      <c r="M255" s="599" t="s">
        <v>837</v>
      </c>
      <c r="N255" s="597"/>
      <c r="O255" s="3517" t="s">
        <v>809</v>
      </c>
      <c r="P255" s="3521"/>
      <c r="Q255" s="3522"/>
      <c r="R255" s="3522"/>
      <c r="S255" s="3523"/>
      <c r="T255" s="599"/>
      <c r="U255" s="600" t="s">
        <v>762</v>
      </c>
      <c r="V255" s="600"/>
      <c r="W255" s="600"/>
      <c r="X255" s="600" t="s">
        <v>761</v>
      </c>
      <c r="Y255" s="600"/>
      <c r="Z255" s="600"/>
      <c r="AA255" s="600"/>
      <c r="AB255" s="600"/>
      <c r="AC255" s="601"/>
      <c r="AD255" s="601"/>
      <c r="AE255" s="601"/>
      <c r="AF255" s="601"/>
      <c r="AG255" s="601"/>
      <c r="AH255" s="601"/>
      <c r="AI255" s="601"/>
      <c r="AJ255" s="602" t="s">
        <v>765</v>
      </c>
      <c r="AK255" s="1691"/>
      <c r="AL255" s="1705"/>
      <c r="AM255" s="1706"/>
      <c r="AN255" s="41"/>
      <c r="AO255" s="298"/>
    </row>
    <row r="256" spans="6:41" s="1" customFormat="1" ht="11.1" customHeight="1" x14ac:dyDescent="0.15">
      <c r="F256" s="3469"/>
      <c r="G256" s="1704"/>
      <c r="H256" s="1705"/>
      <c r="I256" s="1705"/>
      <c r="J256" s="1706"/>
      <c r="K256" s="3524" t="s">
        <v>802</v>
      </c>
      <c r="L256" s="3525"/>
      <c r="M256" s="3514" t="s">
        <v>838</v>
      </c>
      <c r="N256" s="3515"/>
      <c r="O256" s="3517"/>
      <c r="P256" s="3521"/>
      <c r="Q256" s="3522"/>
      <c r="R256" s="3522"/>
      <c r="S256" s="3523"/>
      <c r="T256" s="599"/>
      <c r="U256" s="600" t="s">
        <v>763</v>
      </c>
      <c r="V256" s="600"/>
      <c r="W256" s="600"/>
      <c r="X256" s="600" t="s">
        <v>761</v>
      </c>
      <c r="Y256" s="600"/>
      <c r="Z256" s="600"/>
      <c r="AA256" s="601"/>
      <c r="AB256" s="601"/>
      <c r="AC256" s="601"/>
      <c r="AD256" s="600"/>
      <c r="AE256" s="600"/>
      <c r="AF256" s="600"/>
      <c r="AG256" s="601"/>
      <c r="AH256" s="601"/>
      <c r="AI256" s="601"/>
      <c r="AJ256" s="602" t="s">
        <v>765</v>
      </c>
      <c r="AK256" s="1691"/>
      <c r="AL256" s="1705"/>
      <c r="AM256" s="1706"/>
      <c r="AN256" s="41"/>
      <c r="AO256" s="298"/>
    </row>
    <row r="257" spans="6:41" s="1" customFormat="1" ht="11.1" customHeight="1" x14ac:dyDescent="0.15">
      <c r="F257" s="3469"/>
      <c r="G257" s="1704"/>
      <c r="H257" s="1705"/>
      <c r="I257" s="1705"/>
      <c r="J257" s="1706"/>
      <c r="K257" s="638"/>
      <c r="L257" s="597"/>
      <c r="M257" s="3514"/>
      <c r="N257" s="3515"/>
      <c r="O257" s="3517"/>
      <c r="P257" s="3521"/>
      <c r="Q257" s="3522"/>
      <c r="R257" s="3522"/>
      <c r="S257" s="3523"/>
      <c r="T257" s="1715" t="s">
        <v>785</v>
      </c>
      <c r="U257" s="600" t="s">
        <v>769</v>
      </c>
      <c r="V257" s="600"/>
      <c r="W257" s="600"/>
      <c r="X257" s="600" t="s">
        <v>770</v>
      </c>
      <c r="Y257" s="1915" t="s">
        <v>13</v>
      </c>
      <c r="Z257" s="600" t="s">
        <v>771</v>
      </c>
      <c r="AA257" s="600"/>
      <c r="AB257" s="600"/>
      <c r="AC257" s="600"/>
      <c r="AD257" s="1915" t="s">
        <v>13</v>
      </c>
      <c r="AE257" s="600" t="s">
        <v>773</v>
      </c>
      <c r="AF257" s="600"/>
      <c r="AG257" s="600"/>
      <c r="AH257" s="600"/>
      <c r="AI257" s="600"/>
      <c r="AJ257" s="602" t="s">
        <v>765</v>
      </c>
      <c r="AK257" s="1691"/>
      <c r="AL257" s="1705"/>
      <c r="AM257" s="1706"/>
      <c r="AN257" s="41"/>
      <c r="AO257" s="298"/>
    </row>
    <row r="258" spans="6:41" s="1" customFormat="1" ht="11.1" customHeight="1" x14ac:dyDescent="0.15">
      <c r="F258" s="3469"/>
      <c r="G258" s="1704"/>
      <c r="H258" s="1705"/>
      <c r="I258" s="1705"/>
      <c r="J258" s="1706"/>
      <c r="K258" s="3524" t="s">
        <v>803</v>
      </c>
      <c r="L258" s="3525"/>
      <c r="M258" s="3514"/>
      <c r="N258" s="3515"/>
      <c r="O258" s="3517"/>
      <c r="P258" s="603"/>
      <c r="Q258" s="597"/>
      <c r="R258" s="597"/>
      <c r="S258" s="598"/>
      <c r="T258" s="1715" t="s">
        <v>785</v>
      </c>
      <c r="U258" s="600" t="s">
        <v>774</v>
      </c>
      <c r="V258" s="600"/>
      <c r="W258" s="600"/>
      <c r="X258" s="600"/>
      <c r="Y258" s="1915" t="s">
        <v>13</v>
      </c>
      <c r="Z258" s="600" t="s">
        <v>775</v>
      </c>
      <c r="AA258" s="600"/>
      <c r="AB258" s="600"/>
      <c r="AC258" s="600"/>
      <c r="AD258" s="600"/>
      <c r="AE258" s="600"/>
      <c r="AF258" s="600"/>
      <c r="AG258" s="600"/>
      <c r="AH258" s="600"/>
      <c r="AI258" s="600"/>
      <c r="AJ258" s="602"/>
      <c r="AK258" s="1691"/>
      <c r="AL258" s="1705"/>
      <c r="AM258" s="1706"/>
      <c r="AN258" s="41"/>
      <c r="AO258" s="298"/>
    </row>
    <row r="259" spans="6:41" s="1" customFormat="1" ht="11.1" customHeight="1" x14ac:dyDescent="0.15">
      <c r="F259" s="3469"/>
      <c r="G259" s="1704"/>
      <c r="H259" s="1705"/>
      <c r="I259" s="1705"/>
      <c r="J259" s="1706"/>
      <c r="K259" s="638"/>
      <c r="L259" s="597"/>
      <c r="M259" s="3514"/>
      <c r="N259" s="3515"/>
      <c r="O259" s="3517"/>
      <c r="P259" s="603"/>
      <c r="Q259" s="597"/>
      <c r="R259" s="597"/>
      <c r="S259" s="598"/>
      <c r="T259" s="599"/>
      <c r="U259" s="600"/>
      <c r="V259" s="600"/>
      <c r="W259" s="600"/>
      <c r="X259" s="600"/>
      <c r="Y259" s="1915" t="s">
        <v>13</v>
      </c>
      <c r="Z259" s="600" t="s">
        <v>776</v>
      </c>
      <c r="AA259" s="600"/>
      <c r="AB259" s="600"/>
      <c r="AC259" s="600" t="s">
        <v>777</v>
      </c>
      <c r="AD259" s="600"/>
      <c r="AE259" s="600"/>
      <c r="AF259" s="600"/>
      <c r="AG259" s="600"/>
      <c r="AH259" s="600"/>
      <c r="AI259" s="600"/>
      <c r="AJ259" s="602" t="s">
        <v>765</v>
      </c>
      <c r="AK259" s="1691"/>
      <c r="AL259" s="1705"/>
      <c r="AM259" s="1706"/>
      <c r="AN259" s="41"/>
      <c r="AO259" s="298"/>
    </row>
    <row r="260" spans="6:41" s="1" customFormat="1" ht="11.1" customHeight="1" x14ac:dyDescent="0.15">
      <c r="F260" s="3469"/>
      <c r="G260" s="1704"/>
      <c r="H260" s="1705"/>
      <c r="I260" s="1705"/>
      <c r="J260" s="1706"/>
      <c r="K260" s="3524" t="s">
        <v>804</v>
      </c>
      <c r="L260" s="3525"/>
      <c r="M260" s="3514"/>
      <c r="N260" s="3515"/>
      <c r="O260" s="3517"/>
      <c r="P260" s="603"/>
      <c r="Q260" s="597"/>
      <c r="R260" s="597"/>
      <c r="S260" s="598"/>
      <c r="T260" s="599"/>
      <c r="U260" s="600"/>
      <c r="V260" s="600"/>
      <c r="W260" s="600"/>
      <c r="X260" s="600"/>
      <c r="Y260" s="600"/>
      <c r="Z260" s="1915" t="s">
        <v>13</v>
      </c>
      <c r="AA260" s="600" t="s">
        <v>771</v>
      </c>
      <c r="AB260" s="600"/>
      <c r="AC260" s="600"/>
      <c r="AD260" s="600"/>
      <c r="AE260" s="600"/>
      <c r="AF260" s="600"/>
      <c r="AG260" s="600"/>
      <c r="AH260" s="600"/>
      <c r="AI260" s="600"/>
      <c r="AJ260" s="602"/>
      <c r="AK260" s="1691"/>
      <c r="AL260" s="1705"/>
      <c r="AM260" s="1706"/>
      <c r="AN260" s="41"/>
      <c r="AO260" s="298"/>
    </row>
    <row r="261" spans="6:41" s="1" customFormat="1" ht="11.1" customHeight="1" x14ac:dyDescent="0.15">
      <c r="F261" s="3469"/>
      <c r="G261" s="1704"/>
      <c r="H261" s="1705"/>
      <c r="I261" s="1705"/>
      <c r="J261" s="1706"/>
      <c r="K261" s="603"/>
      <c r="L261" s="598"/>
      <c r="M261" s="3514"/>
      <c r="N261" s="3515"/>
      <c r="O261" s="637"/>
      <c r="P261" s="603"/>
      <c r="Q261" s="597"/>
      <c r="R261" s="597"/>
      <c r="S261" s="598"/>
      <c r="T261" s="599"/>
      <c r="U261" s="600"/>
      <c r="V261" s="600"/>
      <c r="W261" s="600"/>
      <c r="X261" s="600"/>
      <c r="Y261" s="600"/>
      <c r="Z261" s="1915" t="s">
        <v>13</v>
      </c>
      <c r="AA261" s="600" t="s">
        <v>772</v>
      </c>
      <c r="AB261" s="600"/>
      <c r="AC261" s="600" t="s">
        <v>777</v>
      </c>
      <c r="AD261" s="600"/>
      <c r="AE261" s="600"/>
      <c r="AF261" s="600"/>
      <c r="AG261" s="600"/>
      <c r="AH261" s="600"/>
      <c r="AI261" s="600"/>
      <c r="AJ261" s="602" t="s">
        <v>765</v>
      </c>
      <c r="AK261" s="1691"/>
      <c r="AL261" s="1705"/>
      <c r="AM261" s="1706"/>
      <c r="AN261" s="41"/>
      <c r="AO261" s="298"/>
    </row>
    <row r="262" spans="6:41" s="1" customFormat="1" ht="11.1" customHeight="1" x14ac:dyDescent="0.15">
      <c r="F262" s="3469"/>
      <c r="G262" s="1704"/>
      <c r="H262" s="1705"/>
      <c r="I262" s="1705"/>
      <c r="J262" s="1706"/>
      <c r="K262" s="603"/>
      <c r="L262" s="598"/>
      <c r="M262" s="638"/>
      <c r="N262" s="597"/>
      <c r="O262" s="637"/>
      <c r="P262" s="603"/>
      <c r="Q262" s="597"/>
      <c r="R262" s="597"/>
      <c r="S262" s="598"/>
      <c r="T262" s="599"/>
      <c r="U262" s="600" t="s">
        <v>778</v>
      </c>
      <c r="V262" s="600"/>
      <c r="W262" s="600"/>
      <c r="X262" s="600"/>
      <c r="Y262" s="600"/>
      <c r="Z262" s="1915" t="s">
        <v>13</v>
      </c>
      <c r="AA262" s="600" t="s">
        <v>779</v>
      </c>
      <c r="AB262" s="600"/>
      <c r="AC262" s="600"/>
      <c r="AD262" s="600"/>
      <c r="AE262" s="600"/>
      <c r="AF262" s="600"/>
      <c r="AG262" s="600"/>
      <c r="AH262" s="600"/>
      <c r="AI262" s="600"/>
      <c r="AJ262" s="602"/>
      <c r="AK262" s="1691"/>
      <c r="AL262" s="1705"/>
      <c r="AM262" s="1706"/>
      <c r="AN262" s="41"/>
      <c r="AO262" s="298"/>
    </row>
    <row r="263" spans="6:41" s="1" customFormat="1" ht="11.1" customHeight="1" x14ac:dyDescent="0.15">
      <c r="F263" s="3469"/>
      <c r="G263" s="1704"/>
      <c r="H263" s="1705"/>
      <c r="I263" s="1705"/>
      <c r="J263" s="1706"/>
      <c r="K263" s="603"/>
      <c r="L263" s="598"/>
      <c r="M263" s="3524"/>
      <c r="N263" s="3525"/>
      <c r="O263" s="623"/>
      <c r="P263" s="603"/>
      <c r="Q263" s="597"/>
      <c r="R263" s="597"/>
      <c r="S263" s="598"/>
      <c r="T263" s="599"/>
      <c r="U263" s="600"/>
      <c r="V263" s="600"/>
      <c r="W263" s="600"/>
      <c r="X263" s="600"/>
      <c r="Y263" s="600"/>
      <c r="Z263" s="1915" t="s">
        <v>13</v>
      </c>
      <c r="AA263" s="600" t="s">
        <v>780</v>
      </c>
      <c r="AB263" s="600"/>
      <c r="AC263" s="600" t="s">
        <v>777</v>
      </c>
      <c r="AD263" s="1915" t="s">
        <v>13</v>
      </c>
      <c r="AE263" s="600" t="s">
        <v>781</v>
      </c>
      <c r="AF263" s="600"/>
      <c r="AG263" s="1915" t="s">
        <v>13</v>
      </c>
      <c r="AH263" s="600" t="s">
        <v>782</v>
      </c>
      <c r="AI263" s="600"/>
      <c r="AJ263" s="602" t="s">
        <v>765</v>
      </c>
      <c r="AK263" s="1691"/>
      <c r="AL263" s="1705"/>
      <c r="AM263" s="1706"/>
      <c r="AN263" s="41"/>
      <c r="AO263" s="298"/>
    </row>
    <row r="264" spans="6:41" s="1" customFormat="1" ht="11.1" customHeight="1" x14ac:dyDescent="0.15">
      <c r="F264" s="3469"/>
      <c r="G264" s="1704"/>
      <c r="H264" s="1705"/>
      <c r="I264" s="1705"/>
      <c r="J264" s="1706"/>
      <c r="K264" s="603"/>
      <c r="L264" s="598"/>
      <c r="M264" s="599"/>
      <c r="N264" s="597"/>
      <c r="O264" s="623"/>
      <c r="P264" s="603"/>
      <c r="Q264" s="597"/>
      <c r="R264" s="597"/>
      <c r="S264" s="598"/>
      <c r="T264" s="1715" t="s">
        <v>785</v>
      </c>
      <c r="U264" s="600" t="s">
        <v>783</v>
      </c>
      <c r="V264" s="600"/>
      <c r="W264" s="600"/>
      <c r="X264" s="600" t="s">
        <v>770</v>
      </c>
      <c r="Y264" s="1915" t="s">
        <v>13</v>
      </c>
      <c r="Z264" s="600" t="s">
        <v>784</v>
      </c>
      <c r="AA264" s="600"/>
      <c r="AB264" s="600"/>
      <c r="AC264" s="600" t="s">
        <v>765</v>
      </c>
      <c r="AD264" s="600"/>
      <c r="AE264" s="600"/>
      <c r="AF264" s="600"/>
      <c r="AG264" s="600"/>
      <c r="AH264" s="600"/>
      <c r="AI264" s="600"/>
      <c r="AJ264" s="602"/>
      <c r="AK264" s="1691"/>
      <c r="AL264" s="1705"/>
      <c r="AM264" s="1706"/>
      <c r="AN264" s="41"/>
      <c r="AO264" s="298"/>
    </row>
    <row r="265" spans="6:41" s="1" customFormat="1" ht="11.1" customHeight="1" x14ac:dyDescent="0.15">
      <c r="F265" s="3469"/>
      <c r="G265" s="1704"/>
      <c r="H265" s="1705"/>
      <c r="I265" s="1705"/>
      <c r="J265" s="1706"/>
      <c r="K265" s="603"/>
      <c r="L265" s="598"/>
      <c r="M265" s="599"/>
      <c r="N265" s="597"/>
      <c r="O265" s="623"/>
      <c r="P265" s="603"/>
      <c r="Q265" s="597"/>
      <c r="R265" s="597"/>
      <c r="S265" s="598"/>
      <c r="T265" s="599"/>
      <c r="U265" s="600" t="s">
        <v>786</v>
      </c>
      <c r="V265" s="600"/>
      <c r="W265" s="600"/>
      <c r="X265" s="600" t="s">
        <v>770</v>
      </c>
      <c r="Y265" s="1915" t="s">
        <v>13</v>
      </c>
      <c r="Z265" s="600" t="s">
        <v>787</v>
      </c>
      <c r="AA265" s="600"/>
      <c r="AB265" s="600"/>
      <c r="AC265" s="600"/>
      <c r="AD265" s="600"/>
      <c r="AE265" s="600"/>
      <c r="AF265" s="600"/>
      <c r="AG265" s="1915" t="s">
        <v>13</v>
      </c>
      <c r="AH265" s="600" t="s">
        <v>772</v>
      </c>
      <c r="AI265" s="600"/>
      <c r="AJ265" s="602" t="s">
        <v>765</v>
      </c>
      <c r="AK265" s="1691"/>
      <c r="AL265" s="1705"/>
      <c r="AM265" s="1706"/>
      <c r="AN265" s="41"/>
      <c r="AO265" s="298"/>
    </row>
    <row r="266" spans="6:41" s="1" customFormat="1" ht="11.1" customHeight="1" x14ac:dyDescent="0.15">
      <c r="F266" s="3469"/>
      <c r="G266" s="1704"/>
      <c r="H266" s="1705"/>
      <c r="I266" s="1705"/>
      <c r="J266" s="1706"/>
      <c r="K266" s="603"/>
      <c r="L266" s="598"/>
      <c r="M266" s="599"/>
      <c r="N266" s="597"/>
      <c r="O266" s="623"/>
      <c r="P266" s="603"/>
      <c r="Q266" s="597"/>
      <c r="R266" s="597"/>
      <c r="S266" s="598"/>
      <c r="T266" s="599"/>
      <c r="U266" s="600" t="s">
        <v>788</v>
      </c>
      <c r="V266" s="600"/>
      <c r="W266" s="600"/>
      <c r="X266" s="600"/>
      <c r="Y266" s="600"/>
      <c r="Z266" s="600"/>
      <c r="AA266" s="600" t="s">
        <v>777</v>
      </c>
      <c r="AB266" s="1915" t="s">
        <v>13</v>
      </c>
      <c r="AC266" s="600" t="s">
        <v>789</v>
      </c>
      <c r="AD266" s="600"/>
      <c r="AE266" s="600"/>
      <c r="AF266" s="600" t="s">
        <v>790</v>
      </c>
      <c r="AG266" s="601"/>
      <c r="AH266" s="601"/>
      <c r="AI266" s="601"/>
      <c r="AJ266" s="602"/>
      <c r="AK266" s="1691"/>
      <c r="AL266" s="1705"/>
      <c r="AM266" s="1706"/>
      <c r="AN266" s="41"/>
      <c r="AO266" s="298"/>
    </row>
    <row r="267" spans="6:41" s="1" customFormat="1" ht="11.1" customHeight="1" x14ac:dyDescent="0.15">
      <c r="F267" s="3469"/>
      <c r="G267" s="1704"/>
      <c r="H267" s="1705"/>
      <c r="I267" s="1705"/>
      <c r="J267" s="1706"/>
      <c r="K267" s="603"/>
      <c r="L267" s="598"/>
      <c r="M267" s="599"/>
      <c r="N267" s="597"/>
      <c r="O267" s="623"/>
      <c r="P267" s="603"/>
      <c r="Q267" s="3508" t="s">
        <v>792</v>
      </c>
      <c r="R267" s="3509"/>
      <c r="S267" s="3510"/>
      <c r="T267" s="1727" t="s">
        <v>785</v>
      </c>
      <c r="U267" s="615" t="s">
        <v>793</v>
      </c>
      <c r="V267" s="615"/>
      <c r="W267" s="615"/>
      <c r="X267" s="615"/>
      <c r="Y267" s="615"/>
      <c r="Z267" s="615"/>
      <c r="AA267" s="616"/>
      <c r="AB267" s="616"/>
      <c r="AC267" s="615"/>
      <c r="AD267" s="615"/>
      <c r="AE267" s="615"/>
      <c r="AF267" s="615"/>
      <c r="AG267" s="616"/>
      <c r="AH267" s="616"/>
      <c r="AI267" s="616"/>
      <c r="AJ267" s="617"/>
      <c r="AK267" s="1691"/>
      <c r="AL267" s="1705"/>
      <c r="AM267" s="1706"/>
      <c r="AN267" s="41"/>
      <c r="AO267" s="298"/>
    </row>
    <row r="268" spans="6:41" s="1" customFormat="1" ht="11.1" customHeight="1" x14ac:dyDescent="0.15">
      <c r="F268" s="369"/>
      <c r="G268" s="1704"/>
      <c r="H268" s="1705"/>
      <c r="I268" s="1705"/>
      <c r="J268" s="1706"/>
      <c r="K268" s="603"/>
      <c r="L268" s="598"/>
      <c r="M268" s="599"/>
      <c r="N268" s="597"/>
      <c r="O268" s="623"/>
      <c r="P268" s="636"/>
      <c r="Q268" s="3511"/>
      <c r="R268" s="3512"/>
      <c r="S268" s="3513"/>
      <c r="T268" s="619"/>
      <c r="U268" s="620"/>
      <c r="V268" s="620" t="s">
        <v>777</v>
      </c>
      <c r="W268" s="620"/>
      <c r="X268" s="620"/>
      <c r="Y268" s="620"/>
      <c r="Z268" s="620"/>
      <c r="AA268" s="621"/>
      <c r="AB268" s="621"/>
      <c r="AC268" s="620"/>
      <c r="AD268" s="620"/>
      <c r="AE268" s="620"/>
      <c r="AF268" s="620"/>
      <c r="AG268" s="621"/>
      <c r="AH268" s="621"/>
      <c r="AI268" s="621"/>
      <c r="AJ268" s="622" t="s">
        <v>765</v>
      </c>
      <c r="AK268" s="1691"/>
      <c r="AL268" s="1705"/>
      <c r="AM268" s="1706"/>
      <c r="AN268" s="41"/>
      <c r="AO268" s="298"/>
    </row>
    <row r="269" spans="6:41" s="1" customFormat="1" ht="11.1" customHeight="1" x14ac:dyDescent="0.15">
      <c r="F269" s="369"/>
      <c r="G269" s="1704"/>
      <c r="H269" s="1705"/>
      <c r="I269" s="1705"/>
      <c r="J269" s="1706"/>
      <c r="K269" s="603"/>
      <c r="L269" s="598"/>
      <c r="M269" s="599"/>
      <c r="N269" s="597"/>
      <c r="O269" s="623"/>
      <c r="P269" s="3547" t="s">
        <v>794</v>
      </c>
      <c r="Q269" s="3548"/>
      <c r="R269" s="3548"/>
      <c r="S269" s="3549"/>
      <c r="T269" s="1715" t="s">
        <v>785</v>
      </c>
      <c r="U269" s="600" t="s">
        <v>760</v>
      </c>
      <c r="V269" s="600"/>
      <c r="W269" s="600"/>
      <c r="X269" s="600" t="s">
        <v>761</v>
      </c>
      <c r="Y269" s="600"/>
      <c r="Z269" s="600"/>
      <c r="AA269" s="601"/>
      <c r="AB269" s="601"/>
      <c r="AC269" s="601"/>
      <c r="AD269" s="600"/>
      <c r="AE269" s="600"/>
      <c r="AF269" s="600"/>
      <c r="AG269" s="601"/>
      <c r="AH269" s="601"/>
      <c r="AI269" s="601"/>
      <c r="AJ269" s="602" t="s">
        <v>764</v>
      </c>
      <c r="AK269" s="1691"/>
      <c r="AL269" s="1705"/>
      <c r="AM269" s="1706"/>
      <c r="AN269" s="41"/>
      <c r="AO269" s="298"/>
    </row>
    <row r="270" spans="6:41" s="1" customFormat="1" ht="11.1" customHeight="1" x14ac:dyDescent="0.15">
      <c r="F270" s="369"/>
      <c r="G270" s="1704"/>
      <c r="H270" s="1705"/>
      <c r="I270" s="1705"/>
      <c r="J270" s="1706"/>
      <c r="K270" s="603"/>
      <c r="L270" s="598"/>
      <c r="M270" s="599"/>
      <c r="N270" s="597"/>
      <c r="O270" s="623"/>
      <c r="P270" s="3521"/>
      <c r="Q270" s="3522"/>
      <c r="R270" s="3522"/>
      <c r="S270" s="3523"/>
      <c r="T270" s="599"/>
      <c r="U270" s="600" t="s">
        <v>762</v>
      </c>
      <c r="V270" s="600"/>
      <c r="W270" s="600"/>
      <c r="X270" s="600" t="s">
        <v>761</v>
      </c>
      <c r="Y270" s="600"/>
      <c r="Z270" s="600"/>
      <c r="AA270" s="600"/>
      <c r="AB270" s="600"/>
      <c r="AC270" s="601"/>
      <c r="AD270" s="601"/>
      <c r="AE270" s="601"/>
      <c r="AF270" s="601"/>
      <c r="AG270" s="601"/>
      <c r="AH270" s="601"/>
      <c r="AI270" s="601"/>
      <c r="AJ270" s="602" t="s">
        <v>765</v>
      </c>
      <c r="AK270" s="1691"/>
      <c r="AL270" s="1705"/>
      <c r="AM270" s="1706"/>
      <c r="AN270" s="41"/>
      <c r="AO270" s="298"/>
    </row>
    <row r="271" spans="6:41" s="1" customFormat="1" ht="11.1" customHeight="1" x14ac:dyDescent="0.15">
      <c r="F271" s="369"/>
      <c r="G271" s="1704"/>
      <c r="H271" s="1705"/>
      <c r="I271" s="1705"/>
      <c r="J271" s="1706"/>
      <c r="K271" s="603"/>
      <c r="L271" s="598"/>
      <c r="M271" s="599"/>
      <c r="N271" s="597"/>
      <c r="O271" s="623"/>
      <c r="P271" s="3521"/>
      <c r="Q271" s="3522"/>
      <c r="R271" s="3522"/>
      <c r="S271" s="3523"/>
      <c r="T271" s="624"/>
      <c r="U271" s="625" t="s">
        <v>763</v>
      </c>
      <c r="V271" s="625"/>
      <c r="W271" s="625"/>
      <c r="X271" s="625" t="s">
        <v>761</v>
      </c>
      <c r="Y271" s="625"/>
      <c r="Z271" s="625"/>
      <c r="AA271" s="626"/>
      <c r="AB271" s="626"/>
      <c r="AC271" s="626"/>
      <c r="AD271" s="625"/>
      <c r="AE271" s="625"/>
      <c r="AF271" s="625"/>
      <c r="AG271" s="626"/>
      <c r="AH271" s="626"/>
      <c r="AI271" s="626"/>
      <c r="AJ271" s="627" t="s">
        <v>765</v>
      </c>
      <c r="AK271" s="1691"/>
      <c r="AL271" s="1705"/>
      <c r="AM271" s="1706"/>
      <c r="AN271" s="41"/>
      <c r="AO271" s="298"/>
    </row>
    <row r="272" spans="6:41" s="1" customFormat="1" ht="11.1" customHeight="1" x14ac:dyDescent="0.15">
      <c r="F272" s="369"/>
      <c r="G272" s="1704"/>
      <c r="H272" s="1705"/>
      <c r="I272" s="1705"/>
      <c r="J272" s="1706"/>
      <c r="K272" s="603"/>
      <c r="L272" s="598"/>
      <c r="M272" s="599"/>
      <c r="N272" s="597"/>
      <c r="O272" s="623"/>
      <c r="P272" s="597"/>
      <c r="Q272" s="597"/>
      <c r="R272" s="597"/>
      <c r="S272" s="598"/>
      <c r="T272" s="599"/>
      <c r="U272" s="600" t="s">
        <v>797</v>
      </c>
      <c r="V272" s="600"/>
      <c r="W272" s="1915" t="s">
        <v>13</v>
      </c>
      <c r="X272" s="600" t="s">
        <v>796</v>
      </c>
      <c r="Y272" s="600"/>
      <c r="Z272" s="1915" t="s">
        <v>13</v>
      </c>
      <c r="AA272" s="600" t="s">
        <v>795</v>
      </c>
      <c r="AB272" s="600"/>
      <c r="AC272" s="600"/>
      <c r="AD272" s="1915" t="s">
        <v>13</v>
      </c>
      <c r="AE272" s="600" t="s">
        <v>810</v>
      </c>
      <c r="AF272" s="601"/>
      <c r="AG272" s="601"/>
      <c r="AH272" s="601"/>
      <c r="AI272" s="601"/>
      <c r="AJ272" s="602"/>
      <c r="AK272" s="1691"/>
      <c r="AL272" s="1705"/>
      <c r="AM272" s="1706"/>
      <c r="AN272" s="41"/>
      <c r="AO272" s="298"/>
    </row>
    <row r="273" spans="6:41" s="1" customFormat="1" ht="11.1" customHeight="1" x14ac:dyDescent="0.15">
      <c r="F273" s="369"/>
      <c r="G273" s="1704"/>
      <c r="H273" s="1705"/>
      <c r="I273" s="1705"/>
      <c r="J273" s="1706"/>
      <c r="K273" s="603"/>
      <c r="L273" s="598"/>
      <c r="M273" s="599"/>
      <c r="N273" s="597"/>
      <c r="O273" s="623"/>
      <c r="P273" s="597"/>
      <c r="Q273" s="597"/>
      <c r="R273" s="597"/>
      <c r="S273" s="598"/>
      <c r="T273" s="599"/>
      <c r="U273" s="600"/>
      <c r="V273" s="600"/>
      <c r="W273" s="1915" t="s">
        <v>13</v>
      </c>
      <c r="X273" s="600" t="s">
        <v>799</v>
      </c>
      <c r="Y273" s="601"/>
      <c r="Z273" s="601"/>
      <c r="AA273" s="601"/>
      <c r="AB273" s="601"/>
      <c r="AC273" s="601"/>
      <c r="AD273" s="601"/>
      <c r="AE273" s="601"/>
      <c r="AF273" s="601"/>
      <c r="AG273" s="601"/>
      <c r="AH273" s="601"/>
      <c r="AI273" s="601"/>
      <c r="AJ273" s="602" t="s">
        <v>800</v>
      </c>
      <c r="AK273" s="1691"/>
      <c r="AL273" s="1705"/>
      <c r="AM273" s="1706"/>
      <c r="AN273" s="41"/>
      <c r="AO273" s="298"/>
    </row>
    <row r="274" spans="6:41" s="1" customFormat="1" ht="11.1" customHeight="1" x14ac:dyDescent="0.15">
      <c r="F274" s="369"/>
      <c r="G274" s="1704"/>
      <c r="H274" s="1705"/>
      <c r="I274" s="1705"/>
      <c r="J274" s="1706"/>
      <c r="K274" s="603"/>
      <c r="L274" s="598"/>
      <c r="M274" s="599"/>
      <c r="N274" s="597"/>
      <c r="O274" s="623"/>
      <c r="P274" s="597"/>
      <c r="Q274" s="597"/>
      <c r="R274" s="597"/>
      <c r="S274" s="598"/>
      <c r="T274" s="599"/>
      <c r="U274" s="600" t="s">
        <v>798</v>
      </c>
      <c r="V274" s="600"/>
      <c r="W274" s="1915" t="s">
        <v>13</v>
      </c>
      <c r="X274" s="600" t="s">
        <v>771</v>
      </c>
      <c r="Y274" s="600"/>
      <c r="Z274" s="600"/>
      <c r="AA274" s="1915" t="s">
        <v>13</v>
      </c>
      <c r="AB274" s="600" t="s">
        <v>799</v>
      </c>
      <c r="AC274" s="601"/>
      <c r="AD274" s="600"/>
      <c r="AE274" s="600"/>
      <c r="AF274" s="600"/>
      <c r="AG274" s="601"/>
      <c r="AH274" s="601"/>
      <c r="AI274" s="601"/>
      <c r="AJ274" s="602" t="s">
        <v>800</v>
      </c>
      <c r="AK274" s="1691"/>
      <c r="AL274" s="1705"/>
      <c r="AM274" s="1706"/>
      <c r="AN274" s="41"/>
      <c r="AO274" s="298"/>
    </row>
    <row r="275" spans="6:41" s="1" customFormat="1" ht="11.1" customHeight="1" x14ac:dyDescent="0.15">
      <c r="F275" s="369"/>
      <c r="G275" s="1704"/>
      <c r="H275" s="1705"/>
      <c r="I275" s="1705"/>
      <c r="J275" s="1706"/>
      <c r="K275" s="603"/>
      <c r="L275" s="598"/>
      <c r="M275" s="599"/>
      <c r="N275" s="597"/>
      <c r="O275" s="623"/>
      <c r="P275" s="612" t="s">
        <v>772</v>
      </c>
      <c r="Q275" s="613"/>
      <c r="R275" s="613"/>
      <c r="S275" s="614"/>
      <c r="T275" s="1727" t="s">
        <v>785</v>
      </c>
      <c r="U275" s="615" t="s">
        <v>793</v>
      </c>
      <c r="V275" s="615"/>
      <c r="W275" s="615"/>
      <c r="X275" s="615"/>
      <c r="Y275" s="615"/>
      <c r="Z275" s="615"/>
      <c r="AA275" s="616"/>
      <c r="AB275" s="616"/>
      <c r="AC275" s="615"/>
      <c r="AD275" s="615"/>
      <c r="AE275" s="615"/>
      <c r="AF275" s="615"/>
      <c r="AG275" s="616"/>
      <c r="AH275" s="616"/>
      <c r="AI275" s="616"/>
      <c r="AJ275" s="617"/>
      <c r="AK275" s="1691"/>
      <c r="AL275" s="1705"/>
      <c r="AM275" s="1706"/>
      <c r="AN275" s="41"/>
      <c r="AO275" s="298"/>
    </row>
    <row r="276" spans="6:41" s="1" customFormat="1" ht="11.1" customHeight="1" x14ac:dyDescent="0.15">
      <c r="F276" s="369"/>
      <c r="G276" s="1704"/>
      <c r="H276" s="1705"/>
      <c r="I276" s="1705"/>
      <c r="J276" s="1706"/>
      <c r="K276" s="603"/>
      <c r="L276" s="598"/>
      <c r="M276" s="599"/>
      <c r="N276" s="597"/>
      <c r="O276" s="636"/>
      <c r="P276" s="618"/>
      <c r="Q276" s="631"/>
      <c r="R276" s="631"/>
      <c r="S276" s="630"/>
      <c r="T276" s="619"/>
      <c r="U276" s="620"/>
      <c r="V276" s="620" t="s">
        <v>777</v>
      </c>
      <c r="W276" s="620"/>
      <c r="X276" s="620"/>
      <c r="Y276" s="620"/>
      <c r="Z276" s="620"/>
      <c r="AA276" s="621"/>
      <c r="AB276" s="621"/>
      <c r="AC276" s="620"/>
      <c r="AD276" s="620"/>
      <c r="AE276" s="620"/>
      <c r="AF276" s="620"/>
      <c r="AG276" s="621"/>
      <c r="AH276" s="621"/>
      <c r="AI276" s="621"/>
      <c r="AJ276" s="622" t="s">
        <v>765</v>
      </c>
      <c r="AK276" s="1691"/>
      <c r="AL276" s="1705"/>
      <c r="AM276" s="1706"/>
      <c r="AN276" s="41"/>
      <c r="AO276" s="298"/>
    </row>
    <row r="277" spans="6:41" s="1" customFormat="1" ht="11.1" customHeight="1" x14ac:dyDescent="0.15">
      <c r="F277" s="369"/>
      <c r="G277" s="1704"/>
      <c r="H277" s="1705"/>
      <c r="I277" s="1705"/>
      <c r="J277" s="1706"/>
      <c r="K277" s="603"/>
      <c r="L277" s="598"/>
      <c r="M277" s="599"/>
      <c r="N277" s="597"/>
      <c r="O277" s="3557" t="s">
        <v>814</v>
      </c>
      <c r="P277" s="3531" t="s">
        <v>813</v>
      </c>
      <c r="Q277" s="3532"/>
      <c r="R277" s="3532"/>
      <c r="S277" s="3533"/>
      <c r="T277" s="1715" t="s">
        <v>785</v>
      </c>
      <c r="U277" s="600" t="s">
        <v>760</v>
      </c>
      <c r="V277" s="600"/>
      <c r="W277" s="600"/>
      <c r="X277" s="600" t="s">
        <v>761</v>
      </c>
      <c r="Y277" s="600"/>
      <c r="Z277" s="600"/>
      <c r="AA277" s="601"/>
      <c r="AB277" s="601"/>
      <c r="AC277" s="601"/>
      <c r="AD277" s="600"/>
      <c r="AE277" s="600"/>
      <c r="AF277" s="600"/>
      <c r="AG277" s="601"/>
      <c r="AH277" s="601"/>
      <c r="AI277" s="601"/>
      <c r="AJ277" s="602" t="s">
        <v>764</v>
      </c>
      <c r="AK277" s="1691"/>
      <c r="AL277" s="1705"/>
      <c r="AM277" s="1706"/>
      <c r="AN277" s="41"/>
      <c r="AO277" s="298"/>
    </row>
    <row r="278" spans="6:41" s="1" customFormat="1" ht="11.1" customHeight="1" x14ac:dyDescent="0.15">
      <c r="F278" s="369"/>
      <c r="G278" s="1704"/>
      <c r="H278" s="1705"/>
      <c r="I278" s="1705"/>
      <c r="J278" s="1706"/>
      <c r="K278" s="603"/>
      <c r="L278" s="598"/>
      <c r="M278" s="599"/>
      <c r="N278" s="597"/>
      <c r="O278" s="3558"/>
      <c r="P278" s="3534"/>
      <c r="Q278" s="3535"/>
      <c r="R278" s="3535"/>
      <c r="S278" s="3536"/>
      <c r="T278" s="599"/>
      <c r="U278" s="600" t="s">
        <v>762</v>
      </c>
      <c r="V278" s="600"/>
      <c r="W278" s="600"/>
      <c r="X278" s="600" t="s">
        <v>761</v>
      </c>
      <c r="Y278" s="600"/>
      <c r="Z278" s="600"/>
      <c r="AA278" s="600"/>
      <c r="AB278" s="600"/>
      <c r="AC278" s="601"/>
      <c r="AD278" s="601"/>
      <c r="AE278" s="601"/>
      <c r="AF278" s="601"/>
      <c r="AG278" s="601"/>
      <c r="AH278" s="601"/>
      <c r="AI278" s="601"/>
      <c r="AJ278" s="602" t="s">
        <v>765</v>
      </c>
      <c r="AK278" s="1691"/>
      <c r="AL278" s="1705"/>
      <c r="AM278" s="1706"/>
      <c r="AN278" s="41"/>
      <c r="AO278" s="298"/>
    </row>
    <row r="279" spans="6:41" s="1" customFormat="1" ht="11.1" customHeight="1" x14ac:dyDescent="0.15">
      <c r="F279" s="369"/>
      <c r="G279" s="1704"/>
      <c r="H279" s="1705"/>
      <c r="I279" s="1705"/>
      <c r="J279" s="1706"/>
      <c r="K279" s="603"/>
      <c r="L279" s="598"/>
      <c r="M279" s="599"/>
      <c r="N279" s="597"/>
      <c r="O279" s="3558"/>
      <c r="P279" s="3534"/>
      <c r="Q279" s="3535"/>
      <c r="R279" s="3535"/>
      <c r="S279" s="3536"/>
      <c r="T279" s="624"/>
      <c r="U279" s="625" t="s">
        <v>763</v>
      </c>
      <c r="V279" s="625"/>
      <c r="W279" s="625"/>
      <c r="X279" s="625" t="s">
        <v>761</v>
      </c>
      <c r="Y279" s="625"/>
      <c r="Z279" s="625"/>
      <c r="AA279" s="626"/>
      <c r="AB279" s="626"/>
      <c r="AC279" s="626"/>
      <c r="AD279" s="625"/>
      <c r="AE279" s="625"/>
      <c r="AF279" s="625"/>
      <c r="AG279" s="626"/>
      <c r="AH279" s="626"/>
      <c r="AI279" s="626"/>
      <c r="AJ279" s="627" t="s">
        <v>765</v>
      </c>
      <c r="AK279" s="1691"/>
      <c r="AL279" s="1705"/>
      <c r="AM279" s="1706"/>
      <c r="AN279" s="41"/>
      <c r="AO279" s="298"/>
    </row>
    <row r="280" spans="6:41" s="1" customFormat="1" ht="11.1" customHeight="1" x14ac:dyDescent="0.15">
      <c r="F280" s="369"/>
      <c r="G280" s="1704"/>
      <c r="H280" s="1705"/>
      <c r="I280" s="1705"/>
      <c r="J280" s="1706"/>
      <c r="K280" s="603"/>
      <c r="L280" s="598"/>
      <c r="M280" s="599"/>
      <c r="N280" s="597"/>
      <c r="O280" s="3558"/>
      <c r="P280" s="603"/>
      <c r="Q280" s="1716"/>
      <c r="R280" s="1716"/>
      <c r="S280" s="1717"/>
      <c r="T280" s="1715" t="s">
        <v>785</v>
      </c>
      <c r="U280" s="600" t="s">
        <v>774</v>
      </c>
      <c r="V280" s="600"/>
      <c r="W280" s="600"/>
      <c r="X280" s="600"/>
      <c r="Y280" s="600"/>
      <c r="Z280" s="600"/>
      <c r="AA280" s="600"/>
      <c r="AB280" s="600"/>
      <c r="AC280" s="600"/>
      <c r="AD280" s="600"/>
      <c r="AE280" s="600"/>
      <c r="AF280" s="600"/>
      <c r="AG280" s="600"/>
      <c r="AH280" s="600"/>
      <c r="AI280" s="600"/>
      <c r="AJ280" s="602"/>
      <c r="AK280" s="1691"/>
      <c r="AL280" s="1705"/>
      <c r="AM280" s="1706"/>
      <c r="AN280" s="41"/>
      <c r="AO280" s="298"/>
    </row>
    <row r="281" spans="6:41" s="1" customFormat="1" ht="11.1" customHeight="1" x14ac:dyDescent="0.15">
      <c r="F281" s="369"/>
      <c r="G281" s="1704"/>
      <c r="H281" s="1705"/>
      <c r="I281" s="1705"/>
      <c r="J281" s="1706"/>
      <c r="K281" s="603"/>
      <c r="L281" s="598"/>
      <c r="M281" s="599"/>
      <c r="N281" s="597"/>
      <c r="O281" s="3558"/>
      <c r="P281" s="603"/>
      <c r="Q281" s="1716"/>
      <c r="R281" s="1716"/>
      <c r="S281" s="1717"/>
      <c r="T281" s="599"/>
      <c r="U281" s="600"/>
      <c r="V281" s="600" t="s">
        <v>770</v>
      </c>
      <c r="W281" s="1915" t="s">
        <v>13</v>
      </c>
      <c r="X281" s="600" t="s">
        <v>771</v>
      </c>
      <c r="Y281" s="600"/>
      <c r="Z281" s="600"/>
      <c r="AA281" s="1915" t="s">
        <v>13</v>
      </c>
      <c r="AB281" s="600" t="s">
        <v>773</v>
      </c>
      <c r="AC281" s="600"/>
      <c r="AD281" s="600"/>
      <c r="AE281" s="600"/>
      <c r="AF281" s="600"/>
      <c r="AG281" s="600"/>
      <c r="AH281" s="600"/>
      <c r="AI281" s="600"/>
      <c r="AJ281" s="602" t="s">
        <v>800</v>
      </c>
      <c r="AK281" s="1691"/>
      <c r="AL281" s="1705"/>
      <c r="AM281" s="1706"/>
      <c r="AN281" s="41"/>
      <c r="AO281" s="298"/>
    </row>
    <row r="282" spans="6:41" s="1" customFormat="1" ht="11.1" customHeight="1" x14ac:dyDescent="0.15">
      <c r="F282" s="369"/>
      <c r="G282" s="1704"/>
      <c r="H282" s="1705"/>
      <c r="I282" s="1705"/>
      <c r="J282" s="1706"/>
      <c r="K282" s="603"/>
      <c r="L282" s="598"/>
      <c r="M282" s="599"/>
      <c r="N282" s="597"/>
      <c r="O282" s="3558"/>
      <c r="P282" s="603"/>
      <c r="Q282" s="1716"/>
      <c r="R282" s="1716"/>
      <c r="S282" s="1717"/>
      <c r="T282" s="599"/>
      <c r="U282" s="600" t="s">
        <v>778</v>
      </c>
      <c r="V282" s="600"/>
      <c r="W282" s="600"/>
      <c r="X282" s="600"/>
      <c r="Y282" s="600"/>
      <c r="Z282" s="1915" t="s">
        <v>13</v>
      </c>
      <c r="AA282" s="600" t="s">
        <v>779</v>
      </c>
      <c r="AB282" s="600"/>
      <c r="AC282" s="600"/>
      <c r="AD282" s="600"/>
      <c r="AE282" s="600"/>
      <c r="AF282" s="600"/>
      <c r="AG282" s="600"/>
      <c r="AH282" s="600"/>
      <c r="AI282" s="600"/>
      <c r="AJ282" s="602"/>
      <c r="AK282" s="1691"/>
      <c r="AL282" s="1705"/>
      <c r="AM282" s="1706"/>
      <c r="AN282" s="41"/>
      <c r="AO282" s="298"/>
    </row>
    <row r="283" spans="6:41" s="1" customFormat="1" ht="11.1" customHeight="1" x14ac:dyDescent="0.15">
      <c r="F283" s="369"/>
      <c r="G283" s="1704"/>
      <c r="H283" s="1705"/>
      <c r="I283" s="1705"/>
      <c r="J283" s="1706"/>
      <c r="K283" s="603"/>
      <c r="L283" s="598"/>
      <c r="M283" s="599"/>
      <c r="N283" s="597"/>
      <c r="O283" s="3558"/>
      <c r="P283" s="618"/>
      <c r="Q283" s="1728"/>
      <c r="R283" s="1728"/>
      <c r="S283" s="1729"/>
      <c r="T283" s="619"/>
      <c r="U283" s="620"/>
      <c r="V283" s="620"/>
      <c r="W283" s="620"/>
      <c r="X283" s="620"/>
      <c r="Y283" s="620"/>
      <c r="Z283" s="1916" t="s">
        <v>13</v>
      </c>
      <c r="AA283" s="620" t="s">
        <v>780</v>
      </c>
      <c r="AB283" s="620"/>
      <c r="AC283" s="620" t="s">
        <v>777</v>
      </c>
      <c r="AD283" s="1916" t="s">
        <v>13</v>
      </c>
      <c r="AE283" s="620" t="s">
        <v>781</v>
      </c>
      <c r="AF283" s="620"/>
      <c r="AG283" s="1916" t="s">
        <v>13</v>
      </c>
      <c r="AH283" s="620" t="s">
        <v>782</v>
      </c>
      <c r="AI283" s="620"/>
      <c r="AJ283" s="622" t="s">
        <v>765</v>
      </c>
      <c r="AK283" s="1691"/>
      <c r="AL283" s="1705"/>
      <c r="AM283" s="1706"/>
      <c r="AN283" s="41"/>
      <c r="AO283" s="298"/>
    </row>
    <row r="284" spans="6:41" s="1" customFormat="1" ht="11.1" customHeight="1" x14ac:dyDescent="0.15">
      <c r="F284" s="369"/>
      <c r="G284" s="1704"/>
      <c r="H284" s="1705"/>
      <c r="I284" s="1705"/>
      <c r="J284" s="1706"/>
      <c r="K284" s="603"/>
      <c r="L284" s="598"/>
      <c r="M284" s="599"/>
      <c r="N284" s="597"/>
      <c r="O284" s="3558"/>
      <c r="P284" s="3531" t="s">
        <v>794</v>
      </c>
      <c r="Q284" s="3532"/>
      <c r="R284" s="3532"/>
      <c r="S284" s="3533"/>
      <c r="T284" s="1715" t="s">
        <v>785</v>
      </c>
      <c r="U284" s="600" t="s">
        <v>760</v>
      </c>
      <c r="V284" s="600"/>
      <c r="W284" s="600"/>
      <c r="X284" s="600" t="s">
        <v>761</v>
      </c>
      <c r="Y284" s="600"/>
      <c r="Z284" s="600"/>
      <c r="AA284" s="601"/>
      <c r="AB284" s="601"/>
      <c r="AC284" s="601"/>
      <c r="AD284" s="600"/>
      <c r="AE284" s="600"/>
      <c r="AF284" s="600"/>
      <c r="AG284" s="601"/>
      <c r="AH284" s="601"/>
      <c r="AI284" s="601"/>
      <c r="AJ284" s="602" t="s">
        <v>764</v>
      </c>
      <c r="AK284" s="1691"/>
      <c r="AL284" s="1705"/>
      <c r="AM284" s="1706"/>
      <c r="AN284" s="41"/>
      <c r="AO284" s="298"/>
    </row>
    <row r="285" spans="6:41" s="1" customFormat="1" ht="11.1" customHeight="1" x14ac:dyDescent="0.15">
      <c r="F285" s="369"/>
      <c r="G285" s="1704"/>
      <c r="H285" s="1705"/>
      <c r="I285" s="1705"/>
      <c r="J285" s="1706"/>
      <c r="K285" s="603"/>
      <c r="L285" s="598"/>
      <c r="M285" s="599"/>
      <c r="N285" s="597"/>
      <c r="O285" s="1920" t="s">
        <v>13</v>
      </c>
      <c r="P285" s="3534"/>
      <c r="Q285" s="3535"/>
      <c r="R285" s="3535"/>
      <c r="S285" s="3536"/>
      <c r="T285" s="599"/>
      <c r="U285" s="600" t="s">
        <v>762</v>
      </c>
      <c r="V285" s="600"/>
      <c r="W285" s="600"/>
      <c r="X285" s="600" t="s">
        <v>761</v>
      </c>
      <c r="Y285" s="600"/>
      <c r="Z285" s="600"/>
      <c r="AA285" s="600"/>
      <c r="AB285" s="600"/>
      <c r="AC285" s="601"/>
      <c r="AD285" s="601"/>
      <c r="AE285" s="601"/>
      <c r="AF285" s="601"/>
      <c r="AG285" s="601"/>
      <c r="AH285" s="601"/>
      <c r="AI285" s="601"/>
      <c r="AJ285" s="602" t="s">
        <v>765</v>
      </c>
      <c r="AK285" s="1691"/>
      <c r="AL285" s="1705"/>
      <c r="AM285" s="1706"/>
      <c r="AN285" s="41"/>
      <c r="AO285" s="298"/>
    </row>
    <row r="286" spans="6:41" s="1" customFormat="1" ht="11.1" customHeight="1" x14ac:dyDescent="0.15">
      <c r="F286" s="369"/>
      <c r="G286" s="1704"/>
      <c r="H286" s="1705"/>
      <c r="I286" s="1705"/>
      <c r="J286" s="1706"/>
      <c r="K286" s="603"/>
      <c r="L286" s="598"/>
      <c r="M286" s="599"/>
      <c r="N286" s="597"/>
      <c r="O286" s="3517" t="s">
        <v>809</v>
      </c>
      <c r="P286" s="3534"/>
      <c r="Q286" s="3535"/>
      <c r="R286" s="3535"/>
      <c r="S286" s="3536"/>
      <c r="T286" s="624"/>
      <c r="U286" s="625" t="s">
        <v>763</v>
      </c>
      <c r="V286" s="625"/>
      <c r="W286" s="625"/>
      <c r="X286" s="625" t="s">
        <v>761</v>
      </c>
      <c r="Y286" s="625"/>
      <c r="Z286" s="625"/>
      <c r="AA286" s="626"/>
      <c r="AB286" s="626"/>
      <c r="AC286" s="626"/>
      <c r="AD286" s="625"/>
      <c r="AE286" s="625"/>
      <c r="AF286" s="625"/>
      <c r="AG286" s="626"/>
      <c r="AH286" s="626"/>
      <c r="AI286" s="626"/>
      <c r="AJ286" s="627" t="s">
        <v>765</v>
      </c>
      <c r="AK286" s="1691"/>
      <c r="AL286" s="1705"/>
      <c r="AM286" s="1706"/>
      <c r="AN286" s="41"/>
      <c r="AO286" s="298"/>
    </row>
    <row r="287" spans="6:41" s="1" customFormat="1" ht="11.1" customHeight="1" x14ac:dyDescent="0.15">
      <c r="F287" s="369"/>
      <c r="G287" s="1704"/>
      <c r="H287" s="1705"/>
      <c r="I287" s="1705"/>
      <c r="J287" s="1706"/>
      <c r="K287" s="603"/>
      <c r="L287" s="598"/>
      <c r="M287" s="599"/>
      <c r="N287" s="597"/>
      <c r="O287" s="3517"/>
      <c r="P287" s="603"/>
      <c r="Q287" s="1716"/>
      <c r="R287" s="1716"/>
      <c r="S287" s="1717"/>
      <c r="T287" s="599"/>
      <c r="U287" s="600" t="s">
        <v>797</v>
      </c>
      <c r="V287" s="600"/>
      <c r="W287" s="1915" t="s">
        <v>13</v>
      </c>
      <c r="X287" s="600" t="s">
        <v>796</v>
      </c>
      <c r="Y287" s="600"/>
      <c r="Z287" s="1915" t="s">
        <v>13</v>
      </c>
      <c r="AA287" s="600" t="s">
        <v>795</v>
      </c>
      <c r="AB287" s="600"/>
      <c r="AC287" s="600"/>
      <c r="AD287" s="1915" t="s">
        <v>13</v>
      </c>
      <c r="AE287" s="600" t="s">
        <v>810</v>
      </c>
      <c r="AF287" s="601"/>
      <c r="AG287" s="601"/>
      <c r="AH287" s="601"/>
      <c r="AI287" s="601"/>
      <c r="AJ287" s="602"/>
      <c r="AK287" s="1691"/>
      <c r="AL287" s="1705"/>
      <c r="AM287" s="1706"/>
      <c r="AN287" s="41"/>
      <c r="AO287" s="298"/>
    </row>
    <row r="288" spans="6:41" s="1" customFormat="1" ht="11.1" customHeight="1" x14ac:dyDescent="0.15">
      <c r="F288" s="369"/>
      <c r="G288" s="1704"/>
      <c r="H288" s="1705"/>
      <c r="I288" s="1705"/>
      <c r="J288" s="1706"/>
      <c r="K288" s="603"/>
      <c r="L288" s="598"/>
      <c r="M288" s="599"/>
      <c r="N288" s="597"/>
      <c r="O288" s="3517"/>
      <c r="P288" s="603"/>
      <c r="Q288" s="1716"/>
      <c r="R288" s="1716"/>
      <c r="S288" s="1717"/>
      <c r="T288" s="599"/>
      <c r="U288" s="600"/>
      <c r="V288" s="600"/>
      <c r="W288" s="1915" t="s">
        <v>13</v>
      </c>
      <c r="X288" s="600" t="s">
        <v>799</v>
      </c>
      <c r="Y288" s="601"/>
      <c r="Z288" s="601"/>
      <c r="AA288" s="601"/>
      <c r="AB288" s="601"/>
      <c r="AC288" s="601"/>
      <c r="AD288" s="601"/>
      <c r="AE288" s="601"/>
      <c r="AF288" s="601"/>
      <c r="AG288" s="601"/>
      <c r="AH288" s="601"/>
      <c r="AI288" s="601"/>
      <c r="AJ288" s="602" t="s">
        <v>800</v>
      </c>
      <c r="AK288" s="1691"/>
      <c r="AL288" s="1705"/>
      <c r="AM288" s="1706"/>
      <c r="AN288" s="41"/>
      <c r="AO288" s="298"/>
    </row>
    <row r="289" spans="6:41" s="1" customFormat="1" ht="11.1" customHeight="1" x14ac:dyDescent="0.15">
      <c r="F289" s="369"/>
      <c r="G289" s="1704"/>
      <c r="H289" s="1705"/>
      <c r="I289" s="1705"/>
      <c r="J289" s="1706"/>
      <c r="K289" s="603"/>
      <c r="L289" s="598"/>
      <c r="M289" s="599"/>
      <c r="N289" s="597"/>
      <c r="O289" s="3517"/>
      <c r="P289" s="603"/>
      <c r="Q289" s="597"/>
      <c r="R289" s="597"/>
      <c r="S289" s="598"/>
      <c r="T289" s="599"/>
      <c r="U289" s="600" t="s">
        <v>798</v>
      </c>
      <c r="V289" s="600"/>
      <c r="W289" s="1915" t="s">
        <v>13</v>
      </c>
      <c r="X289" s="600" t="s">
        <v>771</v>
      </c>
      <c r="Y289" s="600"/>
      <c r="Z289" s="600"/>
      <c r="AA289" s="1915" t="s">
        <v>13</v>
      </c>
      <c r="AB289" s="600" t="s">
        <v>799</v>
      </c>
      <c r="AC289" s="601"/>
      <c r="AD289" s="600"/>
      <c r="AE289" s="600"/>
      <c r="AF289" s="600"/>
      <c r="AG289" s="601"/>
      <c r="AH289" s="601"/>
      <c r="AI289" s="601"/>
      <c r="AJ289" s="602" t="s">
        <v>800</v>
      </c>
      <c r="AK289" s="1691"/>
      <c r="AL289" s="1705"/>
      <c r="AM289" s="1706"/>
      <c r="AN289" s="41"/>
      <c r="AO289" s="298"/>
    </row>
    <row r="290" spans="6:41" s="1" customFormat="1" ht="11.1" customHeight="1" x14ac:dyDescent="0.15">
      <c r="F290" s="1710"/>
      <c r="G290" s="1704"/>
      <c r="H290" s="1705"/>
      <c r="I290" s="1705"/>
      <c r="J290" s="1706"/>
      <c r="K290" s="595"/>
      <c r="L290" s="596"/>
      <c r="M290" s="599"/>
      <c r="N290" s="597"/>
      <c r="O290" s="3517"/>
      <c r="P290" s="612" t="s">
        <v>772</v>
      </c>
      <c r="Q290" s="613"/>
      <c r="R290" s="613"/>
      <c r="S290" s="614"/>
      <c r="T290" s="1727" t="s">
        <v>785</v>
      </c>
      <c r="U290" s="615" t="s">
        <v>793</v>
      </c>
      <c r="V290" s="615"/>
      <c r="W290" s="615"/>
      <c r="X290" s="615"/>
      <c r="Y290" s="615"/>
      <c r="Z290" s="615"/>
      <c r="AA290" s="616"/>
      <c r="AB290" s="616"/>
      <c r="AC290" s="615"/>
      <c r="AD290" s="615"/>
      <c r="AE290" s="615"/>
      <c r="AF290" s="615"/>
      <c r="AG290" s="616"/>
      <c r="AH290" s="616"/>
      <c r="AI290" s="616"/>
      <c r="AJ290" s="617"/>
      <c r="AK290" s="1691"/>
      <c r="AL290" s="1705"/>
      <c r="AM290" s="1706"/>
      <c r="AN290" s="41"/>
      <c r="AO290" s="298"/>
    </row>
    <row r="291" spans="6:41" s="1" customFormat="1" ht="11.1" customHeight="1" thickBot="1" x14ac:dyDescent="0.2">
      <c r="F291" s="391"/>
      <c r="G291" s="23"/>
      <c r="H291" s="24"/>
      <c r="I291" s="24"/>
      <c r="J291" s="26"/>
      <c r="K291" s="604"/>
      <c r="L291" s="605"/>
      <c r="M291" s="606"/>
      <c r="N291" s="607"/>
      <c r="O291" s="3559"/>
      <c r="P291" s="604"/>
      <c r="Q291" s="607"/>
      <c r="R291" s="607"/>
      <c r="S291" s="605"/>
      <c r="T291" s="606"/>
      <c r="U291" s="608"/>
      <c r="V291" s="608" t="s">
        <v>777</v>
      </c>
      <c r="W291" s="608"/>
      <c r="X291" s="608"/>
      <c r="Y291" s="608"/>
      <c r="Z291" s="608"/>
      <c r="AA291" s="609"/>
      <c r="AB291" s="609"/>
      <c r="AC291" s="608"/>
      <c r="AD291" s="608"/>
      <c r="AE291" s="608"/>
      <c r="AF291" s="608"/>
      <c r="AG291" s="609"/>
      <c r="AH291" s="609"/>
      <c r="AI291" s="609"/>
      <c r="AJ291" s="610" t="s">
        <v>765</v>
      </c>
      <c r="AK291" s="28"/>
      <c r="AL291" s="24"/>
      <c r="AM291" s="26"/>
      <c r="AN291" s="49"/>
      <c r="AO291" s="304"/>
    </row>
    <row r="292" spans="6:41" s="1" customFormat="1" ht="12.75" customHeight="1" x14ac:dyDescent="0.15">
      <c r="F292" s="641"/>
      <c r="G292" s="641"/>
      <c r="H292" s="641"/>
      <c r="I292" s="641"/>
      <c r="J292" s="640" t="s">
        <v>825</v>
      </c>
      <c r="K292" s="640" t="s">
        <v>828</v>
      </c>
      <c r="L292" s="643" t="s">
        <v>826</v>
      </c>
      <c r="M292" s="644"/>
      <c r="N292" s="644"/>
      <c r="O292" s="644"/>
      <c r="P292" s="644"/>
      <c r="Q292" s="644"/>
      <c r="R292" s="644"/>
      <c r="S292" s="644"/>
      <c r="T292" s="644"/>
      <c r="U292" s="644"/>
      <c r="V292" s="644"/>
      <c r="W292" s="644"/>
      <c r="X292" s="644"/>
      <c r="Y292" s="644"/>
      <c r="Z292" s="644"/>
      <c r="AA292" s="644"/>
      <c r="AB292" s="644"/>
      <c r="AC292" s="644"/>
      <c r="AD292" s="644"/>
      <c r="AE292" s="644"/>
      <c r="AF292" s="644"/>
      <c r="AG292" s="644"/>
      <c r="AH292" s="644"/>
      <c r="AI292" s="644"/>
      <c r="AJ292" s="644"/>
      <c r="AK292" s="644"/>
      <c r="AL292" s="644"/>
      <c r="AM292" s="644"/>
      <c r="AN292" s="644"/>
      <c r="AO292" s="644"/>
    </row>
    <row r="293" spans="6:41" ht="12.75" customHeight="1" x14ac:dyDescent="0.15">
      <c r="F293" s="642"/>
      <c r="G293" s="642"/>
      <c r="H293" s="642"/>
      <c r="I293" s="642"/>
      <c r="J293" s="642"/>
      <c r="K293" s="640" t="s">
        <v>829</v>
      </c>
      <c r="L293" s="645" t="s">
        <v>831</v>
      </c>
      <c r="M293" s="645"/>
      <c r="N293" s="645"/>
      <c r="O293" s="645"/>
      <c r="P293" s="645"/>
      <c r="Q293" s="645"/>
      <c r="R293" s="645"/>
      <c r="S293" s="645"/>
      <c r="T293" s="645"/>
      <c r="U293" s="645"/>
      <c r="V293" s="645"/>
      <c r="W293" s="645"/>
      <c r="X293" s="645"/>
      <c r="Y293" s="645"/>
      <c r="Z293" s="645"/>
      <c r="AA293" s="645"/>
      <c r="AB293" s="645"/>
      <c r="AC293" s="645"/>
      <c r="AD293" s="645"/>
      <c r="AE293" s="645"/>
      <c r="AF293" s="645"/>
      <c r="AG293" s="645"/>
      <c r="AH293" s="645"/>
      <c r="AI293" s="645"/>
      <c r="AJ293" s="645"/>
      <c r="AK293" s="645"/>
      <c r="AL293" s="645"/>
      <c r="AM293" s="645"/>
      <c r="AN293" s="645"/>
      <c r="AO293" s="645"/>
    </row>
    <row r="294" spans="6:41" ht="12.75" customHeight="1" x14ac:dyDescent="0.15">
      <c r="F294" s="642"/>
      <c r="G294" s="642"/>
      <c r="H294" s="642"/>
      <c r="I294" s="642"/>
      <c r="J294" s="642"/>
      <c r="K294" s="640" t="s">
        <v>827</v>
      </c>
      <c r="L294" s="645" t="s">
        <v>772</v>
      </c>
      <c r="M294" s="645"/>
      <c r="N294" s="645"/>
      <c r="O294" s="645"/>
      <c r="P294" s="645"/>
      <c r="Q294" s="645"/>
      <c r="R294" s="645"/>
      <c r="S294" s="645"/>
      <c r="T294" s="645"/>
      <c r="U294" s="645"/>
      <c r="V294" s="645"/>
      <c r="W294" s="645"/>
      <c r="X294" s="645"/>
      <c r="Y294" s="645"/>
      <c r="Z294" s="645"/>
      <c r="AA294" s="645"/>
      <c r="AB294" s="645"/>
      <c r="AC294" s="645"/>
      <c r="AD294" s="645"/>
      <c r="AE294" s="645"/>
      <c r="AF294" s="645"/>
      <c r="AG294" s="645"/>
      <c r="AH294" s="645"/>
      <c r="AI294" s="645"/>
      <c r="AJ294" s="645"/>
      <c r="AK294" s="645"/>
      <c r="AL294" s="645"/>
      <c r="AM294" s="645"/>
      <c r="AN294" s="645"/>
      <c r="AO294" s="645"/>
    </row>
    <row r="295" spans="6:41" ht="12.75" customHeight="1" x14ac:dyDescent="0.15">
      <c r="F295" s="642"/>
      <c r="G295" s="642"/>
      <c r="H295" s="642"/>
      <c r="I295" s="642"/>
      <c r="J295" s="642"/>
      <c r="K295" s="640" t="s">
        <v>830</v>
      </c>
      <c r="L295" s="645" t="s">
        <v>832</v>
      </c>
      <c r="M295" s="645"/>
      <c r="N295" s="645"/>
      <c r="O295" s="645"/>
      <c r="P295" s="645"/>
      <c r="Q295" s="645"/>
      <c r="R295" s="645"/>
      <c r="S295" s="645"/>
      <c r="T295" s="645"/>
      <c r="U295" s="645"/>
      <c r="V295" s="645"/>
      <c r="W295" s="645"/>
      <c r="X295" s="645"/>
      <c r="Y295" s="645"/>
      <c r="Z295" s="645"/>
      <c r="AA295" s="645"/>
      <c r="AB295" s="645"/>
      <c r="AC295" s="645"/>
      <c r="AD295" s="645"/>
      <c r="AE295" s="645"/>
      <c r="AF295" s="645"/>
      <c r="AG295" s="645"/>
      <c r="AH295" s="645"/>
      <c r="AI295" s="645"/>
      <c r="AJ295" s="645"/>
      <c r="AK295" s="645"/>
      <c r="AL295" s="645"/>
      <c r="AM295" s="645"/>
      <c r="AN295" s="645"/>
      <c r="AO295" s="645"/>
    </row>
    <row r="296" spans="6:41" s="1" customFormat="1" ht="11.1" customHeight="1" x14ac:dyDescent="0.15">
      <c r="F296" s="629"/>
      <c r="G296" s="1705"/>
      <c r="H296" s="1705"/>
      <c r="I296" s="1705"/>
      <c r="J296" s="1705"/>
      <c r="K296" s="597"/>
      <c r="L296" s="597"/>
      <c r="M296" s="600"/>
      <c r="N296" s="597"/>
      <c r="O296" s="648"/>
      <c r="P296" s="597"/>
      <c r="Q296" s="597"/>
      <c r="R296" s="597"/>
      <c r="S296" s="597"/>
      <c r="T296" s="600"/>
      <c r="U296" s="600"/>
      <c r="V296" s="600"/>
      <c r="W296" s="600"/>
      <c r="X296" s="600"/>
      <c r="Y296" s="600"/>
      <c r="Z296" s="600"/>
      <c r="AA296" s="601"/>
      <c r="AB296" s="601"/>
      <c r="AC296" s="600"/>
      <c r="AD296" s="600"/>
      <c r="AE296" s="600"/>
      <c r="AF296" s="600"/>
      <c r="AG296" s="601"/>
      <c r="AH296" s="601"/>
      <c r="AI296" s="601"/>
      <c r="AJ296" s="600"/>
      <c r="AK296" s="1679"/>
      <c r="AL296" s="1705"/>
      <c r="AM296" s="1705"/>
      <c r="AN296" s="19"/>
      <c r="AO296" s="543"/>
    </row>
    <row r="297" spans="6:41" s="1" customFormat="1" ht="11.1" customHeight="1" x14ac:dyDescent="0.15">
      <c r="F297" s="629"/>
      <c r="G297" s="1705"/>
      <c r="H297" s="1705"/>
      <c r="I297" s="1705"/>
      <c r="J297" s="1705"/>
      <c r="K297" s="597"/>
      <c r="L297" s="597"/>
      <c r="M297" s="600"/>
      <c r="N297" s="597"/>
      <c r="O297" s="648"/>
      <c r="P297" s="597"/>
      <c r="Q297" s="597"/>
      <c r="R297" s="597"/>
      <c r="S297" s="597"/>
      <c r="T297" s="600"/>
      <c r="U297" s="600"/>
      <c r="V297" s="600"/>
      <c r="W297" s="600"/>
      <c r="X297" s="600"/>
      <c r="Y297" s="600"/>
      <c r="Z297" s="600"/>
      <c r="AA297" s="601"/>
      <c r="AB297" s="601"/>
      <c r="AC297" s="600"/>
      <c r="AD297" s="600"/>
      <c r="AE297" s="600"/>
      <c r="AF297" s="600"/>
      <c r="AG297" s="601"/>
      <c r="AH297" s="601"/>
      <c r="AI297" s="601"/>
      <c r="AJ297" s="600"/>
      <c r="AK297" s="1679"/>
      <c r="AL297" s="1705"/>
      <c r="AM297" s="1705"/>
      <c r="AN297" s="19"/>
      <c r="AO297" s="543"/>
    </row>
    <row r="298" spans="6:41" s="1" customFormat="1" ht="11.1" customHeight="1" x14ac:dyDescent="0.15">
      <c r="F298" s="629"/>
      <c r="G298" s="1705"/>
      <c r="H298" s="1705"/>
      <c r="I298" s="1705"/>
      <c r="J298" s="1705"/>
      <c r="K298" s="597"/>
      <c r="L298" s="597"/>
      <c r="M298" s="600"/>
      <c r="N298" s="597"/>
      <c r="O298" s="648"/>
      <c r="P298" s="597"/>
      <c r="Q298" s="597"/>
      <c r="R298" s="597"/>
      <c r="S298" s="597"/>
      <c r="T298" s="600"/>
      <c r="U298" s="600"/>
      <c r="V298" s="600"/>
      <c r="W298" s="600"/>
      <c r="X298" s="600"/>
      <c r="Y298" s="600"/>
      <c r="Z298" s="600"/>
      <c r="AA298" s="601"/>
      <c r="AB298" s="601"/>
      <c r="AC298" s="600"/>
      <c r="AD298" s="600"/>
      <c r="AE298" s="600"/>
      <c r="AF298" s="600"/>
      <c r="AG298" s="601"/>
      <c r="AH298" s="601"/>
      <c r="AI298" s="601"/>
      <c r="AJ298" s="600"/>
      <c r="AK298" s="1679"/>
      <c r="AL298" s="1705"/>
      <c r="AM298" s="1705"/>
      <c r="AN298" s="19"/>
      <c r="AO298" s="543"/>
    </row>
    <row r="299" spans="6:41" s="1" customFormat="1" ht="11.1" customHeight="1" x14ac:dyDescent="0.15">
      <c r="F299" s="629"/>
      <c r="G299" s="1705"/>
      <c r="H299" s="1705"/>
      <c r="I299" s="1705"/>
      <c r="J299" s="1705"/>
      <c r="K299" s="597"/>
      <c r="L299" s="597"/>
      <c r="M299" s="600"/>
      <c r="N299" s="597"/>
      <c r="O299" s="648"/>
      <c r="P299" s="597"/>
      <c r="Q299" s="597"/>
      <c r="R299" s="597"/>
      <c r="S299" s="597"/>
      <c r="T299" s="600"/>
      <c r="U299" s="600"/>
      <c r="V299" s="600"/>
      <c r="W299" s="600"/>
      <c r="X299" s="600"/>
      <c r="Y299" s="600"/>
      <c r="Z299" s="600"/>
      <c r="AA299" s="601"/>
      <c r="AB299" s="601"/>
      <c r="AC299" s="600"/>
      <c r="AD299" s="600"/>
      <c r="AE299" s="600"/>
      <c r="AF299" s="600"/>
      <c r="AG299" s="601"/>
      <c r="AH299" s="601"/>
      <c r="AI299" s="601"/>
      <c r="AJ299" s="600"/>
      <c r="AK299" s="1679"/>
      <c r="AL299" s="1705"/>
      <c r="AM299" s="1705"/>
      <c r="AN299" s="19"/>
      <c r="AO299" s="543"/>
    </row>
    <row r="300" spans="6:41" s="1" customFormat="1" ht="11.1" customHeight="1" x14ac:dyDescent="0.15">
      <c r="F300" s="629"/>
      <c r="G300" s="1705"/>
      <c r="H300" s="1705"/>
      <c r="I300" s="1705"/>
      <c r="J300" s="1705"/>
      <c r="K300" s="597"/>
      <c r="L300" s="597"/>
      <c r="M300" s="600"/>
      <c r="N300" s="597"/>
      <c r="O300" s="648"/>
      <c r="P300" s="597"/>
      <c r="Q300" s="597"/>
      <c r="R300" s="597"/>
      <c r="S300" s="597"/>
      <c r="T300" s="600"/>
      <c r="U300" s="600"/>
      <c r="V300" s="600"/>
      <c r="W300" s="600"/>
      <c r="X300" s="600"/>
      <c r="Y300" s="600"/>
      <c r="Z300" s="600"/>
      <c r="AA300" s="601"/>
      <c r="AB300" s="601"/>
      <c r="AC300" s="600"/>
      <c r="AD300" s="600"/>
      <c r="AE300" s="600"/>
      <c r="AF300" s="600"/>
      <c r="AG300" s="601"/>
      <c r="AH300" s="601"/>
      <c r="AI300" s="601"/>
      <c r="AJ300" s="600"/>
      <c r="AK300" s="1679"/>
      <c r="AL300" s="1705"/>
      <c r="AM300" s="1705"/>
      <c r="AN300" s="19"/>
      <c r="AO300" s="543"/>
    </row>
    <row r="301" spans="6:41" s="1" customFormat="1" ht="11.1" customHeight="1" x14ac:dyDescent="0.15">
      <c r="F301" s="629"/>
      <c r="G301" s="1705"/>
      <c r="H301" s="1705"/>
      <c r="I301" s="1705"/>
      <c r="J301" s="1705"/>
      <c r="K301" s="597"/>
      <c r="L301" s="597"/>
      <c r="M301" s="600"/>
      <c r="N301" s="597"/>
      <c r="O301" s="648"/>
      <c r="P301" s="597"/>
      <c r="Q301" s="597"/>
      <c r="R301" s="597"/>
      <c r="S301" s="597"/>
      <c r="T301" s="600"/>
      <c r="U301" s="600"/>
      <c r="V301" s="600"/>
      <c r="W301" s="600"/>
      <c r="X301" s="600"/>
      <c r="Y301" s="600"/>
      <c r="Z301" s="600"/>
      <c r="AA301" s="601"/>
      <c r="AB301" s="601"/>
      <c r="AC301" s="600"/>
      <c r="AD301" s="600"/>
      <c r="AE301" s="600"/>
      <c r="AF301" s="600"/>
      <c r="AG301" s="601"/>
      <c r="AH301" s="601"/>
      <c r="AI301" s="601"/>
      <c r="AJ301" s="600"/>
      <c r="AK301" s="1679"/>
      <c r="AL301" s="1705"/>
      <c r="AM301" s="1705"/>
      <c r="AN301" s="19"/>
      <c r="AO301" s="543"/>
    </row>
    <row r="302" spans="6:41" s="1" customFormat="1" ht="11.1" customHeight="1" x14ac:dyDescent="0.15">
      <c r="F302" s="629"/>
      <c r="G302" s="1705"/>
      <c r="H302" s="1705"/>
      <c r="I302" s="1705"/>
      <c r="J302" s="1705"/>
      <c r="K302" s="597"/>
      <c r="L302" s="597"/>
      <c r="M302" s="600"/>
      <c r="N302" s="597"/>
      <c r="O302" s="648"/>
      <c r="P302" s="597"/>
      <c r="Q302" s="597"/>
      <c r="R302" s="597"/>
      <c r="S302" s="597"/>
      <c r="T302" s="600"/>
      <c r="U302" s="600"/>
      <c r="V302" s="600"/>
      <c r="W302" s="600"/>
      <c r="X302" s="600"/>
      <c r="Y302" s="600"/>
      <c r="Z302" s="600"/>
      <c r="AA302" s="601"/>
      <c r="AB302" s="601"/>
      <c r="AC302" s="600"/>
      <c r="AD302" s="600"/>
      <c r="AE302" s="600"/>
      <c r="AF302" s="600"/>
      <c r="AG302" s="601"/>
      <c r="AH302" s="601"/>
      <c r="AI302" s="601"/>
      <c r="AJ302" s="600"/>
      <c r="AK302" s="1679"/>
      <c r="AL302" s="1705"/>
      <c r="AM302" s="1705"/>
      <c r="AN302" s="19"/>
      <c r="AO302" s="543"/>
    </row>
    <row r="303" spans="6:41" s="1" customFormat="1" ht="11.1" customHeight="1" x14ac:dyDescent="0.15">
      <c r="F303" s="629"/>
      <c r="G303" s="1705"/>
      <c r="H303" s="1705"/>
      <c r="I303" s="1705"/>
      <c r="J303" s="1705"/>
      <c r="K303" s="597"/>
      <c r="L303" s="597"/>
      <c r="M303" s="600"/>
      <c r="N303" s="597"/>
      <c r="O303" s="648"/>
      <c r="P303" s="597"/>
      <c r="Q303" s="597"/>
      <c r="R303" s="597"/>
      <c r="S303" s="597"/>
      <c r="T303" s="600"/>
      <c r="U303" s="600"/>
      <c r="V303" s="600"/>
      <c r="W303" s="600"/>
      <c r="X303" s="600"/>
      <c r="Y303" s="600"/>
      <c r="Z303" s="600"/>
      <c r="AA303" s="601"/>
      <c r="AB303" s="601"/>
      <c r="AC303" s="600"/>
      <c r="AD303" s="600"/>
      <c r="AE303" s="600"/>
      <c r="AF303" s="600"/>
      <c r="AG303" s="601"/>
      <c r="AH303" s="601"/>
      <c r="AI303" s="601"/>
      <c r="AJ303" s="600"/>
      <c r="AK303" s="1679"/>
      <c r="AL303" s="1705"/>
      <c r="AM303" s="1705"/>
      <c r="AN303" s="19"/>
      <c r="AO303" s="543"/>
    </row>
    <row r="304" spans="6:41" s="1" customFormat="1" ht="11.1" customHeight="1" x14ac:dyDescent="0.15">
      <c r="F304" s="629"/>
      <c r="G304" s="1705"/>
      <c r="H304" s="1705"/>
      <c r="I304" s="1705"/>
      <c r="J304" s="1705"/>
      <c r="K304" s="597"/>
      <c r="L304" s="597"/>
      <c r="M304" s="600"/>
      <c r="N304" s="597"/>
      <c r="O304" s="648"/>
      <c r="P304" s="597"/>
      <c r="Q304" s="597"/>
      <c r="R304" s="597"/>
      <c r="S304" s="597"/>
      <c r="T304" s="600"/>
      <c r="U304" s="600"/>
      <c r="V304" s="600"/>
      <c r="W304" s="600"/>
      <c r="X304" s="600"/>
      <c r="Y304" s="600"/>
      <c r="Z304" s="600"/>
      <c r="AA304" s="601"/>
      <c r="AB304" s="601"/>
      <c r="AC304" s="600"/>
      <c r="AD304" s="600"/>
      <c r="AE304" s="600"/>
      <c r="AF304" s="600"/>
      <c r="AG304" s="601"/>
      <c r="AH304" s="601"/>
      <c r="AI304" s="601"/>
      <c r="AJ304" s="600"/>
      <c r="AK304" s="1679"/>
      <c r="AL304" s="1705"/>
      <c r="AM304" s="1705"/>
      <c r="AN304" s="19"/>
      <c r="AO304" s="543"/>
    </row>
    <row r="305" spans="6:41" s="1" customFormat="1" ht="11.1" customHeight="1" x14ac:dyDescent="0.15">
      <c r="F305" s="629"/>
      <c r="G305" s="1705"/>
      <c r="H305" s="1705"/>
      <c r="I305" s="1705"/>
      <c r="J305" s="1705"/>
      <c r="K305" s="597"/>
      <c r="L305" s="597"/>
      <c r="M305" s="600"/>
      <c r="N305" s="597"/>
      <c r="O305" s="648"/>
      <c r="P305" s="597"/>
      <c r="Q305" s="597"/>
      <c r="R305" s="597"/>
      <c r="S305" s="597"/>
      <c r="T305" s="600"/>
      <c r="U305" s="600"/>
      <c r="V305" s="600"/>
      <c r="W305" s="600"/>
      <c r="X305" s="600"/>
      <c r="Y305" s="600"/>
      <c r="Z305" s="600"/>
      <c r="AA305" s="601"/>
      <c r="AB305" s="601"/>
      <c r="AC305" s="600"/>
      <c r="AD305" s="600"/>
      <c r="AE305" s="600"/>
      <c r="AF305" s="600"/>
      <c r="AG305" s="601"/>
      <c r="AH305" s="601"/>
      <c r="AI305" s="601"/>
      <c r="AJ305" s="600"/>
      <c r="AK305" s="1679"/>
      <c r="AL305" s="1705"/>
      <c r="AM305" s="1705"/>
      <c r="AN305" s="19"/>
      <c r="AO305" s="543"/>
    </row>
    <row r="306" spans="6:41" s="1" customFormat="1" ht="11.1" customHeight="1" x14ac:dyDescent="0.15">
      <c r="F306" s="629"/>
      <c r="G306" s="1705"/>
      <c r="H306" s="1705"/>
      <c r="I306" s="1705"/>
      <c r="J306" s="1705"/>
      <c r="K306" s="597"/>
      <c r="L306" s="597"/>
      <c r="M306" s="600"/>
      <c r="N306" s="597"/>
      <c r="O306" s="648"/>
      <c r="P306" s="597"/>
      <c r="Q306" s="597"/>
      <c r="R306" s="597"/>
      <c r="S306" s="597"/>
      <c r="T306" s="600"/>
      <c r="U306" s="600"/>
      <c r="V306" s="600"/>
      <c r="W306" s="600"/>
      <c r="X306" s="600"/>
      <c r="Y306" s="600"/>
      <c r="Z306" s="600"/>
      <c r="AA306" s="601"/>
      <c r="AB306" s="601"/>
      <c r="AC306" s="600"/>
      <c r="AD306" s="600"/>
      <c r="AE306" s="600"/>
      <c r="AF306" s="600"/>
      <c r="AG306" s="601"/>
      <c r="AH306" s="601"/>
      <c r="AI306" s="601"/>
      <c r="AJ306" s="600"/>
      <c r="AK306" s="1679"/>
      <c r="AL306" s="1705"/>
      <c r="AM306" s="1705"/>
      <c r="AN306" s="19"/>
      <c r="AO306" s="543"/>
    </row>
    <row r="307" spans="6:41" s="1" customFormat="1" ht="11.1" customHeight="1" x14ac:dyDescent="0.15">
      <c r="F307" s="629"/>
      <c r="G307" s="1705"/>
      <c r="H307" s="1705"/>
      <c r="I307" s="1705"/>
      <c r="J307" s="1705"/>
      <c r="K307" s="597"/>
      <c r="L307" s="597"/>
      <c r="M307" s="600"/>
      <c r="N307" s="597"/>
      <c r="O307" s="648"/>
      <c r="P307" s="597"/>
      <c r="Q307" s="597"/>
      <c r="R307" s="597"/>
      <c r="S307" s="597"/>
      <c r="T307" s="600"/>
      <c r="U307" s="600"/>
      <c r="V307" s="600"/>
      <c r="W307" s="600"/>
      <c r="X307" s="600"/>
      <c r="Y307" s="600"/>
      <c r="Z307" s="600"/>
      <c r="AA307" s="601"/>
      <c r="AB307" s="601"/>
      <c r="AC307" s="600"/>
      <c r="AD307" s="600"/>
      <c r="AE307" s="600"/>
      <c r="AF307" s="600"/>
      <c r="AG307" s="601"/>
      <c r="AH307" s="601"/>
      <c r="AI307" s="601"/>
      <c r="AJ307" s="600"/>
      <c r="AK307" s="1679"/>
      <c r="AL307" s="1705"/>
      <c r="AM307" s="1705"/>
      <c r="AN307" s="19"/>
      <c r="AO307" s="543"/>
    </row>
    <row r="308" spans="6:41" s="1" customFormat="1" ht="11.1" customHeight="1" x14ac:dyDescent="0.15">
      <c r="F308" s="629"/>
      <c r="G308" s="1705"/>
      <c r="H308" s="1705"/>
      <c r="I308" s="1705"/>
      <c r="J308" s="1705"/>
      <c r="K308" s="597"/>
      <c r="L308" s="597"/>
      <c r="M308" s="600"/>
      <c r="N308" s="597"/>
      <c r="O308" s="648"/>
      <c r="P308" s="597"/>
      <c r="Q308" s="597"/>
      <c r="R308" s="597"/>
      <c r="S308" s="597"/>
      <c r="T308" s="600"/>
      <c r="U308" s="600"/>
      <c r="V308" s="600"/>
      <c r="W308" s="600"/>
      <c r="X308" s="600"/>
      <c r="Y308" s="600"/>
      <c r="Z308" s="600"/>
      <c r="AA308" s="601"/>
      <c r="AB308" s="601"/>
      <c r="AC308" s="600"/>
      <c r="AD308" s="600"/>
      <c r="AE308" s="600"/>
      <c r="AF308" s="600"/>
      <c r="AG308" s="601"/>
      <c r="AH308" s="601"/>
      <c r="AI308" s="601"/>
      <c r="AJ308" s="600"/>
      <c r="AK308" s="1679"/>
      <c r="AL308" s="1705"/>
      <c r="AM308" s="1705"/>
      <c r="AN308" s="19"/>
      <c r="AO308" s="543"/>
    </row>
    <row r="309" spans="6:41" s="1" customFormat="1" ht="11.1" customHeight="1" x14ac:dyDescent="0.15">
      <c r="F309" s="629"/>
      <c r="G309" s="1705"/>
      <c r="H309" s="1705"/>
      <c r="I309" s="1705"/>
      <c r="J309" s="1705"/>
      <c r="K309" s="597"/>
      <c r="L309" s="597"/>
      <c r="M309" s="600"/>
      <c r="N309" s="597"/>
      <c r="O309" s="648"/>
      <c r="P309" s="597"/>
      <c r="Q309" s="597"/>
      <c r="R309" s="597"/>
      <c r="S309" s="597"/>
      <c r="T309" s="600"/>
      <c r="U309" s="600"/>
      <c r="V309" s="600"/>
      <c r="W309" s="600"/>
      <c r="X309" s="600"/>
      <c r="Y309" s="600"/>
      <c r="Z309" s="600"/>
      <c r="AA309" s="601"/>
      <c r="AB309" s="601"/>
      <c r="AC309" s="600"/>
      <c r="AD309" s="600"/>
      <c r="AE309" s="600"/>
      <c r="AF309" s="600"/>
      <c r="AG309" s="601"/>
      <c r="AH309" s="601"/>
      <c r="AI309" s="601"/>
      <c r="AJ309" s="600"/>
      <c r="AK309" s="1679"/>
      <c r="AL309" s="1705"/>
      <c r="AM309" s="1705"/>
      <c r="AN309" s="19"/>
      <c r="AO309" s="543"/>
    </row>
    <row r="310" spans="6:41" s="1" customFormat="1" ht="11.1" customHeight="1" x14ac:dyDescent="0.15">
      <c r="F310" s="629"/>
      <c r="G310" s="1705"/>
      <c r="H310" s="1705"/>
      <c r="I310" s="1705"/>
      <c r="J310" s="1705"/>
      <c r="K310" s="597"/>
      <c r="L310" s="597"/>
      <c r="M310" s="600"/>
      <c r="N310" s="597"/>
      <c r="O310" s="648"/>
      <c r="P310" s="597"/>
      <c r="Q310" s="597"/>
      <c r="R310" s="597"/>
      <c r="S310" s="597"/>
      <c r="T310" s="600"/>
      <c r="U310" s="600"/>
      <c r="V310" s="600"/>
      <c r="W310" s="600"/>
      <c r="X310" s="600"/>
      <c r="Y310" s="600"/>
      <c r="Z310" s="600"/>
      <c r="AA310" s="601"/>
      <c r="AB310" s="601"/>
      <c r="AC310" s="600"/>
      <c r="AD310" s="600"/>
      <c r="AE310" s="600"/>
      <c r="AF310" s="600"/>
      <c r="AG310" s="601"/>
      <c r="AH310" s="601"/>
      <c r="AI310" s="601"/>
      <c r="AJ310" s="600"/>
      <c r="AK310" s="1679"/>
      <c r="AL310" s="1705"/>
      <c r="AM310" s="1705"/>
      <c r="AN310" s="19"/>
      <c r="AO310" s="543"/>
    </row>
    <row r="311" spans="6:41" s="1" customFormat="1" ht="11.1" customHeight="1" x14ac:dyDescent="0.15">
      <c r="F311" s="629"/>
      <c r="G311" s="1705"/>
      <c r="H311" s="1705"/>
      <c r="I311" s="1705"/>
      <c r="J311" s="1705"/>
      <c r="K311" s="597"/>
      <c r="L311" s="597"/>
      <c r="M311" s="600"/>
      <c r="N311" s="597"/>
      <c r="O311" s="648"/>
      <c r="P311" s="597"/>
      <c r="Q311" s="597"/>
      <c r="R311" s="597"/>
      <c r="S311" s="597"/>
      <c r="T311" s="600"/>
      <c r="U311" s="600"/>
      <c r="V311" s="600"/>
      <c r="W311" s="600"/>
      <c r="X311" s="600"/>
      <c r="Y311" s="600"/>
      <c r="Z311" s="600"/>
      <c r="AA311" s="601"/>
      <c r="AB311" s="601"/>
      <c r="AC311" s="600"/>
      <c r="AD311" s="600"/>
      <c r="AE311" s="600"/>
      <c r="AF311" s="600"/>
      <c r="AG311" s="601"/>
      <c r="AH311" s="601"/>
      <c r="AI311" s="601"/>
      <c r="AJ311" s="600"/>
      <c r="AK311" s="1679"/>
      <c r="AL311" s="1705"/>
      <c r="AM311" s="1705"/>
      <c r="AN311" s="19"/>
      <c r="AO311" s="543"/>
    </row>
    <row r="312" spans="6:41" s="1" customFormat="1" ht="12.75" customHeight="1" x14ac:dyDescent="0.15">
      <c r="F312" s="1587"/>
      <c r="G312" s="1587"/>
      <c r="H312" s="1587"/>
      <c r="I312" s="1587"/>
      <c r="J312" s="1587"/>
      <c r="K312" s="1587"/>
      <c r="L312" s="1587"/>
      <c r="M312" s="1587"/>
      <c r="N312" s="1587"/>
      <c r="O312" s="1587"/>
      <c r="P312" s="1587"/>
      <c r="Q312" s="1587"/>
      <c r="R312" s="1587"/>
      <c r="S312" s="1587"/>
      <c r="T312" s="1587"/>
      <c r="U312" s="1587"/>
      <c r="V312" s="1587"/>
      <c r="W312" s="1587"/>
      <c r="X312" s="1587"/>
      <c r="Y312" s="1587"/>
      <c r="Z312" s="1587"/>
      <c r="AA312" s="1587"/>
      <c r="AB312" s="1587"/>
      <c r="AC312" s="1587"/>
      <c r="AD312" s="1587"/>
      <c r="AE312" s="1587"/>
      <c r="AF312" s="1587"/>
      <c r="AG312" s="1587"/>
      <c r="AH312" s="1587"/>
      <c r="AI312" s="1587"/>
      <c r="AJ312" s="1587"/>
      <c r="AK312" s="1587"/>
      <c r="AL312" s="1587"/>
      <c r="AM312" s="1587"/>
      <c r="AN312" s="1587"/>
      <c r="AO312" s="1587"/>
    </row>
    <row r="313" spans="6:41" s="1" customFormat="1" ht="12.75" customHeight="1" x14ac:dyDescent="0.15">
      <c r="F313" s="1587"/>
      <c r="G313" s="1587"/>
      <c r="H313" s="1587"/>
      <c r="I313" s="1587"/>
      <c r="J313" s="1587"/>
      <c r="K313" s="1587"/>
      <c r="L313" s="1587"/>
      <c r="M313" s="1587"/>
      <c r="N313" s="1587"/>
      <c r="O313" s="1587"/>
      <c r="P313" s="1587"/>
      <c r="Q313" s="1587"/>
      <c r="R313" s="1587"/>
      <c r="S313" s="1587"/>
      <c r="T313" s="1587"/>
      <c r="U313" s="1587"/>
      <c r="V313" s="1587"/>
      <c r="W313" s="1587"/>
      <c r="X313" s="1587"/>
      <c r="Y313" s="1587"/>
      <c r="Z313" s="1587"/>
      <c r="AA313" s="1587"/>
      <c r="AB313" s="1587"/>
      <c r="AC313" s="1587"/>
      <c r="AD313" s="1587"/>
      <c r="AE313" s="1587"/>
      <c r="AF313" s="1587"/>
      <c r="AG313" s="1587"/>
      <c r="AH313" s="1587"/>
      <c r="AI313" s="1587"/>
      <c r="AJ313" s="1587"/>
      <c r="AK313" s="1587"/>
      <c r="AL313" s="1587"/>
      <c r="AM313" s="1587"/>
      <c r="AN313" s="1587"/>
      <c r="AO313" s="1587"/>
    </row>
    <row r="314" spans="6:41" s="1" customFormat="1" ht="12.75" customHeight="1" x14ac:dyDescent="0.15">
      <c r="G314" s="2"/>
      <c r="H314" s="2"/>
      <c r="I314" s="2"/>
      <c r="J314" s="2"/>
      <c r="K314" s="2"/>
      <c r="L314" s="3"/>
      <c r="M314" s="2"/>
      <c r="N314" s="2"/>
      <c r="O314" s="2"/>
      <c r="AK314" s="3569" t="s">
        <v>1135</v>
      </c>
      <c r="AL314" s="3570"/>
      <c r="AM314" s="3570"/>
      <c r="AN314" s="3570"/>
    </row>
    <row r="315" spans="6:41" s="1" customFormat="1" ht="12.75" customHeight="1" x14ac:dyDescent="0.15">
      <c r="F315" s="2561" t="s">
        <v>609</v>
      </c>
      <c r="G315" s="2561"/>
      <c r="H315" s="2561"/>
      <c r="I315" s="2561"/>
      <c r="J315" s="2561"/>
      <c r="K315" s="2561"/>
      <c r="L315" s="2561"/>
      <c r="M315" s="2561"/>
      <c r="N315" s="2561"/>
      <c r="O315" s="2561"/>
      <c r="P315" s="2561"/>
      <c r="Q315" s="2561"/>
      <c r="R315" s="2561"/>
      <c r="S315" s="2561"/>
      <c r="T315" s="2561"/>
      <c r="U315" s="2561"/>
      <c r="V315" s="2561"/>
      <c r="W315" s="2561"/>
      <c r="X315" s="2561"/>
      <c r="Y315" s="2561"/>
      <c r="Z315" s="2561"/>
      <c r="AA315" s="2561"/>
      <c r="AB315" s="2561"/>
      <c r="AC315" s="2561"/>
      <c r="AD315" s="2561"/>
      <c r="AE315" s="2561"/>
      <c r="AF315" s="2561"/>
      <c r="AG315" s="2561"/>
      <c r="AH315" s="2561"/>
      <c r="AI315" s="2561"/>
      <c r="AJ315" s="2561"/>
      <c r="AK315" s="2561"/>
      <c r="AL315" s="2561"/>
      <c r="AM315" s="2561"/>
      <c r="AN315" s="2561"/>
      <c r="AO315" s="2561"/>
    </row>
    <row r="316" spans="6:41" s="1" customFormat="1" ht="12.75" customHeight="1" x14ac:dyDescent="0.15">
      <c r="F316" s="2561"/>
      <c r="G316" s="2561"/>
      <c r="H316" s="2561"/>
      <c r="I316" s="2561"/>
      <c r="J316" s="2561"/>
      <c r="K316" s="2561"/>
      <c r="L316" s="2561"/>
      <c r="M316" s="2561"/>
      <c r="N316" s="2561"/>
      <c r="O316" s="2561"/>
      <c r="P316" s="2561"/>
      <c r="Q316" s="2561"/>
      <c r="R316" s="2561"/>
      <c r="S316" s="2561"/>
      <c r="T316" s="2561"/>
      <c r="U316" s="2561"/>
      <c r="V316" s="2561"/>
      <c r="W316" s="2561"/>
      <c r="X316" s="2561"/>
      <c r="Y316" s="2561"/>
      <c r="Z316" s="2561"/>
      <c r="AA316" s="2561"/>
      <c r="AB316" s="2561"/>
      <c r="AC316" s="2561"/>
      <c r="AD316" s="2561"/>
      <c r="AE316" s="2561"/>
      <c r="AF316" s="2561"/>
      <c r="AG316" s="2561"/>
      <c r="AH316" s="2561"/>
      <c r="AI316" s="2561"/>
      <c r="AJ316" s="2561"/>
      <c r="AK316" s="2561"/>
      <c r="AL316" s="2561"/>
      <c r="AM316" s="2561"/>
      <c r="AN316" s="2561"/>
      <c r="AO316" s="2561"/>
    </row>
    <row r="317" spans="6:41" s="1" customFormat="1" ht="12.75" customHeight="1" x14ac:dyDescent="0.15">
      <c r="F317" s="1" t="s">
        <v>507</v>
      </c>
      <c r="G317" s="2"/>
      <c r="H317" s="2"/>
      <c r="I317" s="2"/>
      <c r="L317" s="3"/>
      <c r="M317" s="15"/>
      <c r="N317" s="354" t="s">
        <v>334</v>
      </c>
      <c r="O317" s="354"/>
      <c r="P317" s="1908" t="s">
        <v>13</v>
      </c>
      <c r="Q317" s="354" t="s">
        <v>155</v>
      </c>
      <c r="R317" s="354"/>
      <c r="S317" s="1908" t="s">
        <v>13</v>
      </c>
      <c r="T317" s="354" t="s">
        <v>74</v>
      </c>
      <c r="W317" s="1587"/>
      <c r="X317" s="1587"/>
      <c r="Y317" s="1587"/>
      <c r="Z317" s="1587"/>
      <c r="AA317" s="1587"/>
      <c r="AB317" s="1587"/>
      <c r="AC317" s="1587"/>
      <c r="AD317" s="1587"/>
      <c r="AE317" s="1587"/>
      <c r="AF317" s="1587"/>
      <c r="AG317" s="1587"/>
      <c r="AH317" s="1587"/>
      <c r="AI317" s="1587"/>
      <c r="AJ317" s="1587"/>
      <c r="AK317" s="1587"/>
      <c r="AL317" s="1587"/>
      <c r="AM317" s="1587"/>
      <c r="AN317" s="1587"/>
      <c r="AO317" s="1587"/>
    </row>
    <row r="318" spans="6:41" s="1" customFormat="1" ht="12.75" customHeight="1" x14ac:dyDescent="0.15">
      <c r="F318" s="3554" t="str">
        <f>F240</f>
        <v>№2</v>
      </c>
      <c r="G318" s="3555"/>
      <c r="H318" s="3555"/>
      <c r="I318" s="3555"/>
      <c r="J318" s="3555"/>
      <c r="K318" s="3556"/>
      <c r="M318" s="826" t="s">
        <v>496</v>
      </c>
      <c r="N318" s="1893"/>
      <c r="O318" s="1893"/>
      <c r="P318" s="1893"/>
      <c r="Q318" s="1893"/>
      <c r="R318" s="3066"/>
      <c r="S318" s="3066"/>
      <c r="T318" s="3066"/>
      <c r="U318" s="3066"/>
      <c r="V318" s="3066"/>
      <c r="W318" s="3066"/>
      <c r="X318" s="3066"/>
      <c r="Y318" s="3066"/>
      <c r="Z318" s="3066"/>
      <c r="AA318" s="3066"/>
      <c r="AB318" s="3066"/>
      <c r="AC318" s="3066"/>
      <c r="AD318" s="3066"/>
      <c r="AE318" s="3066"/>
      <c r="AF318" s="3066"/>
      <c r="AG318" s="3066"/>
      <c r="AH318" s="3066"/>
      <c r="AI318" s="3066"/>
      <c r="AJ318" s="3066"/>
      <c r="AK318" s="3066"/>
      <c r="AL318" s="3066"/>
      <c r="AM318" s="3066"/>
      <c r="AN318" s="3066"/>
      <c r="AO318" s="3066"/>
    </row>
    <row r="319" spans="6:41" s="1" customFormat="1" ht="12.75" customHeight="1" thickBot="1" x14ac:dyDescent="0.2">
      <c r="G319" s="2"/>
      <c r="H319" s="2"/>
      <c r="I319" s="2"/>
      <c r="M319" s="30" t="s">
        <v>83</v>
      </c>
      <c r="N319" s="1894"/>
      <c r="O319" s="1894"/>
      <c r="P319" s="1894"/>
      <c r="Q319" s="1894"/>
      <c r="R319" s="2890"/>
      <c r="S319" s="2890"/>
      <c r="T319" s="2890"/>
      <c r="U319" s="2890"/>
      <c r="V319" s="2890"/>
      <c r="W319" s="2890"/>
      <c r="X319" s="2890"/>
      <c r="Y319" s="2890"/>
      <c r="Z319" s="2890"/>
      <c r="AA319" s="2890"/>
      <c r="AB319" s="2890"/>
      <c r="AC319" s="2890"/>
      <c r="AD319" s="2890"/>
      <c r="AE319" s="2890"/>
      <c r="AF319" s="2890"/>
      <c r="AG319" s="2890"/>
      <c r="AH319" s="2890"/>
      <c r="AI319" s="2890"/>
      <c r="AJ319" s="2890"/>
      <c r="AK319" s="2890"/>
      <c r="AL319" s="2890"/>
      <c r="AM319" s="2890"/>
      <c r="AN319" s="2890"/>
      <c r="AO319" s="2890"/>
    </row>
    <row r="320" spans="6:41" s="6" customFormat="1" ht="15" customHeight="1" x14ac:dyDescent="0.15">
      <c r="F320" s="94"/>
      <c r="G320" s="2562" t="s">
        <v>4</v>
      </c>
      <c r="H320" s="2563"/>
      <c r="I320" s="2563"/>
      <c r="J320" s="2564"/>
      <c r="K320" s="2562" t="s">
        <v>606</v>
      </c>
      <c r="L320" s="2564"/>
      <c r="M320" s="2562" t="s">
        <v>5</v>
      </c>
      <c r="N320" s="2563"/>
      <c r="O320" s="2564"/>
      <c r="P320" s="113"/>
      <c r="Q320" s="52"/>
      <c r="R320" s="52"/>
      <c r="S320" s="52"/>
      <c r="T320" s="52"/>
      <c r="U320" s="52"/>
      <c r="V320" s="52"/>
      <c r="W320" s="2610" t="s">
        <v>6</v>
      </c>
      <c r="X320" s="2610"/>
      <c r="Y320" s="2610"/>
      <c r="Z320" s="2610"/>
      <c r="AA320" s="2610"/>
      <c r="AB320" s="2610"/>
      <c r="AC320" s="2610"/>
      <c r="AD320" s="2610"/>
      <c r="AE320" s="2610"/>
      <c r="AF320" s="2610"/>
      <c r="AG320" s="52"/>
      <c r="AH320" s="52"/>
      <c r="AI320" s="52"/>
      <c r="AJ320" s="52"/>
      <c r="AK320" s="52"/>
      <c r="AL320" s="52"/>
      <c r="AM320" s="52"/>
      <c r="AN320" s="2611" t="s">
        <v>7</v>
      </c>
      <c r="AO320" s="2612"/>
    </row>
    <row r="321" spans="6:41" s="6" customFormat="1" ht="15" customHeight="1" thickBot="1" x14ac:dyDescent="0.2">
      <c r="F321" s="297"/>
      <c r="G321" s="2565"/>
      <c r="H321" s="2566"/>
      <c r="I321" s="2566"/>
      <c r="J321" s="2567"/>
      <c r="K321" s="2565"/>
      <c r="L321" s="2567"/>
      <c r="M321" s="2565"/>
      <c r="N321" s="2566"/>
      <c r="O321" s="2567"/>
      <c r="P321" s="2602" t="s">
        <v>8</v>
      </c>
      <c r="Q321" s="2603"/>
      <c r="R321" s="2603"/>
      <c r="S321" s="2615"/>
      <c r="T321" s="7"/>
      <c r="U321" s="8"/>
      <c r="V321" s="8"/>
      <c r="W321" s="8"/>
      <c r="X321" s="8"/>
      <c r="Y321" s="8"/>
      <c r="Z321" s="2603" t="s">
        <v>9</v>
      </c>
      <c r="AA321" s="2603"/>
      <c r="AB321" s="2603"/>
      <c r="AC321" s="2603"/>
      <c r="AD321" s="2603"/>
      <c r="AE321" s="8"/>
      <c r="AF321" s="8"/>
      <c r="AG321" s="8"/>
      <c r="AH321" s="8"/>
      <c r="AI321" s="8"/>
      <c r="AJ321" s="9"/>
      <c r="AK321" s="2602" t="s">
        <v>10</v>
      </c>
      <c r="AL321" s="2603"/>
      <c r="AM321" s="2615"/>
      <c r="AN321" s="2613"/>
      <c r="AO321" s="2614"/>
    </row>
    <row r="322" spans="6:41" s="1" customFormat="1" ht="12" customHeight="1" x14ac:dyDescent="0.15">
      <c r="F322" s="445">
        <v>10</v>
      </c>
      <c r="G322" s="347" t="s">
        <v>331</v>
      </c>
      <c r="H322" s="10"/>
      <c r="I322" s="10"/>
      <c r="J322" s="11"/>
      <c r="K322" s="592"/>
      <c r="L322" s="593"/>
      <c r="M322" s="1724" t="s">
        <v>815</v>
      </c>
      <c r="N322" s="1725"/>
      <c r="O322" s="3516" t="s">
        <v>808</v>
      </c>
      <c r="P322" s="3518" t="s">
        <v>807</v>
      </c>
      <c r="Q322" s="3519"/>
      <c r="R322" s="3519"/>
      <c r="S322" s="3520"/>
      <c r="T322" s="611" t="s">
        <v>785</v>
      </c>
      <c r="U322" s="1725" t="s">
        <v>760</v>
      </c>
      <c r="V322" s="1725"/>
      <c r="W322" s="1725"/>
      <c r="X322" s="1725" t="s">
        <v>761</v>
      </c>
      <c r="Y322" s="1725"/>
      <c r="Z322" s="1725"/>
      <c r="AA322" s="594"/>
      <c r="AB322" s="594"/>
      <c r="AC322" s="594"/>
      <c r="AD322" s="1725"/>
      <c r="AE322" s="1725"/>
      <c r="AF322" s="1725"/>
      <c r="AG322" s="594"/>
      <c r="AH322" s="594"/>
      <c r="AI322" s="594"/>
      <c r="AJ322" s="1726" t="s">
        <v>764</v>
      </c>
      <c r="AK322" s="1912" t="s">
        <v>13</v>
      </c>
      <c r="AL322" s="1618" t="s">
        <v>766</v>
      </c>
      <c r="AM322" s="1619"/>
      <c r="AN322" s="3298" t="s">
        <v>619</v>
      </c>
      <c r="AO322" s="3299"/>
    </row>
    <row r="323" spans="6:41" s="1" customFormat="1" ht="11.1" customHeight="1" x14ac:dyDescent="0.15">
      <c r="F323" s="3469" t="s">
        <v>758</v>
      </c>
      <c r="G323" s="3075" t="s">
        <v>42</v>
      </c>
      <c r="H323" s="3076"/>
      <c r="I323" s="3076"/>
      <c r="J323" s="3086"/>
      <c r="K323" s="595"/>
      <c r="L323" s="596"/>
      <c r="M323" s="3560" t="s">
        <v>816</v>
      </c>
      <c r="N323" s="3561"/>
      <c r="O323" s="3517"/>
      <c r="P323" s="3521"/>
      <c r="Q323" s="3522"/>
      <c r="R323" s="3522"/>
      <c r="S323" s="3523"/>
      <c r="T323" s="599"/>
      <c r="U323" s="600" t="s">
        <v>762</v>
      </c>
      <c r="V323" s="600"/>
      <c r="W323" s="600"/>
      <c r="X323" s="600" t="s">
        <v>761</v>
      </c>
      <c r="Y323" s="600"/>
      <c r="Z323" s="600"/>
      <c r="AA323" s="600"/>
      <c r="AB323" s="600"/>
      <c r="AC323" s="601"/>
      <c r="AD323" s="601"/>
      <c r="AE323" s="601"/>
      <c r="AF323" s="601"/>
      <c r="AG323" s="601"/>
      <c r="AH323" s="601"/>
      <c r="AI323" s="601"/>
      <c r="AJ323" s="602" t="s">
        <v>765</v>
      </c>
      <c r="AK323" s="1912" t="s">
        <v>13</v>
      </c>
      <c r="AL323" s="1351" t="s">
        <v>767</v>
      </c>
      <c r="AM323" s="1619"/>
      <c r="AN323" s="3437"/>
      <c r="AO323" s="3438"/>
    </row>
    <row r="324" spans="6:41" s="1" customFormat="1" ht="11.1" customHeight="1" x14ac:dyDescent="0.15">
      <c r="F324" s="3469"/>
      <c r="G324" s="3540" t="s">
        <v>333</v>
      </c>
      <c r="H324" s="3076"/>
      <c r="I324" s="3076"/>
      <c r="J324" s="3086"/>
      <c r="K324" s="595"/>
      <c r="L324" s="596"/>
      <c r="M324" s="3560"/>
      <c r="N324" s="3561"/>
      <c r="O324" s="3517"/>
      <c r="P324" s="3521"/>
      <c r="Q324" s="3522"/>
      <c r="R324" s="3522"/>
      <c r="S324" s="3523"/>
      <c r="T324" s="624"/>
      <c r="U324" s="625" t="s">
        <v>763</v>
      </c>
      <c r="V324" s="625"/>
      <c r="W324" s="625"/>
      <c r="X324" s="625" t="s">
        <v>761</v>
      </c>
      <c r="Y324" s="625"/>
      <c r="Z324" s="625"/>
      <c r="AA324" s="626"/>
      <c r="AB324" s="626"/>
      <c r="AC324" s="626"/>
      <c r="AD324" s="625"/>
      <c r="AE324" s="625"/>
      <c r="AF324" s="625"/>
      <c r="AG324" s="626"/>
      <c r="AH324" s="626"/>
      <c r="AI324" s="626"/>
      <c r="AJ324" s="627" t="s">
        <v>765</v>
      </c>
      <c r="AK324" s="1912" t="s">
        <v>13</v>
      </c>
      <c r="AL324" s="2637" t="s">
        <v>768</v>
      </c>
      <c r="AM324" s="2638"/>
      <c r="AN324" s="41"/>
      <c r="AO324" s="298"/>
    </row>
    <row r="325" spans="6:41" s="1" customFormat="1" ht="11.1" customHeight="1" x14ac:dyDescent="0.15">
      <c r="F325" s="3469"/>
      <c r="G325" s="3526" t="s">
        <v>839</v>
      </c>
      <c r="H325" s="3527"/>
      <c r="I325" s="3527"/>
      <c r="J325" s="3528"/>
      <c r="K325" s="595"/>
      <c r="L325" s="596"/>
      <c r="M325" s="3560"/>
      <c r="N325" s="3561"/>
      <c r="O325" s="3517"/>
      <c r="P325" s="3521"/>
      <c r="Q325" s="3522"/>
      <c r="R325" s="3522"/>
      <c r="S325" s="3523"/>
      <c r="T325" s="1715" t="s">
        <v>785</v>
      </c>
      <c r="U325" s="600" t="s">
        <v>805</v>
      </c>
      <c r="V325" s="600"/>
      <c r="W325" s="600"/>
      <c r="AC325" s="600"/>
      <c r="AH325" s="600"/>
      <c r="AI325" s="600"/>
      <c r="AJ325" s="602"/>
      <c r="AK325" s="1912" t="s">
        <v>13</v>
      </c>
      <c r="AL325" s="1618" t="s">
        <v>63</v>
      </c>
      <c r="AM325" s="1706"/>
      <c r="AN325" s="41"/>
      <c r="AO325" s="298"/>
    </row>
    <row r="326" spans="6:41" s="1" customFormat="1" ht="11.1" customHeight="1" x14ac:dyDescent="0.15">
      <c r="F326" s="3469"/>
      <c r="G326" s="3526"/>
      <c r="H326" s="3527"/>
      <c r="I326" s="3527"/>
      <c r="J326" s="3528"/>
      <c r="K326" s="595"/>
      <c r="L326" s="596"/>
      <c r="M326" s="3560"/>
      <c r="N326" s="3561"/>
      <c r="O326" s="3517"/>
      <c r="P326" s="603"/>
      <c r="Q326" s="597"/>
      <c r="R326" s="597"/>
      <c r="S326" s="598"/>
      <c r="T326" s="1715"/>
      <c r="U326" s="600"/>
      <c r="V326" s="600" t="s">
        <v>770</v>
      </c>
      <c r="W326" s="1915" t="s">
        <v>13</v>
      </c>
      <c r="X326" s="600" t="s">
        <v>771</v>
      </c>
      <c r="Y326" s="600"/>
      <c r="Z326" s="600"/>
      <c r="AA326" s="1915" t="s">
        <v>13</v>
      </c>
      <c r="AB326" s="600" t="s">
        <v>773</v>
      </c>
      <c r="AC326" s="600"/>
      <c r="AD326" s="600"/>
      <c r="AE326" s="600"/>
      <c r="AF326" s="600"/>
      <c r="AG326" s="600"/>
      <c r="AH326" s="600"/>
      <c r="AI326" s="600"/>
      <c r="AJ326" s="602" t="s">
        <v>800</v>
      </c>
      <c r="AK326" s="1912" t="s">
        <v>13</v>
      </c>
      <c r="AL326" s="1351" t="s">
        <v>220</v>
      </c>
      <c r="AM326" s="1706"/>
      <c r="AN326" s="41"/>
      <c r="AO326" s="298"/>
    </row>
    <row r="327" spans="6:41" s="1" customFormat="1" ht="11.1" customHeight="1" x14ac:dyDescent="0.15">
      <c r="F327" s="3469"/>
      <c r="G327" s="3526"/>
      <c r="H327" s="3527"/>
      <c r="I327" s="3527"/>
      <c r="J327" s="3528"/>
      <c r="K327" s="595"/>
      <c r="L327" s="596"/>
      <c r="M327" s="599"/>
      <c r="N327" s="597"/>
      <c r="O327" s="3517"/>
      <c r="P327" s="603"/>
      <c r="Q327" s="597"/>
      <c r="R327" s="597"/>
      <c r="S327" s="598"/>
      <c r="T327" s="1715" t="s">
        <v>785</v>
      </c>
      <c r="U327" s="600" t="s">
        <v>774</v>
      </c>
      <c r="V327" s="600"/>
      <c r="W327" s="600"/>
      <c r="X327" s="600"/>
      <c r="Y327" s="600"/>
      <c r="Z327" s="600"/>
      <c r="AA327" s="600"/>
      <c r="AB327" s="600"/>
      <c r="AC327" s="600"/>
      <c r="AD327" s="600"/>
      <c r="AE327" s="600"/>
      <c r="AF327" s="600"/>
      <c r="AG327" s="600"/>
      <c r="AH327" s="600"/>
      <c r="AI327" s="600"/>
      <c r="AJ327" s="602"/>
      <c r="AK327" s="1691"/>
      <c r="AL327" s="1705"/>
      <c r="AM327" s="1706"/>
      <c r="AN327" s="41"/>
      <c r="AO327" s="298"/>
    </row>
    <row r="328" spans="6:41" s="1" customFormat="1" ht="11.1" customHeight="1" x14ac:dyDescent="0.15">
      <c r="F328" s="3469"/>
      <c r="G328" s="3526"/>
      <c r="H328" s="3527"/>
      <c r="I328" s="3527"/>
      <c r="J328" s="3528"/>
      <c r="K328" s="595"/>
      <c r="L328" s="596"/>
      <c r="M328" s="599"/>
      <c r="N328" s="600"/>
      <c r="O328" s="3517"/>
      <c r="P328" s="603"/>
      <c r="Q328" s="597"/>
      <c r="R328" s="597"/>
      <c r="S328" s="598"/>
      <c r="T328" s="599"/>
      <c r="U328" s="600"/>
      <c r="V328" s="600" t="s">
        <v>770</v>
      </c>
      <c r="W328" s="1915" t="s">
        <v>13</v>
      </c>
      <c r="X328" s="600" t="s">
        <v>771</v>
      </c>
      <c r="Y328" s="600"/>
      <c r="Z328" s="600"/>
      <c r="AA328" s="1915" t="s">
        <v>13</v>
      </c>
      <c r="AB328" s="600" t="s">
        <v>773</v>
      </c>
      <c r="AC328" s="600"/>
      <c r="AD328" s="600"/>
      <c r="AE328" s="600"/>
      <c r="AF328" s="600"/>
      <c r="AG328" s="600"/>
      <c r="AH328" s="600"/>
      <c r="AI328" s="600"/>
      <c r="AJ328" s="602" t="s">
        <v>800</v>
      </c>
      <c r="AK328" s="1691"/>
      <c r="AL328" s="1705"/>
      <c r="AM328" s="1706"/>
      <c r="AN328" s="41"/>
      <c r="AO328" s="298"/>
    </row>
    <row r="329" spans="6:41" s="1" customFormat="1" ht="11.1" customHeight="1" x14ac:dyDescent="0.15">
      <c r="F329" s="3469"/>
      <c r="G329" s="1704"/>
      <c r="H329" s="1705"/>
      <c r="I329" s="1705"/>
      <c r="J329" s="1706"/>
      <c r="K329" s="595"/>
      <c r="L329" s="596"/>
      <c r="M329" s="599"/>
      <c r="N329" s="600"/>
      <c r="O329" s="3517"/>
      <c r="P329" s="603"/>
      <c r="Q329" s="597"/>
      <c r="R329" s="597"/>
      <c r="S329" s="598"/>
      <c r="T329" s="599"/>
      <c r="U329" s="600" t="s">
        <v>778</v>
      </c>
      <c r="V329" s="600"/>
      <c r="W329" s="600"/>
      <c r="X329" s="600"/>
      <c r="Y329" s="600"/>
      <c r="Z329" s="1915" t="s">
        <v>13</v>
      </c>
      <c r="AA329" s="600" t="s">
        <v>779</v>
      </c>
      <c r="AB329" s="600"/>
      <c r="AC329" s="600"/>
      <c r="AD329" s="600"/>
      <c r="AE329" s="600"/>
      <c r="AF329" s="600"/>
      <c r="AG329" s="600"/>
      <c r="AH329" s="600"/>
      <c r="AI329" s="600"/>
      <c r="AJ329" s="602"/>
      <c r="AK329" s="1691"/>
      <c r="AL329" s="1705"/>
      <c r="AM329" s="1706"/>
      <c r="AN329" s="41"/>
      <c r="AO329" s="298"/>
    </row>
    <row r="330" spans="6:41" s="1" customFormat="1" ht="11.1" customHeight="1" x14ac:dyDescent="0.15">
      <c r="F330" s="3469"/>
      <c r="G330" s="1691" t="s">
        <v>817</v>
      </c>
      <c r="H330" s="1705" t="s">
        <v>809</v>
      </c>
      <c r="I330" s="1705"/>
      <c r="J330" s="1706"/>
      <c r="K330" s="595"/>
      <c r="L330" s="596"/>
      <c r="M330" s="599"/>
      <c r="N330" s="602"/>
      <c r="O330" s="3517"/>
      <c r="P330" s="603"/>
      <c r="Q330" s="597"/>
      <c r="R330" s="597"/>
      <c r="S330" s="598"/>
      <c r="T330" s="599"/>
      <c r="U330" s="600"/>
      <c r="V330" s="600"/>
      <c r="W330" s="600"/>
      <c r="X330" s="600"/>
      <c r="Y330" s="600"/>
      <c r="Z330" s="1915" t="s">
        <v>13</v>
      </c>
      <c r="AA330" s="600" t="s">
        <v>780</v>
      </c>
      <c r="AB330" s="600"/>
      <c r="AC330" s="600" t="s">
        <v>777</v>
      </c>
      <c r="AD330" s="1915" t="s">
        <v>13</v>
      </c>
      <c r="AE330" s="600" t="s">
        <v>781</v>
      </c>
      <c r="AF330" s="600"/>
      <c r="AG330" s="1915" t="s">
        <v>13</v>
      </c>
      <c r="AH330" s="600" t="s">
        <v>782</v>
      </c>
      <c r="AI330" s="600"/>
      <c r="AJ330" s="602" t="s">
        <v>765</v>
      </c>
      <c r="AK330" s="1691"/>
      <c r="AL330" s="1705"/>
      <c r="AM330" s="1706"/>
      <c r="AN330" s="41"/>
      <c r="AO330" s="298"/>
    </row>
    <row r="331" spans="6:41" s="1" customFormat="1" ht="11.1" customHeight="1" x14ac:dyDescent="0.15">
      <c r="F331" s="3469"/>
      <c r="G331" s="1704"/>
      <c r="H331" s="1705"/>
      <c r="I331" s="1705"/>
      <c r="J331" s="1706"/>
      <c r="K331" s="595"/>
      <c r="L331" s="596"/>
      <c r="M331" s="649"/>
      <c r="N331" s="650"/>
      <c r="O331" s="3517"/>
      <c r="P331" s="618"/>
      <c r="Q331" s="631"/>
      <c r="R331" s="631"/>
      <c r="S331" s="630"/>
      <c r="T331" s="633" t="s">
        <v>785</v>
      </c>
      <c r="U331" s="620" t="s">
        <v>806</v>
      </c>
      <c r="V331" s="620"/>
      <c r="W331" s="620"/>
      <c r="X331" s="620"/>
      <c r="Y331" s="1916" t="s">
        <v>13</v>
      </c>
      <c r="Z331" s="620" t="s">
        <v>784</v>
      </c>
      <c r="AA331" s="620"/>
      <c r="AB331" s="620"/>
      <c r="AC331" s="620" t="s">
        <v>765</v>
      </c>
      <c r="AD331" s="620"/>
      <c r="AE331" s="620"/>
      <c r="AF331" s="620"/>
      <c r="AG331" s="621"/>
      <c r="AH331" s="621"/>
      <c r="AI331" s="621"/>
      <c r="AJ331" s="622"/>
      <c r="AK331" s="1691"/>
      <c r="AL331" s="1705"/>
      <c r="AM331" s="1706"/>
      <c r="AN331" s="41"/>
      <c r="AO331" s="298"/>
    </row>
    <row r="332" spans="6:41" s="1" customFormat="1" ht="11.1" customHeight="1" x14ac:dyDescent="0.15">
      <c r="F332" s="3469"/>
      <c r="G332" s="1704"/>
      <c r="H332" s="1705"/>
      <c r="I332" s="1705"/>
      <c r="J332" s="1706"/>
      <c r="K332" s="603"/>
      <c r="L332" s="598"/>
      <c r="M332" s="599"/>
      <c r="N332" s="600"/>
      <c r="O332" s="1920" t="s">
        <v>13</v>
      </c>
      <c r="P332" s="3531" t="s">
        <v>791</v>
      </c>
      <c r="Q332" s="3532"/>
      <c r="R332" s="3532"/>
      <c r="S332" s="3533"/>
      <c r="T332" s="1727" t="s">
        <v>785</v>
      </c>
      <c r="U332" s="615" t="s">
        <v>760</v>
      </c>
      <c r="V332" s="615"/>
      <c r="W332" s="615"/>
      <c r="X332" s="615" t="s">
        <v>761</v>
      </c>
      <c r="Y332" s="615"/>
      <c r="Z332" s="615"/>
      <c r="AA332" s="616"/>
      <c r="AB332" s="616"/>
      <c r="AC332" s="616"/>
      <c r="AD332" s="615"/>
      <c r="AE332" s="615"/>
      <c r="AF332" s="615"/>
      <c r="AG332" s="616"/>
      <c r="AH332" s="616"/>
      <c r="AI332" s="616"/>
      <c r="AJ332" s="617" t="s">
        <v>764</v>
      </c>
      <c r="AK332" s="1691"/>
      <c r="AL332" s="1705"/>
      <c r="AM332" s="1706"/>
      <c r="AN332" s="41"/>
      <c r="AO332" s="298"/>
    </row>
    <row r="333" spans="6:41" s="1" customFormat="1" ht="11.1" customHeight="1" x14ac:dyDescent="0.15">
      <c r="F333" s="3469"/>
      <c r="G333" s="1704"/>
      <c r="H333" s="1705"/>
      <c r="I333" s="1705"/>
      <c r="J333" s="1706"/>
      <c r="K333" s="603"/>
      <c r="L333" s="598"/>
      <c r="M333" s="599"/>
      <c r="N333" s="597"/>
      <c r="O333" s="3517" t="s">
        <v>809</v>
      </c>
      <c r="P333" s="3534"/>
      <c r="Q333" s="3535"/>
      <c r="R333" s="3535"/>
      <c r="S333" s="3536"/>
      <c r="T333" s="599"/>
      <c r="U333" s="600" t="s">
        <v>762</v>
      </c>
      <c r="V333" s="600"/>
      <c r="W333" s="600"/>
      <c r="X333" s="600" t="s">
        <v>761</v>
      </c>
      <c r="Y333" s="600"/>
      <c r="Z333" s="600"/>
      <c r="AA333" s="600"/>
      <c r="AB333" s="600"/>
      <c r="AC333" s="601"/>
      <c r="AD333" s="601"/>
      <c r="AE333" s="601"/>
      <c r="AF333" s="601"/>
      <c r="AG333" s="601"/>
      <c r="AH333" s="601"/>
      <c r="AI333" s="601"/>
      <c r="AJ333" s="602" t="s">
        <v>765</v>
      </c>
      <c r="AK333" s="1691"/>
      <c r="AL333" s="1705"/>
      <c r="AM333" s="1706"/>
      <c r="AN333" s="41"/>
      <c r="AO333" s="298"/>
    </row>
    <row r="334" spans="6:41" s="1" customFormat="1" ht="11.1" customHeight="1" x14ac:dyDescent="0.15">
      <c r="F334" s="3469"/>
      <c r="G334" s="1704"/>
      <c r="H334" s="1705"/>
      <c r="I334" s="1705"/>
      <c r="J334" s="1706"/>
      <c r="K334" s="603"/>
      <c r="L334" s="598"/>
      <c r="M334" s="599"/>
      <c r="N334" s="597"/>
      <c r="O334" s="3517"/>
      <c r="P334" s="3534"/>
      <c r="Q334" s="3535"/>
      <c r="R334" s="3535"/>
      <c r="S334" s="3536"/>
      <c r="T334" s="624"/>
      <c r="U334" s="625" t="s">
        <v>763</v>
      </c>
      <c r="V334" s="625"/>
      <c r="W334" s="625"/>
      <c r="X334" s="625" t="s">
        <v>761</v>
      </c>
      <c r="Y334" s="625"/>
      <c r="Z334" s="625"/>
      <c r="AA334" s="626"/>
      <c r="AB334" s="626"/>
      <c r="AC334" s="626"/>
      <c r="AD334" s="625"/>
      <c r="AE334" s="625"/>
      <c r="AF334" s="625"/>
      <c r="AG334" s="626"/>
      <c r="AH334" s="626"/>
      <c r="AI334" s="626"/>
      <c r="AJ334" s="627" t="s">
        <v>765</v>
      </c>
      <c r="AK334" s="1691"/>
      <c r="AL334" s="1705"/>
      <c r="AM334" s="1706"/>
      <c r="AN334" s="41"/>
      <c r="AO334" s="298"/>
    </row>
    <row r="335" spans="6:41" s="1" customFormat="1" ht="11.1" customHeight="1" x14ac:dyDescent="0.15">
      <c r="F335" s="3469"/>
      <c r="G335" s="1704"/>
      <c r="H335" s="1705"/>
      <c r="I335" s="1705"/>
      <c r="J335" s="1706"/>
      <c r="K335" s="3524" t="s">
        <v>801</v>
      </c>
      <c r="L335" s="3525"/>
      <c r="M335" s="599"/>
      <c r="N335" s="597"/>
      <c r="O335" s="3517"/>
      <c r="P335" s="603"/>
      <c r="Q335" s="597"/>
      <c r="R335" s="597"/>
      <c r="S335" s="598"/>
      <c r="T335" s="1715" t="s">
        <v>785</v>
      </c>
      <c r="U335" s="600" t="s">
        <v>769</v>
      </c>
      <c r="V335" s="600"/>
      <c r="W335" s="600"/>
      <c r="X335" s="600" t="s">
        <v>770</v>
      </c>
      <c r="Y335" s="1915" t="s">
        <v>13</v>
      </c>
      <c r="Z335" s="600" t="s">
        <v>771</v>
      </c>
      <c r="AA335" s="600"/>
      <c r="AB335" s="600"/>
      <c r="AC335" s="600"/>
      <c r="AD335" s="1915" t="s">
        <v>13</v>
      </c>
      <c r="AE335" s="600" t="s">
        <v>773</v>
      </c>
      <c r="AF335" s="600"/>
      <c r="AG335" s="600"/>
      <c r="AH335" s="600"/>
      <c r="AI335" s="600"/>
      <c r="AJ335" s="602" t="s">
        <v>765</v>
      </c>
      <c r="AK335" s="1691"/>
      <c r="AL335" s="1705"/>
      <c r="AM335" s="1706"/>
      <c r="AN335" s="41"/>
      <c r="AO335" s="298"/>
    </row>
    <row r="336" spans="6:41" s="1" customFormat="1" ht="11.1" customHeight="1" x14ac:dyDescent="0.15">
      <c r="F336" s="3469"/>
      <c r="G336" s="1704"/>
      <c r="H336" s="1705"/>
      <c r="I336" s="1705"/>
      <c r="J336" s="1706"/>
      <c r="K336" s="3529"/>
      <c r="L336" s="3530"/>
      <c r="M336" s="599"/>
      <c r="N336" s="597"/>
      <c r="O336" s="3517"/>
      <c r="P336" s="603"/>
      <c r="Q336" s="597"/>
      <c r="R336" s="597"/>
      <c r="S336" s="598"/>
      <c r="T336" s="1715" t="s">
        <v>785</v>
      </c>
      <c r="U336" s="600" t="s">
        <v>774</v>
      </c>
      <c r="V336" s="600"/>
      <c r="W336" s="600"/>
      <c r="X336" s="600"/>
      <c r="Y336" s="1915" t="s">
        <v>13</v>
      </c>
      <c r="Z336" s="600" t="s">
        <v>775</v>
      </c>
      <c r="AA336" s="600"/>
      <c r="AB336" s="600"/>
      <c r="AC336" s="600"/>
      <c r="AD336" s="600"/>
      <c r="AE336" s="600"/>
      <c r="AF336" s="600"/>
      <c r="AG336" s="600"/>
      <c r="AH336" s="600"/>
      <c r="AI336" s="600"/>
      <c r="AJ336" s="602"/>
      <c r="AK336" s="1691"/>
      <c r="AL336" s="1705"/>
      <c r="AM336" s="1706"/>
      <c r="AN336" s="41"/>
      <c r="AO336" s="298"/>
    </row>
    <row r="337" spans="6:41" s="1" customFormat="1" ht="11.1" customHeight="1" x14ac:dyDescent="0.15">
      <c r="F337" s="3469"/>
      <c r="G337" s="1704"/>
      <c r="H337" s="1705"/>
      <c r="I337" s="1705"/>
      <c r="J337" s="1706"/>
      <c r="K337" s="3524" t="s">
        <v>802</v>
      </c>
      <c r="L337" s="3525"/>
      <c r="M337" s="599"/>
      <c r="N337" s="597"/>
      <c r="O337" s="3517"/>
      <c r="P337" s="603"/>
      <c r="Q337" s="597"/>
      <c r="R337" s="597"/>
      <c r="S337" s="598"/>
      <c r="T337" s="599"/>
      <c r="U337" s="600"/>
      <c r="V337" s="600"/>
      <c r="W337" s="600"/>
      <c r="X337" s="600"/>
      <c r="Y337" s="1915" t="s">
        <v>13</v>
      </c>
      <c r="Z337" s="600" t="s">
        <v>776</v>
      </c>
      <c r="AA337" s="600"/>
      <c r="AB337" s="600"/>
      <c r="AC337" s="600" t="s">
        <v>777</v>
      </c>
      <c r="AD337" s="600"/>
      <c r="AE337" s="600"/>
      <c r="AF337" s="600"/>
      <c r="AG337" s="600"/>
      <c r="AH337" s="600"/>
      <c r="AI337" s="600"/>
      <c r="AJ337" s="602" t="s">
        <v>765</v>
      </c>
      <c r="AK337" s="1691"/>
      <c r="AL337" s="1705"/>
      <c r="AM337" s="1706"/>
      <c r="AN337" s="41"/>
      <c r="AO337" s="298"/>
    </row>
    <row r="338" spans="6:41" s="1" customFormat="1" ht="11.1" customHeight="1" x14ac:dyDescent="0.15">
      <c r="F338" s="3469"/>
      <c r="G338" s="1704"/>
      <c r="H338" s="1705"/>
      <c r="I338" s="1705"/>
      <c r="J338" s="1706"/>
      <c r="K338" s="638"/>
      <c r="L338" s="597"/>
      <c r="M338" s="599"/>
      <c r="N338" s="597"/>
      <c r="O338" s="3517"/>
      <c r="P338" s="603"/>
      <c r="Q338" s="597"/>
      <c r="R338" s="597"/>
      <c r="S338" s="598"/>
      <c r="T338" s="599"/>
      <c r="U338" s="600"/>
      <c r="V338" s="600"/>
      <c r="W338" s="600"/>
      <c r="X338" s="600"/>
      <c r="Y338" s="600"/>
      <c r="Z338" s="1915" t="s">
        <v>13</v>
      </c>
      <c r="AA338" s="600" t="s">
        <v>771</v>
      </c>
      <c r="AB338" s="600"/>
      <c r="AC338" s="600"/>
      <c r="AD338" s="600"/>
      <c r="AE338" s="600"/>
      <c r="AF338" s="600"/>
      <c r="AG338" s="600"/>
      <c r="AH338" s="600"/>
      <c r="AI338" s="600"/>
      <c r="AJ338" s="602"/>
      <c r="AK338" s="1691"/>
      <c r="AL338" s="1705"/>
      <c r="AM338" s="1706"/>
      <c r="AN338" s="41"/>
      <c r="AO338" s="298"/>
    </row>
    <row r="339" spans="6:41" s="1" customFormat="1" ht="11.1" customHeight="1" x14ac:dyDescent="0.15">
      <c r="F339" s="3469"/>
      <c r="G339" s="1704"/>
      <c r="H339" s="1705"/>
      <c r="I339" s="1705"/>
      <c r="J339" s="1706"/>
      <c r="K339" s="3524" t="s">
        <v>803</v>
      </c>
      <c r="L339" s="3525"/>
      <c r="M339" s="599"/>
      <c r="N339" s="597"/>
      <c r="O339" s="637"/>
      <c r="P339" s="603"/>
      <c r="Q339" s="597"/>
      <c r="R339" s="597"/>
      <c r="S339" s="598"/>
      <c r="T339" s="599"/>
      <c r="U339" s="600"/>
      <c r="V339" s="600"/>
      <c r="W339" s="600"/>
      <c r="X339" s="600"/>
      <c r="Y339" s="600"/>
      <c r="Z339" s="1915" t="s">
        <v>13</v>
      </c>
      <c r="AA339" s="600" t="s">
        <v>772</v>
      </c>
      <c r="AB339" s="600"/>
      <c r="AC339" s="600" t="s">
        <v>777</v>
      </c>
      <c r="AD339" s="600"/>
      <c r="AE339" s="600"/>
      <c r="AF339" s="600"/>
      <c r="AG339" s="600"/>
      <c r="AH339" s="600"/>
      <c r="AI339" s="600"/>
      <c r="AJ339" s="602" t="s">
        <v>765</v>
      </c>
      <c r="AK339" s="1691"/>
      <c r="AL339" s="1705"/>
      <c r="AM339" s="1706"/>
      <c r="AN339" s="41"/>
      <c r="AO339" s="298"/>
    </row>
    <row r="340" spans="6:41" s="1" customFormat="1" ht="11.1" customHeight="1" x14ac:dyDescent="0.15">
      <c r="F340" s="3469"/>
      <c r="G340" s="1704"/>
      <c r="H340" s="1705"/>
      <c r="I340" s="1705"/>
      <c r="J340" s="1706"/>
      <c r="K340" s="638"/>
      <c r="L340" s="597"/>
      <c r="M340" s="599"/>
      <c r="N340" s="597"/>
      <c r="O340" s="637"/>
      <c r="P340" s="603"/>
      <c r="Q340" s="597"/>
      <c r="R340" s="597"/>
      <c r="S340" s="598"/>
      <c r="T340" s="599"/>
      <c r="U340" s="600" t="s">
        <v>778</v>
      </c>
      <c r="V340" s="600"/>
      <c r="W340" s="600"/>
      <c r="X340" s="600"/>
      <c r="Y340" s="600"/>
      <c r="Z340" s="1915" t="s">
        <v>13</v>
      </c>
      <c r="AA340" s="600" t="s">
        <v>779</v>
      </c>
      <c r="AB340" s="600"/>
      <c r="AC340" s="600"/>
      <c r="AD340" s="600"/>
      <c r="AE340" s="600"/>
      <c r="AF340" s="600"/>
      <c r="AG340" s="600"/>
      <c r="AH340" s="600"/>
      <c r="AI340" s="600"/>
      <c r="AJ340" s="602"/>
      <c r="AK340" s="1691"/>
      <c r="AL340" s="1705"/>
      <c r="AM340" s="1706"/>
      <c r="AN340" s="41"/>
      <c r="AO340" s="298"/>
    </row>
    <row r="341" spans="6:41" s="1" customFormat="1" ht="11.1" customHeight="1" x14ac:dyDescent="0.15">
      <c r="F341" s="3469"/>
      <c r="G341" s="1704"/>
      <c r="H341" s="1705"/>
      <c r="I341" s="1705"/>
      <c r="J341" s="1706"/>
      <c r="K341" s="3524" t="s">
        <v>804</v>
      </c>
      <c r="L341" s="3525"/>
      <c r="M341" s="599"/>
      <c r="N341" s="597"/>
      <c r="O341" s="623"/>
      <c r="P341" s="603"/>
      <c r="Q341" s="597"/>
      <c r="R341" s="597"/>
      <c r="S341" s="598"/>
      <c r="T341" s="599"/>
      <c r="U341" s="600"/>
      <c r="V341" s="600"/>
      <c r="W341" s="600"/>
      <c r="X341" s="600"/>
      <c r="Y341" s="600"/>
      <c r="Z341" s="1915" t="s">
        <v>13</v>
      </c>
      <c r="AA341" s="600" t="s">
        <v>780</v>
      </c>
      <c r="AB341" s="600"/>
      <c r="AC341" s="600" t="s">
        <v>777</v>
      </c>
      <c r="AD341" s="1915" t="s">
        <v>13</v>
      </c>
      <c r="AE341" s="600" t="s">
        <v>781</v>
      </c>
      <c r="AF341" s="600"/>
      <c r="AG341" s="1915" t="s">
        <v>13</v>
      </c>
      <c r="AH341" s="600" t="s">
        <v>782</v>
      </c>
      <c r="AI341" s="600"/>
      <c r="AJ341" s="602" t="s">
        <v>765</v>
      </c>
      <c r="AK341" s="1691"/>
      <c r="AL341" s="1705"/>
      <c r="AM341" s="1706"/>
      <c r="AN341" s="41"/>
      <c r="AO341" s="298"/>
    </row>
    <row r="342" spans="6:41" s="1" customFormat="1" ht="11.1" customHeight="1" x14ac:dyDescent="0.15">
      <c r="F342" s="3469"/>
      <c r="G342" s="1704"/>
      <c r="H342" s="1705"/>
      <c r="I342" s="1705"/>
      <c r="J342" s="1706"/>
      <c r="K342" s="603"/>
      <c r="L342" s="598"/>
      <c r="M342" s="599"/>
      <c r="N342" s="597"/>
      <c r="O342" s="623"/>
      <c r="P342" s="603"/>
      <c r="Q342" s="597"/>
      <c r="R342" s="597"/>
      <c r="S342" s="598"/>
      <c r="T342" s="1715" t="s">
        <v>785</v>
      </c>
      <c r="U342" s="600" t="s">
        <v>783</v>
      </c>
      <c r="V342" s="600"/>
      <c r="W342" s="600"/>
      <c r="X342" s="600" t="s">
        <v>770</v>
      </c>
      <c r="Y342" s="1915" t="s">
        <v>13</v>
      </c>
      <c r="Z342" s="600" t="s">
        <v>784</v>
      </c>
      <c r="AA342" s="600"/>
      <c r="AB342" s="600"/>
      <c r="AC342" s="600" t="s">
        <v>765</v>
      </c>
      <c r="AD342" s="600"/>
      <c r="AE342" s="600"/>
      <c r="AF342" s="600"/>
      <c r="AG342" s="600"/>
      <c r="AH342" s="600"/>
      <c r="AI342" s="600"/>
      <c r="AJ342" s="602"/>
      <c r="AK342" s="1691"/>
      <c r="AL342" s="1705"/>
      <c r="AM342" s="1706"/>
      <c r="AN342" s="41"/>
      <c r="AO342" s="298"/>
    </row>
    <row r="343" spans="6:41" s="1" customFormat="1" ht="11.1" customHeight="1" x14ac:dyDescent="0.15">
      <c r="F343" s="3469"/>
      <c r="G343" s="1704"/>
      <c r="H343" s="1705"/>
      <c r="I343" s="1705"/>
      <c r="J343" s="1706"/>
      <c r="K343" s="603"/>
      <c r="L343" s="598"/>
      <c r="M343" s="599"/>
      <c r="N343" s="597"/>
      <c r="O343" s="623"/>
      <c r="P343" s="603"/>
      <c r="Q343" s="597"/>
      <c r="R343" s="597"/>
      <c r="S343" s="598"/>
      <c r="T343" s="599"/>
      <c r="U343" s="600" t="s">
        <v>786</v>
      </c>
      <c r="V343" s="600"/>
      <c r="W343" s="600"/>
      <c r="X343" s="600" t="s">
        <v>770</v>
      </c>
      <c r="Y343" s="1915" t="s">
        <v>13</v>
      </c>
      <c r="Z343" s="600" t="s">
        <v>787</v>
      </c>
      <c r="AA343" s="600"/>
      <c r="AB343" s="600"/>
      <c r="AC343" s="600"/>
      <c r="AD343" s="600"/>
      <c r="AE343" s="600"/>
      <c r="AF343" s="600"/>
      <c r="AG343" s="1915" t="s">
        <v>13</v>
      </c>
      <c r="AH343" s="600" t="s">
        <v>772</v>
      </c>
      <c r="AI343" s="600"/>
      <c r="AJ343" s="602" t="s">
        <v>765</v>
      </c>
      <c r="AK343" s="1691"/>
      <c r="AL343" s="1705"/>
      <c r="AM343" s="1706"/>
      <c r="AN343" s="41"/>
      <c r="AO343" s="298"/>
    </row>
    <row r="344" spans="6:41" s="1" customFormat="1" ht="11.1" customHeight="1" x14ac:dyDescent="0.15">
      <c r="F344" s="3469"/>
      <c r="G344" s="1704"/>
      <c r="H344" s="1705"/>
      <c r="I344" s="1705"/>
      <c r="J344" s="1706"/>
      <c r="K344" s="603"/>
      <c r="L344" s="598"/>
      <c r="M344" s="599"/>
      <c r="N344" s="597"/>
      <c r="O344" s="623"/>
      <c r="P344" s="603"/>
      <c r="Q344" s="597"/>
      <c r="R344" s="597"/>
      <c r="S344" s="598"/>
      <c r="T344" s="599"/>
      <c r="U344" s="600" t="s">
        <v>788</v>
      </c>
      <c r="V344" s="600"/>
      <c r="W344" s="600"/>
      <c r="X344" s="600"/>
      <c r="Y344" s="600"/>
      <c r="Z344" s="600"/>
      <c r="AA344" s="600" t="s">
        <v>777</v>
      </c>
      <c r="AB344" s="1915" t="s">
        <v>13</v>
      </c>
      <c r="AC344" s="600" t="s">
        <v>789</v>
      </c>
      <c r="AD344" s="600"/>
      <c r="AE344" s="600"/>
      <c r="AF344" s="600" t="s">
        <v>790</v>
      </c>
      <c r="AG344" s="601"/>
      <c r="AH344" s="601"/>
      <c r="AI344" s="601"/>
      <c r="AJ344" s="602"/>
      <c r="AK344" s="1691"/>
      <c r="AL344" s="1705"/>
      <c r="AM344" s="1706"/>
      <c r="AN344" s="41"/>
      <c r="AO344" s="298"/>
    </row>
    <row r="345" spans="6:41" s="1" customFormat="1" ht="11.1" customHeight="1" x14ac:dyDescent="0.15">
      <c r="F345" s="3469"/>
      <c r="G345" s="1704"/>
      <c r="H345" s="1705"/>
      <c r="I345" s="1705"/>
      <c r="J345" s="1706"/>
      <c r="K345" s="603"/>
      <c r="L345" s="598"/>
      <c r="M345" s="599"/>
      <c r="N345" s="597"/>
      <c r="O345" s="623"/>
      <c r="P345" s="603"/>
      <c r="Q345" s="3508" t="s">
        <v>792</v>
      </c>
      <c r="R345" s="3509"/>
      <c r="S345" s="3510"/>
      <c r="T345" s="1727" t="s">
        <v>785</v>
      </c>
      <c r="U345" s="615" t="s">
        <v>793</v>
      </c>
      <c r="V345" s="615"/>
      <c r="W345" s="615"/>
      <c r="X345" s="615"/>
      <c r="Y345" s="615"/>
      <c r="Z345" s="615"/>
      <c r="AA345" s="616"/>
      <c r="AB345" s="616"/>
      <c r="AC345" s="615"/>
      <c r="AD345" s="615"/>
      <c r="AE345" s="615"/>
      <c r="AF345" s="615"/>
      <c r="AG345" s="616"/>
      <c r="AH345" s="616"/>
      <c r="AI345" s="616"/>
      <c r="AJ345" s="617"/>
      <c r="AK345" s="1691"/>
      <c r="AL345" s="1705"/>
      <c r="AM345" s="1706"/>
      <c r="AN345" s="41"/>
      <c r="AO345" s="298"/>
    </row>
    <row r="346" spans="6:41" s="1" customFormat="1" ht="11.1" customHeight="1" x14ac:dyDescent="0.15">
      <c r="F346" s="3469"/>
      <c r="G346" s="1704"/>
      <c r="H346" s="1705"/>
      <c r="I346" s="1705"/>
      <c r="J346" s="1706"/>
      <c r="K346" s="603"/>
      <c r="L346" s="598"/>
      <c r="M346" s="599"/>
      <c r="N346" s="597"/>
      <c r="O346" s="623"/>
      <c r="P346" s="636"/>
      <c r="Q346" s="3511"/>
      <c r="R346" s="3512"/>
      <c r="S346" s="3513"/>
      <c r="T346" s="619"/>
      <c r="U346" s="620"/>
      <c r="V346" s="620" t="s">
        <v>777</v>
      </c>
      <c r="W346" s="620"/>
      <c r="X346" s="620"/>
      <c r="Y346" s="620"/>
      <c r="Z346" s="620"/>
      <c r="AA346" s="621"/>
      <c r="AB346" s="621"/>
      <c r="AC346" s="620"/>
      <c r="AD346" s="620"/>
      <c r="AE346" s="620"/>
      <c r="AF346" s="620"/>
      <c r="AG346" s="621"/>
      <c r="AH346" s="621"/>
      <c r="AI346" s="621"/>
      <c r="AJ346" s="622" t="s">
        <v>765</v>
      </c>
      <c r="AK346" s="1691"/>
      <c r="AL346" s="1705"/>
      <c r="AM346" s="1706"/>
      <c r="AN346" s="41"/>
      <c r="AO346" s="298"/>
    </row>
    <row r="347" spans="6:41" s="1" customFormat="1" ht="11.1" customHeight="1" x14ac:dyDescent="0.15">
      <c r="F347" s="3469"/>
      <c r="G347" s="1704"/>
      <c r="H347" s="1705"/>
      <c r="I347" s="1705"/>
      <c r="J347" s="1706"/>
      <c r="K347" s="603"/>
      <c r="L347" s="598"/>
      <c r="M347" s="599"/>
      <c r="N347" s="597"/>
      <c r="O347" s="623"/>
      <c r="P347" s="3547" t="s">
        <v>794</v>
      </c>
      <c r="Q347" s="3548"/>
      <c r="R347" s="3548"/>
      <c r="S347" s="3549"/>
      <c r="T347" s="1715" t="s">
        <v>785</v>
      </c>
      <c r="U347" s="600" t="s">
        <v>760</v>
      </c>
      <c r="V347" s="600"/>
      <c r="W347" s="600"/>
      <c r="X347" s="600" t="s">
        <v>761</v>
      </c>
      <c r="Y347" s="600"/>
      <c r="Z347" s="600"/>
      <c r="AA347" s="601"/>
      <c r="AB347" s="601"/>
      <c r="AC347" s="601"/>
      <c r="AD347" s="600"/>
      <c r="AE347" s="600"/>
      <c r="AF347" s="600"/>
      <c r="AG347" s="601"/>
      <c r="AH347" s="601"/>
      <c r="AI347" s="601"/>
      <c r="AJ347" s="602" t="s">
        <v>764</v>
      </c>
      <c r="AK347" s="1691"/>
      <c r="AL347" s="1705"/>
      <c r="AM347" s="1706"/>
      <c r="AN347" s="41"/>
      <c r="AO347" s="298"/>
    </row>
    <row r="348" spans="6:41" s="1" customFormat="1" ht="11.1" customHeight="1" x14ac:dyDescent="0.15">
      <c r="F348" s="3469"/>
      <c r="G348" s="1704"/>
      <c r="H348" s="1705"/>
      <c r="I348" s="1705"/>
      <c r="J348" s="1706"/>
      <c r="K348" s="603"/>
      <c r="L348" s="598"/>
      <c r="M348" s="599"/>
      <c r="N348" s="597"/>
      <c r="O348" s="623"/>
      <c r="P348" s="3521"/>
      <c r="Q348" s="3522"/>
      <c r="R348" s="3522"/>
      <c r="S348" s="3523"/>
      <c r="T348" s="599"/>
      <c r="U348" s="600" t="s">
        <v>762</v>
      </c>
      <c r="V348" s="600"/>
      <c r="W348" s="600"/>
      <c r="X348" s="600" t="s">
        <v>761</v>
      </c>
      <c r="Y348" s="600"/>
      <c r="Z348" s="600"/>
      <c r="AA348" s="600"/>
      <c r="AB348" s="600"/>
      <c r="AC348" s="601"/>
      <c r="AD348" s="601"/>
      <c r="AE348" s="601"/>
      <c r="AF348" s="601"/>
      <c r="AG348" s="601"/>
      <c r="AH348" s="601"/>
      <c r="AI348" s="601"/>
      <c r="AJ348" s="602" t="s">
        <v>765</v>
      </c>
      <c r="AK348" s="1691"/>
      <c r="AL348" s="1705"/>
      <c r="AM348" s="1706"/>
      <c r="AN348" s="41"/>
      <c r="AO348" s="298"/>
    </row>
    <row r="349" spans="6:41" s="1" customFormat="1" ht="11.1" customHeight="1" x14ac:dyDescent="0.15">
      <c r="F349" s="3469"/>
      <c r="G349" s="1704"/>
      <c r="H349" s="1705"/>
      <c r="I349" s="1705"/>
      <c r="J349" s="1706"/>
      <c r="K349" s="603"/>
      <c r="L349" s="598"/>
      <c r="M349" s="599"/>
      <c r="N349" s="597"/>
      <c r="O349" s="623"/>
      <c r="P349" s="3521"/>
      <c r="Q349" s="3522"/>
      <c r="R349" s="3522"/>
      <c r="S349" s="3523"/>
      <c r="T349" s="624"/>
      <c r="U349" s="625" t="s">
        <v>763</v>
      </c>
      <c r="V349" s="625"/>
      <c r="W349" s="625"/>
      <c r="X349" s="625" t="s">
        <v>761</v>
      </c>
      <c r="Y349" s="625"/>
      <c r="Z349" s="625"/>
      <c r="AA349" s="626"/>
      <c r="AB349" s="626"/>
      <c r="AC349" s="626"/>
      <c r="AD349" s="625"/>
      <c r="AE349" s="625"/>
      <c r="AF349" s="625"/>
      <c r="AG349" s="626"/>
      <c r="AH349" s="626"/>
      <c r="AI349" s="626"/>
      <c r="AJ349" s="627" t="s">
        <v>765</v>
      </c>
      <c r="AK349" s="1691"/>
      <c r="AL349" s="1705"/>
      <c r="AM349" s="1706"/>
      <c r="AN349" s="41"/>
      <c r="AO349" s="298"/>
    </row>
    <row r="350" spans="6:41" s="1" customFormat="1" ht="11.1" customHeight="1" x14ac:dyDescent="0.15">
      <c r="F350" s="3469"/>
      <c r="G350" s="1704"/>
      <c r="H350" s="1705"/>
      <c r="I350" s="1705"/>
      <c r="J350" s="1706"/>
      <c r="K350" s="603"/>
      <c r="L350" s="598"/>
      <c r="M350" s="599"/>
      <c r="N350" s="597"/>
      <c r="O350" s="623"/>
      <c r="P350" s="597"/>
      <c r="Q350" s="597"/>
      <c r="R350" s="597"/>
      <c r="S350" s="598"/>
      <c r="T350" s="599"/>
      <c r="U350" s="600" t="s">
        <v>797</v>
      </c>
      <c r="V350" s="600"/>
      <c r="W350" s="1915" t="s">
        <v>13</v>
      </c>
      <c r="X350" s="600" t="s">
        <v>796</v>
      </c>
      <c r="Y350" s="600"/>
      <c r="Z350" s="1915" t="s">
        <v>13</v>
      </c>
      <c r="AA350" s="600" t="s">
        <v>795</v>
      </c>
      <c r="AB350" s="600"/>
      <c r="AC350" s="600"/>
      <c r="AD350" s="1915" t="s">
        <v>13</v>
      </c>
      <c r="AE350" s="600" t="s">
        <v>810</v>
      </c>
      <c r="AF350" s="601"/>
      <c r="AG350" s="601"/>
      <c r="AH350" s="601"/>
      <c r="AI350" s="601"/>
      <c r="AJ350" s="602"/>
      <c r="AK350" s="1691"/>
      <c r="AL350" s="1705"/>
      <c r="AM350" s="1706"/>
      <c r="AN350" s="41"/>
      <c r="AO350" s="298"/>
    </row>
    <row r="351" spans="6:41" s="1" customFormat="1" ht="11.1" customHeight="1" x14ac:dyDescent="0.15">
      <c r="F351" s="3469"/>
      <c r="G351" s="1704"/>
      <c r="H351" s="1705"/>
      <c r="I351" s="1705"/>
      <c r="J351" s="1706"/>
      <c r="K351" s="603"/>
      <c r="L351" s="598"/>
      <c r="M351" s="599"/>
      <c r="N351" s="597"/>
      <c r="O351" s="623"/>
      <c r="P351" s="597"/>
      <c r="Q351" s="597"/>
      <c r="R351" s="597"/>
      <c r="S351" s="598"/>
      <c r="T351" s="599"/>
      <c r="U351" s="600"/>
      <c r="V351" s="600"/>
      <c r="W351" s="1915" t="s">
        <v>13</v>
      </c>
      <c r="X351" s="600" t="s">
        <v>799</v>
      </c>
      <c r="Y351" s="601"/>
      <c r="Z351" s="601"/>
      <c r="AA351" s="601"/>
      <c r="AB351" s="601"/>
      <c r="AC351" s="601"/>
      <c r="AD351" s="601"/>
      <c r="AE351" s="601"/>
      <c r="AF351" s="601"/>
      <c r="AG351" s="601"/>
      <c r="AH351" s="601"/>
      <c r="AI351" s="601"/>
      <c r="AJ351" s="602" t="s">
        <v>800</v>
      </c>
      <c r="AK351" s="1691"/>
      <c r="AL351" s="1705"/>
      <c r="AM351" s="1706"/>
      <c r="AN351" s="41"/>
      <c r="AO351" s="298"/>
    </row>
    <row r="352" spans="6:41" s="1" customFormat="1" ht="11.1" customHeight="1" x14ac:dyDescent="0.15">
      <c r="F352" s="3469"/>
      <c r="G352" s="1704"/>
      <c r="H352" s="1705"/>
      <c r="I352" s="1705"/>
      <c r="J352" s="1706"/>
      <c r="K352" s="603"/>
      <c r="L352" s="598"/>
      <c r="M352" s="599"/>
      <c r="N352" s="597"/>
      <c r="O352" s="623"/>
      <c r="P352" s="597"/>
      <c r="Q352" s="597"/>
      <c r="R352" s="597"/>
      <c r="S352" s="598"/>
      <c r="T352" s="599"/>
      <c r="U352" s="600" t="s">
        <v>798</v>
      </c>
      <c r="V352" s="600"/>
      <c r="W352" s="1915" t="s">
        <v>13</v>
      </c>
      <c r="X352" s="600" t="s">
        <v>771</v>
      </c>
      <c r="Y352" s="600"/>
      <c r="Z352" s="600"/>
      <c r="AA352" s="1915" t="s">
        <v>13</v>
      </c>
      <c r="AB352" s="600" t="s">
        <v>799</v>
      </c>
      <c r="AC352" s="601"/>
      <c r="AD352" s="600"/>
      <c r="AE352" s="600"/>
      <c r="AF352" s="600"/>
      <c r="AG352" s="601"/>
      <c r="AH352" s="601"/>
      <c r="AI352" s="601"/>
      <c r="AJ352" s="602" t="s">
        <v>800</v>
      </c>
      <c r="AK352" s="1691"/>
      <c r="AL352" s="1705"/>
      <c r="AM352" s="1706"/>
      <c r="AN352" s="41"/>
      <c r="AO352" s="298"/>
    </row>
    <row r="353" spans="6:41" s="1" customFormat="1" ht="11.1" customHeight="1" x14ac:dyDescent="0.15">
      <c r="F353" s="3469"/>
      <c r="G353" s="1704"/>
      <c r="H353" s="1705"/>
      <c r="I353" s="1705"/>
      <c r="J353" s="1706"/>
      <c r="K353" s="603"/>
      <c r="L353" s="598"/>
      <c r="M353" s="599"/>
      <c r="N353" s="597"/>
      <c r="O353" s="623"/>
      <c r="P353" s="612" t="s">
        <v>772</v>
      </c>
      <c r="Q353" s="613"/>
      <c r="R353" s="613"/>
      <c r="S353" s="614"/>
      <c r="T353" s="1727" t="s">
        <v>785</v>
      </c>
      <c r="U353" s="615" t="s">
        <v>793</v>
      </c>
      <c r="V353" s="615"/>
      <c r="W353" s="615"/>
      <c r="X353" s="615"/>
      <c r="Y353" s="615"/>
      <c r="Z353" s="615"/>
      <c r="AA353" s="616"/>
      <c r="AB353" s="616"/>
      <c r="AC353" s="615"/>
      <c r="AD353" s="615"/>
      <c r="AE353" s="615"/>
      <c r="AF353" s="615"/>
      <c r="AG353" s="616"/>
      <c r="AH353" s="616"/>
      <c r="AI353" s="616"/>
      <c r="AJ353" s="617"/>
      <c r="AK353" s="1691"/>
      <c r="AL353" s="1705"/>
      <c r="AM353" s="1706"/>
      <c r="AN353" s="41"/>
      <c r="AO353" s="298"/>
    </row>
    <row r="354" spans="6:41" s="1" customFormat="1" ht="11.1" customHeight="1" x14ac:dyDescent="0.15">
      <c r="F354" s="3469"/>
      <c r="G354" s="1704"/>
      <c r="H354" s="1705"/>
      <c r="I354" s="1705"/>
      <c r="J354" s="1706"/>
      <c r="K354" s="603"/>
      <c r="L354" s="598"/>
      <c r="M354" s="599"/>
      <c r="N354" s="597"/>
      <c r="O354" s="636"/>
      <c r="P354" s="618"/>
      <c r="Q354" s="631"/>
      <c r="R354" s="631"/>
      <c r="S354" s="630"/>
      <c r="T354" s="619"/>
      <c r="U354" s="620"/>
      <c r="V354" s="620" t="s">
        <v>777</v>
      </c>
      <c r="W354" s="620"/>
      <c r="X354" s="620"/>
      <c r="Y354" s="620"/>
      <c r="Z354" s="620"/>
      <c r="AA354" s="621"/>
      <c r="AB354" s="621"/>
      <c r="AC354" s="620"/>
      <c r="AD354" s="620"/>
      <c r="AE354" s="620"/>
      <c r="AF354" s="620"/>
      <c r="AG354" s="621"/>
      <c r="AH354" s="621"/>
      <c r="AI354" s="621"/>
      <c r="AJ354" s="622" t="s">
        <v>765</v>
      </c>
      <c r="AK354" s="1691"/>
      <c r="AL354" s="1705"/>
      <c r="AM354" s="1706"/>
      <c r="AN354" s="41"/>
      <c r="AO354" s="298"/>
    </row>
    <row r="355" spans="6:41" s="1" customFormat="1" ht="11.1" customHeight="1" x14ac:dyDescent="0.15">
      <c r="F355" s="369"/>
      <c r="G355" s="1704"/>
      <c r="H355" s="1705"/>
      <c r="I355" s="1705"/>
      <c r="J355" s="1706"/>
      <c r="K355" s="603"/>
      <c r="L355" s="598"/>
      <c r="M355" s="599"/>
      <c r="N355" s="597"/>
      <c r="O355" s="3557" t="s">
        <v>814</v>
      </c>
      <c r="P355" s="3531" t="s">
        <v>813</v>
      </c>
      <c r="Q355" s="3532"/>
      <c r="R355" s="3532"/>
      <c r="S355" s="3533"/>
      <c r="T355" s="1715" t="s">
        <v>785</v>
      </c>
      <c r="U355" s="600" t="s">
        <v>760</v>
      </c>
      <c r="V355" s="600"/>
      <c r="W355" s="600"/>
      <c r="X355" s="600" t="s">
        <v>761</v>
      </c>
      <c r="Y355" s="600"/>
      <c r="Z355" s="600"/>
      <c r="AA355" s="601"/>
      <c r="AB355" s="601"/>
      <c r="AC355" s="601"/>
      <c r="AD355" s="600"/>
      <c r="AE355" s="600"/>
      <c r="AF355" s="600"/>
      <c r="AG355" s="601"/>
      <c r="AH355" s="601"/>
      <c r="AI355" s="601"/>
      <c r="AJ355" s="602" t="s">
        <v>764</v>
      </c>
      <c r="AK355" s="1691"/>
      <c r="AL355" s="1705"/>
      <c r="AM355" s="1706"/>
      <c r="AN355" s="41"/>
      <c r="AO355" s="298"/>
    </row>
    <row r="356" spans="6:41" s="1" customFormat="1" ht="11.1" customHeight="1" x14ac:dyDescent="0.15">
      <c r="F356" s="369"/>
      <c r="G356" s="1704"/>
      <c r="H356" s="1705"/>
      <c r="I356" s="1705"/>
      <c r="J356" s="1706"/>
      <c r="K356" s="603"/>
      <c r="L356" s="598"/>
      <c r="M356" s="599"/>
      <c r="N356" s="597"/>
      <c r="O356" s="3558"/>
      <c r="P356" s="3534"/>
      <c r="Q356" s="3535"/>
      <c r="R356" s="3535"/>
      <c r="S356" s="3536"/>
      <c r="T356" s="599"/>
      <c r="U356" s="600" t="s">
        <v>762</v>
      </c>
      <c r="V356" s="600"/>
      <c r="W356" s="600"/>
      <c r="X356" s="600" t="s">
        <v>761</v>
      </c>
      <c r="Y356" s="600"/>
      <c r="Z356" s="600"/>
      <c r="AA356" s="600"/>
      <c r="AB356" s="600"/>
      <c r="AC356" s="601"/>
      <c r="AD356" s="601"/>
      <c r="AE356" s="601"/>
      <c r="AF356" s="601"/>
      <c r="AG356" s="601"/>
      <c r="AH356" s="601"/>
      <c r="AI356" s="601"/>
      <c r="AJ356" s="602" t="s">
        <v>765</v>
      </c>
      <c r="AK356" s="1691"/>
      <c r="AL356" s="1705"/>
      <c r="AM356" s="1706"/>
      <c r="AN356" s="41"/>
      <c r="AO356" s="298"/>
    </row>
    <row r="357" spans="6:41" s="1" customFormat="1" ht="11.1" customHeight="1" x14ac:dyDescent="0.15">
      <c r="F357" s="369"/>
      <c r="G357" s="1704"/>
      <c r="H357" s="1705"/>
      <c r="I357" s="1705"/>
      <c r="J357" s="1706"/>
      <c r="K357" s="603"/>
      <c r="L357" s="598"/>
      <c r="M357" s="599"/>
      <c r="N357" s="597"/>
      <c r="O357" s="3558"/>
      <c r="P357" s="3534"/>
      <c r="Q357" s="3535"/>
      <c r="R357" s="3535"/>
      <c r="S357" s="3536"/>
      <c r="T357" s="624"/>
      <c r="U357" s="625" t="s">
        <v>763</v>
      </c>
      <c r="V357" s="625"/>
      <c r="W357" s="625"/>
      <c r="X357" s="625" t="s">
        <v>761</v>
      </c>
      <c r="Y357" s="625"/>
      <c r="Z357" s="625"/>
      <c r="AA357" s="626"/>
      <c r="AB357" s="626"/>
      <c r="AC357" s="626"/>
      <c r="AD357" s="625"/>
      <c r="AE357" s="625"/>
      <c r="AF357" s="625"/>
      <c r="AG357" s="626"/>
      <c r="AH357" s="626"/>
      <c r="AI357" s="626"/>
      <c r="AJ357" s="627" t="s">
        <v>765</v>
      </c>
      <c r="AK357" s="1691"/>
      <c r="AL357" s="1705"/>
      <c r="AM357" s="1706"/>
      <c r="AN357" s="41"/>
      <c r="AO357" s="298"/>
    </row>
    <row r="358" spans="6:41" s="1" customFormat="1" ht="11.1" customHeight="1" x14ac:dyDescent="0.15">
      <c r="F358" s="369"/>
      <c r="G358" s="1704"/>
      <c r="H358" s="1705"/>
      <c r="I358" s="1705"/>
      <c r="J358" s="1706"/>
      <c r="K358" s="603"/>
      <c r="L358" s="598"/>
      <c r="M358" s="599"/>
      <c r="N358" s="597"/>
      <c r="O358" s="3558"/>
      <c r="P358" s="603"/>
      <c r="Q358" s="1716"/>
      <c r="R358" s="1716"/>
      <c r="S358" s="1717"/>
      <c r="T358" s="1715" t="s">
        <v>785</v>
      </c>
      <c r="U358" s="600" t="s">
        <v>774</v>
      </c>
      <c r="V358" s="600"/>
      <c r="W358" s="600"/>
      <c r="X358" s="600"/>
      <c r="Y358" s="600"/>
      <c r="Z358" s="600"/>
      <c r="AA358" s="600"/>
      <c r="AB358" s="600"/>
      <c r="AC358" s="600"/>
      <c r="AD358" s="600"/>
      <c r="AE358" s="600"/>
      <c r="AF358" s="600"/>
      <c r="AG358" s="600"/>
      <c r="AH358" s="600"/>
      <c r="AI358" s="600"/>
      <c r="AJ358" s="602"/>
      <c r="AK358" s="1691"/>
      <c r="AL358" s="1705"/>
      <c r="AM358" s="1706"/>
      <c r="AN358" s="41"/>
      <c r="AO358" s="298"/>
    </row>
    <row r="359" spans="6:41" s="1" customFormat="1" ht="11.1" customHeight="1" x14ac:dyDescent="0.15">
      <c r="F359" s="369"/>
      <c r="G359" s="1704"/>
      <c r="H359" s="1705"/>
      <c r="I359" s="1705"/>
      <c r="J359" s="1706"/>
      <c r="K359" s="603"/>
      <c r="L359" s="598"/>
      <c r="M359" s="599"/>
      <c r="N359" s="597"/>
      <c r="O359" s="3558"/>
      <c r="P359" s="603"/>
      <c r="Q359" s="1716"/>
      <c r="R359" s="1716"/>
      <c r="S359" s="1717"/>
      <c r="T359" s="599"/>
      <c r="U359" s="600"/>
      <c r="V359" s="600" t="s">
        <v>770</v>
      </c>
      <c r="W359" s="1915" t="s">
        <v>13</v>
      </c>
      <c r="X359" s="600" t="s">
        <v>771</v>
      </c>
      <c r="Y359" s="600"/>
      <c r="Z359" s="600"/>
      <c r="AA359" s="1915" t="s">
        <v>13</v>
      </c>
      <c r="AB359" s="600" t="s">
        <v>773</v>
      </c>
      <c r="AC359" s="600"/>
      <c r="AD359" s="600"/>
      <c r="AE359" s="600"/>
      <c r="AF359" s="600"/>
      <c r="AG359" s="600"/>
      <c r="AH359" s="600"/>
      <c r="AI359" s="600"/>
      <c r="AJ359" s="602" t="s">
        <v>800</v>
      </c>
      <c r="AK359" s="1691"/>
      <c r="AL359" s="1705"/>
      <c r="AM359" s="1706"/>
      <c r="AN359" s="41"/>
      <c r="AO359" s="298"/>
    </row>
    <row r="360" spans="6:41" s="1" customFormat="1" ht="11.1" customHeight="1" x14ac:dyDescent="0.15">
      <c r="F360" s="369"/>
      <c r="G360" s="1704"/>
      <c r="H360" s="1705"/>
      <c r="I360" s="1705"/>
      <c r="J360" s="1706"/>
      <c r="K360" s="603"/>
      <c r="L360" s="598"/>
      <c r="M360" s="599"/>
      <c r="N360" s="597"/>
      <c r="O360" s="3558"/>
      <c r="P360" s="603"/>
      <c r="Q360" s="1716"/>
      <c r="R360" s="1716"/>
      <c r="S360" s="1717"/>
      <c r="T360" s="599"/>
      <c r="U360" s="600" t="s">
        <v>778</v>
      </c>
      <c r="V360" s="600"/>
      <c r="W360" s="600"/>
      <c r="X360" s="600"/>
      <c r="Y360" s="600"/>
      <c r="Z360" s="1915" t="s">
        <v>13</v>
      </c>
      <c r="AA360" s="600" t="s">
        <v>779</v>
      </c>
      <c r="AB360" s="600"/>
      <c r="AC360" s="600"/>
      <c r="AD360" s="600"/>
      <c r="AE360" s="600"/>
      <c r="AF360" s="600"/>
      <c r="AG360" s="600"/>
      <c r="AH360" s="600"/>
      <c r="AI360" s="600"/>
      <c r="AJ360" s="602"/>
      <c r="AK360" s="1691"/>
      <c r="AL360" s="1705"/>
      <c r="AM360" s="1706"/>
      <c r="AN360" s="41"/>
      <c r="AO360" s="298"/>
    </row>
    <row r="361" spans="6:41" s="1" customFormat="1" ht="11.1" customHeight="1" x14ac:dyDescent="0.15">
      <c r="F361" s="369"/>
      <c r="G361" s="1704"/>
      <c r="H361" s="1705"/>
      <c r="I361" s="1705"/>
      <c r="J361" s="1706"/>
      <c r="K361" s="603"/>
      <c r="L361" s="598"/>
      <c r="M361" s="599"/>
      <c r="N361" s="597"/>
      <c r="O361" s="3558"/>
      <c r="P361" s="618"/>
      <c r="Q361" s="1728"/>
      <c r="R361" s="1728"/>
      <c r="S361" s="1729"/>
      <c r="T361" s="619"/>
      <c r="U361" s="620"/>
      <c r="V361" s="620"/>
      <c r="W361" s="620"/>
      <c r="X361" s="620"/>
      <c r="Y361" s="620"/>
      <c r="Z361" s="1916" t="s">
        <v>13</v>
      </c>
      <c r="AA361" s="620" t="s">
        <v>780</v>
      </c>
      <c r="AB361" s="620"/>
      <c r="AC361" s="620" t="s">
        <v>777</v>
      </c>
      <c r="AD361" s="1916" t="s">
        <v>13</v>
      </c>
      <c r="AE361" s="620" t="s">
        <v>781</v>
      </c>
      <c r="AF361" s="620"/>
      <c r="AG361" s="1916" t="s">
        <v>13</v>
      </c>
      <c r="AH361" s="620" t="s">
        <v>782</v>
      </c>
      <c r="AI361" s="620"/>
      <c r="AJ361" s="622" t="s">
        <v>765</v>
      </c>
      <c r="AK361" s="1691"/>
      <c r="AL361" s="1705"/>
      <c r="AM361" s="1706"/>
      <c r="AN361" s="41"/>
      <c r="AO361" s="298"/>
    </row>
    <row r="362" spans="6:41" s="1" customFormat="1" ht="11.1" customHeight="1" x14ac:dyDescent="0.15">
      <c r="F362" s="369"/>
      <c r="G362" s="1704"/>
      <c r="H362" s="1705"/>
      <c r="I362" s="1705"/>
      <c r="J362" s="1706"/>
      <c r="K362" s="603"/>
      <c r="L362" s="598"/>
      <c r="M362" s="599"/>
      <c r="N362" s="597"/>
      <c r="O362" s="3558"/>
      <c r="P362" s="3531" t="s">
        <v>794</v>
      </c>
      <c r="Q362" s="3532"/>
      <c r="R362" s="3532"/>
      <c r="S362" s="3533"/>
      <c r="T362" s="1715" t="s">
        <v>785</v>
      </c>
      <c r="U362" s="600" t="s">
        <v>760</v>
      </c>
      <c r="V362" s="600"/>
      <c r="W362" s="600"/>
      <c r="X362" s="600" t="s">
        <v>761</v>
      </c>
      <c r="Y362" s="600"/>
      <c r="Z362" s="600"/>
      <c r="AA362" s="601"/>
      <c r="AB362" s="601"/>
      <c r="AC362" s="601"/>
      <c r="AD362" s="600"/>
      <c r="AE362" s="600"/>
      <c r="AF362" s="600"/>
      <c r="AG362" s="601"/>
      <c r="AH362" s="601"/>
      <c r="AI362" s="601"/>
      <c r="AJ362" s="602" t="s">
        <v>764</v>
      </c>
      <c r="AK362" s="1691"/>
      <c r="AL362" s="1705"/>
      <c r="AM362" s="1706"/>
      <c r="AN362" s="41"/>
      <c r="AO362" s="298"/>
    </row>
    <row r="363" spans="6:41" s="1" customFormat="1" ht="11.1" customHeight="1" x14ac:dyDescent="0.15">
      <c r="F363" s="369"/>
      <c r="G363" s="1704"/>
      <c r="H363" s="1705"/>
      <c r="I363" s="1705"/>
      <c r="J363" s="1706"/>
      <c r="K363" s="603"/>
      <c r="L363" s="598"/>
      <c r="M363" s="599"/>
      <c r="N363" s="597"/>
      <c r="O363" s="1920" t="s">
        <v>13</v>
      </c>
      <c r="P363" s="3534"/>
      <c r="Q363" s="3535"/>
      <c r="R363" s="3535"/>
      <c r="S363" s="3536"/>
      <c r="T363" s="599"/>
      <c r="U363" s="600" t="s">
        <v>762</v>
      </c>
      <c r="V363" s="600"/>
      <c r="W363" s="600"/>
      <c r="X363" s="600" t="s">
        <v>761</v>
      </c>
      <c r="Y363" s="600"/>
      <c r="Z363" s="600"/>
      <c r="AA363" s="600"/>
      <c r="AB363" s="600"/>
      <c r="AC363" s="601"/>
      <c r="AD363" s="601"/>
      <c r="AE363" s="601"/>
      <c r="AF363" s="601"/>
      <c r="AG363" s="601"/>
      <c r="AH363" s="601"/>
      <c r="AI363" s="601"/>
      <c r="AJ363" s="602" t="s">
        <v>765</v>
      </c>
      <c r="AK363" s="1691"/>
      <c r="AL363" s="1705"/>
      <c r="AM363" s="1706"/>
      <c r="AN363" s="41"/>
      <c r="AO363" s="298"/>
    </row>
    <row r="364" spans="6:41" s="1" customFormat="1" ht="11.1" customHeight="1" x14ac:dyDescent="0.15">
      <c r="F364" s="369"/>
      <c r="G364" s="1704"/>
      <c r="H364" s="1705"/>
      <c r="I364" s="1705"/>
      <c r="J364" s="1706"/>
      <c r="K364" s="603"/>
      <c r="L364" s="598"/>
      <c r="M364" s="599"/>
      <c r="N364" s="597"/>
      <c r="O364" s="3517" t="s">
        <v>809</v>
      </c>
      <c r="P364" s="3534"/>
      <c r="Q364" s="3535"/>
      <c r="R364" s="3535"/>
      <c r="S364" s="3536"/>
      <c r="T364" s="624"/>
      <c r="U364" s="625" t="s">
        <v>763</v>
      </c>
      <c r="V364" s="625"/>
      <c r="W364" s="625"/>
      <c r="X364" s="625" t="s">
        <v>761</v>
      </c>
      <c r="Y364" s="625"/>
      <c r="Z364" s="625"/>
      <c r="AA364" s="626"/>
      <c r="AB364" s="626"/>
      <c r="AC364" s="626"/>
      <c r="AD364" s="625"/>
      <c r="AE364" s="625"/>
      <c r="AF364" s="625"/>
      <c r="AG364" s="626"/>
      <c r="AH364" s="626"/>
      <c r="AI364" s="626"/>
      <c r="AJ364" s="627" t="s">
        <v>765</v>
      </c>
      <c r="AK364" s="1691"/>
      <c r="AL364" s="1705"/>
      <c r="AM364" s="1706"/>
      <c r="AN364" s="41"/>
      <c r="AO364" s="298"/>
    </row>
    <row r="365" spans="6:41" s="1" customFormat="1" ht="11.1" customHeight="1" x14ac:dyDescent="0.15">
      <c r="F365" s="369"/>
      <c r="G365" s="1704"/>
      <c r="H365" s="1705"/>
      <c r="I365" s="1705"/>
      <c r="J365" s="1706"/>
      <c r="K365" s="603"/>
      <c r="L365" s="598"/>
      <c r="M365" s="599"/>
      <c r="N365" s="597"/>
      <c r="O365" s="3517"/>
      <c r="P365" s="603"/>
      <c r="Q365" s="1716"/>
      <c r="R365" s="1716"/>
      <c r="S365" s="1717"/>
      <c r="T365" s="599"/>
      <c r="U365" s="600" t="s">
        <v>797</v>
      </c>
      <c r="V365" s="600"/>
      <c r="W365" s="1915" t="s">
        <v>13</v>
      </c>
      <c r="X365" s="600" t="s">
        <v>796</v>
      </c>
      <c r="Y365" s="600"/>
      <c r="Z365" s="1915" t="s">
        <v>13</v>
      </c>
      <c r="AA365" s="600" t="s">
        <v>795</v>
      </c>
      <c r="AB365" s="600"/>
      <c r="AC365" s="600"/>
      <c r="AD365" s="1915" t="s">
        <v>13</v>
      </c>
      <c r="AE365" s="600" t="s">
        <v>810</v>
      </c>
      <c r="AF365" s="601"/>
      <c r="AG365" s="601"/>
      <c r="AH365" s="601"/>
      <c r="AI365" s="601"/>
      <c r="AJ365" s="602"/>
      <c r="AK365" s="1691"/>
      <c r="AL365" s="1705"/>
      <c r="AM365" s="1706"/>
      <c r="AN365" s="41"/>
      <c r="AO365" s="298"/>
    </row>
    <row r="366" spans="6:41" s="1" customFormat="1" ht="11.1" customHeight="1" x14ac:dyDescent="0.15">
      <c r="F366" s="369"/>
      <c r="G366" s="1704"/>
      <c r="H366" s="1705"/>
      <c r="I366" s="1705"/>
      <c r="J366" s="1706"/>
      <c r="K366" s="603"/>
      <c r="L366" s="598"/>
      <c r="M366" s="599"/>
      <c r="N366" s="597"/>
      <c r="O366" s="3517"/>
      <c r="P366" s="603"/>
      <c r="Q366" s="1716"/>
      <c r="R366" s="1716"/>
      <c r="S366" s="1717"/>
      <c r="T366" s="599"/>
      <c r="U366" s="600"/>
      <c r="V366" s="600"/>
      <c r="W366" s="1915" t="s">
        <v>13</v>
      </c>
      <c r="X366" s="600" t="s">
        <v>799</v>
      </c>
      <c r="Y366" s="601"/>
      <c r="Z366" s="601"/>
      <c r="AA366" s="601"/>
      <c r="AB366" s="601"/>
      <c r="AC366" s="601"/>
      <c r="AD366" s="601"/>
      <c r="AE366" s="601"/>
      <c r="AF366" s="601"/>
      <c r="AG366" s="601"/>
      <c r="AH366" s="601"/>
      <c r="AI366" s="601"/>
      <c r="AJ366" s="602" t="s">
        <v>800</v>
      </c>
      <c r="AK366" s="1691"/>
      <c r="AL366" s="1705"/>
      <c r="AM366" s="1706"/>
      <c r="AN366" s="41"/>
      <c r="AO366" s="298"/>
    </row>
    <row r="367" spans="6:41" s="1" customFormat="1" ht="11.1" customHeight="1" x14ac:dyDescent="0.15">
      <c r="F367" s="369"/>
      <c r="G367" s="1704"/>
      <c r="H367" s="1705"/>
      <c r="I367" s="1705"/>
      <c r="J367" s="1706"/>
      <c r="K367" s="603"/>
      <c r="L367" s="598"/>
      <c r="M367" s="599"/>
      <c r="N367" s="597"/>
      <c r="O367" s="3517"/>
      <c r="P367" s="603"/>
      <c r="Q367" s="597"/>
      <c r="R367" s="597"/>
      <c r="S367" s="598"/>
      <c r="T367" s="599"/>
      <c r="U367" s="600" t="s">
        <v>798</v>
      </c>
      <c r="V367" s="600"/>
      <c r="W367" s="1915" t="s">
        <v>13</v>
      </c>
      <c r="X367" s="600" t="s">
        <v>771</v>
      </c>
      <c r="Y367" s="600"/>
      <c r="Z367" s="600"/>
      <c r="AA367" s="1915" t="s">
        <v>13</v>
      </c>
      <c r="AB367" s="600" t="s">
        <v>799</v>
      </c>
      <c r="AC367" s="601"/>
      <c r="AD367" s="600"/>
      <c r="AE367" s="600"/>
      <c r="AF367" s="600"/>
      <c r="AG367" s="601"/>
      <c r="AH367" s="601"/>
      <c r="AI367" s="601"/>
      <c r="AJ367" s="602" t="s">
        <v>800</v>
      </c>
      <c r="AK367" s="1691"/>
      <c r="AL367" s="1705"/>
      <c r="AM367" s="1706"/>
      <c r="AN367" s="41"/>
      <c r="AO367" s="298"/>
    </row>
    <row r="368" spans="6:41" s="1" customFormat="1" ht="11.1" customHeight="1" x14ac:dyDescent="0.15">
      <c r="F368" s="1710"/>
      <c r="G368" s="1704"/>
      <c r="H368" s="1705"/>
      <c r="I368" s="1705"/>
      <c r="J368" s="1706"/>
      <c r="K368" s="595"/>
      <c r="L368" s="596"/>
      <c r="M368" s="599"/>
      <c r="N368" s="597"/>
      <c r="O368" s="3517"/>
      <c r="P368" s="612" t="s">
        <v>772</v>
      </c>
      <c r="Q368" s="613"/>
      <c r="R368" s="613"/>
      <c r="S368" s="614"/>
      <c r="T368" s="1727" t="s">
        <v>785</v>
      </c>
      <c r="U368" s="615" t="s">
        <v>793</v>
      </c>
      <c r="V368" s="615"/>
      <c r="W368" s="615"/>
      <c r="X368" s="615"/>
      <c r="Y368" s="615"/>
      <c r="Z368" s="615"/>
      <c r="AA368" s="616"/>
      <c r="AB368" s="616"/>
      <c r="AC368" s="615"/>
      <c r="AD368" s="615"/>
      <c r="AE368" s="615"/>
      <c r="AF368" s="615"/>
      <c r="AG368" s="616"/>
      <c r="AH368" s="616"/>
      <c r="AI368" s="616"/>
      <c r="AJ368" s="617"/>
      <c r="AK368" s="1691"/>
      <c r="AL368" s="1705"/>
      <c r="AM368" s="1706"/>
      <c r="AN368" s="41"/>
      <c r="AO368" s="298"/>
    </row>
    <row r="369" spans="6:41" s="1" customFormat="1" ht="11.1" customHeight="1" x14ac:dyDescent="0.15">
      <c r="F369" s="369"/>
      <c r="G369" s="1704"/>
      <c r="H369" s="1705"/>
      <c r="I369" s="1705"/>
      <c r="J369" s="1706"/>
      <c r="K369" s="603"/>
      <c r="L369" s="598"/>
      <c r="M369" s="619"/>
      <c r="N369" s="631"/>
      <c r="O369" s="3553"/>
      <c r="P369" s="618"/>
      <c r="Q369" s="631"/>
      <c r="R369" s="631"/>
      <c r="S369" s="630"/>
      <c r="T369" s="619"/>
      <c r="U369" s="620"/>
      <c r="V369" s="620" t="s">
        <v>777</v>
      </c>
      <c r="W369" s="620"/>
      <c r="X369" s="620"/>
      <c r="Y369" s="620"/>
      <c r="Z369" s="620"/>
      <c r="AA369" s="621"/>
      <c r="AB369" s="621"/>
      <c r="AC369" s="620"/>
      <c r="AD369" s="620"/>
      <c r="AE369" s="620"/>
      <c r="AF369" s="620"/>
      <c r="AG369" s="621"/>
      <c r="AH369" s="621"/>
      <c r="AI369" s="621"/>
      <c r="AJ369" s="622" t="s">
        <v>765</v>
      </c>
      <c r="AK369" s="1691"/>
      <c r="AL369" s="1705"/>
      <c r="AM369" s="1706"/>
      <c r="AN369" s="41"/>
      <c r="AO369" s="298"/>
    </row>
    <row r="370" spans="6:41" s="1" customFormat="1" ht="10.5" customHeight="1" x14ac:dyDescent="0.15">
      <c r="F370" s="369"/>
      <c r="G370" s="1704"/>
      <c r="H370" s="1705"/>
      <c r="I370" s="1705"/>
      <c r="J370" s="1706"/>
      <c r="K370" s="603"/>
      <c r="L370" s="598"/>
      <c r="M370" s="3562" t="s">
        <v>820</v>
      </c>
      <c r="N370" s="3563"/>
      <c r="O370" s="3564"/>
      <c r="P370" s="3531" t="s">
        <v>821</v>
      </c>
      <c r="Q370" s="3532"/>
      <c r="R370" s="3532"/>
      <c r="S370" s="3533"/>
      <c r="T370" s="3550" t="s">
        <v>822</v>
      </c>
      <c r="U370" s="3551"/>
      <c r="V370" s="3551"/>
      <c r="W370" s="3551"/>
      <c r="X370" s="3551"/>
      <c r="Y370" s="3551"/>
      <c r="Z370" s="3551"/>
      <c r="AA370" s="3551"/>
      <c r="AB370" s="3551"/>
      <c r="AC370" s="3551" t="s">
        <v>823</v>
      </c>
      <c r="AD370" s="3551"/>
      <c r="AE370" s="3551"/>
      <c r="AF370" s="3551"/>
      <c r="AG370" s="3551"/>
      <c r="AH370" s="3551"/>
      <c r="AI370" s="3551"/>
      <c r="AJ370" s="3552"/>
      <c r="AK370" s="1691"/>
      <c r="AL370" s="1705"/>
      <c r="AM370" s="1706"/>
      <c r="AN370" s="41"/>
      <c r="AO370" s="298"/>
    </row>
    <row r="371" spans="6:41" s="1" customFormat="1" ht="10.5" customHeight="1" x14ac:dyDescent="0.15">
      <c r="F371" s="369"/>
      <c r="G371" s="1704"/>
      <c r="H371" s="1705"/>
      <c r="I371" s="1705"/>
      <c r="J371" s="1706"/>
      <c r="K371" s="603"/>
      <c r="L371" s="598"/>
      <c r="M371" s="3560"/>
      <c r="N371" s="3565"/>
      <c r="O371" s="3561"/>
      <c r="P371" s="3534"/>
      <c r="Q371" s="3535"/>
      <c r="R371" s="3535"/>
      <c r="S371" s="3536"/>
      <c r="T371" s="599" t="s">
        <v>777</v>
      </c>
      <c r="U371" s="600"/>
      <c r="V371" s="600"/>
      <c r="W371" s="600"/>
      <c r="X371" s="600"/>
      <c r="Y371" s="600"/>
      <c r="Z371" s="600"/>
      <c r="AA371" s="601"/>
      <c r="AB371" s="600" t="s">
        <v>765</v>
      </c>
      <c r="AC371" s="600" t="s">
        <v>824</v>
      </c>
      <c r="AD371" s="600"/>
      <c r="AE371" s="600"/>
      <c r="AF371" s="600"/>
      <c r="AG371" s="601"/>
      <c r="AH371" s="601"/>
      <c r="AI371" s="601"/>
      <c r="AJ371" s="602" t="s">
        <v>765</v>
      </c>
      <c r="AK371" s="1691"/>
      <c r="AL371" s="1705"/>
      <c r="AM371" s="1706"/>
      <c r="AN371" s="41"/>
      <c r="AO371" s="298"/>
    </row>
    <row r="372" spans="6:41" s="1" customFormat="1" ht="10.5" customHeight="1" x14ac:dyDescent="0.15">
      <c r="F372" s="369"/>
      <c r="G372" s="1704"/>
      <c r="H372" s="1705"/>
      <c r="I372" s="1705"/>
      <c r="J372" s="1706"/>
      <c r="K372" s="603"/>
      <c r="L372" s="598"/>
      <c r="M372" s="3560"/>
      <c r="N372" s="3565"/>
      <c r="O372" s="3561"/>
      <c r="P372" s="3534"/>
      <c r="Q372" s="3535"/>
      <c r="R372" s="3535"/>
      <c r="S372" s="3536"/>
      <c r="T372" s="599" t="s">
        <v>777</v>
      </c>
      <c r="U372" s="600"/>
      <c r="V372" s="600"/>
      <c r="W372" s="600"/>
      <c r="X372" s="600"/>
      <c r="Y372" s="600"/>
      <c r="Z372" s="600"/>
      <c r="AA372" s="601"/>
      <c r="AB372" s="600" t="s">
        <v>765</v>
      </c>
      <c r="AC372" s="600" t="s">
        <v>824</v>
      </c>
      <c r="AD372" s="600"/>
      <c r="AE372" s="600"/>
      <c r="AF372" s="600"/>
      <c r="AG372" s="601"/>
      <c r="AH372" s="601"/>
      <c r="AI372" s="601"/>
      <c r="AJ372" s="602" t="s">
        <v>765</v>
      </c>
      <c r="AK372" s="1691"/>
      <c r="AL372" s="1705"/>
      <c r="AM372" s="1706"/>
      <c r="AN372" s="41"/>
      <c r="AO372" s="298"/>
    </row>
    <row r="373" spans="6:41" s="1" customFormat="1" ht="11.1" customHeight="1" x14ac:dyDescent="0.15">
      <c r="F373" s="369"/>
      <c r="G373" s="1704"/>
      <c r="H373" s="1705"/>
      <c r="I373" s="1705"/>
      <c r="J373" s="1706"/>
      <c r="K373" s="603"/>
      <c r="L373" s="598"/>
      <c r="M373" s="599"/>
      <c r="N373" s="597"/>
      <c r="O373" s="635"/>
      <c r="P373" s="603"/>
      <c r="Q373" s="597"/>
      <c r="R373" s="597"/>
      <c r="S373" s="598"/>
      <c r="T373" s="599" t="s">
        <v>777</v>
      </c>
      <c r="U373" s="600"/>
      <c r="V373" s="600"/>
      <c r="W373" s="600"/>
      <c r="X373" s="600"/>
      <c r="Y373" s="600"/>
      <c r="Z373" s="600"/>
      <c r="AA373" s="601"/>
      <c r="AB373" s="600" t="s">
        <v>765</v>
      </c>
      <c r="AC373" s="600" t="s">
        <v>824</v>
      </c>
      <c r="AD373" s="600"/>
      <c r="AE373" s="600"/>
      <c r="AF373" s="600"/>
      <c r="AG373" s="601"/>
      <c r="AH373" s="601"/>
      <c r="AI373" s="601"/>
      <c r="AJ373" s="602" t="s">
        <v>765</v>
      </c>
      <c r="AK373" s="1691"/>
      <c r="AL373" s="1705"/>
      <c r="AM373" s="1706"/>
      <c r="AN373" s="41"/>
      <c r="AO373" s="298"/>
    </row>
    <row r="374" spans="6:41" s="1" customFormat="1" ht="11.1" customHeight="1" x14ac:dyDescent="0.15">
      <c r="F374" s="369"/>
      <c r="G374" s="1704"/>
      <c r="H374" s="1705"/>
      <c r="I374" s="1705"/>
      <c r="J374" s="1706"/>
      <c r="K374" s="603"/>
      <c r="L374" s="598"/>
      <c r="M374" s="1691" t="s">
        <v>817</v>
      </c>
      <c r="N374" s="3104" t="s">
        <v>809</v>
      </c>
      <c r="O374" s="3105"/>
      <c r="P374" s="603"/>
      <c r="Q374" s="597"/>
      <c r="R374" s="597"/>
      <c r="S374" s="598"/>
      <c r="T374" s="599" t="s">
        <v>777</v>
      </c>
      <c r="U374" s="600"/>
      <c r="V374" s="600"/>
      <c r="W374" s="600"/>
      <c r="X374" s="600"/>
      <c r="Y374" s="600"/>
      <c r="Z374" s="600"/>
      <c r="AA374" s="601"/>
      <c r="AB374" s="600" t="s">
        <v>765</v>
      </c>
      <c r="AC374" s="600" t="s">
        <v>824</v>
      </c>
      <c r="AD374" s="600"/>
      <c r="AE374" s="600"/>
      <c r="AF374" s="600"/>
      <c r="AG374" s="601"/>
      <c r="AH374" s="601"/>
      <c r="AI374" s="601"/>
      <c r="AJ374" s="602" t="s">
        <v>765</v>
      </c>
      <c r="AK374" s="1691"/>
      <c r="AL374" s="1705"/>
      <c r="AM374" s="1706"/>
      <c r="AN374" s="41"/>
      <c r="AO374" s="298"/>
    </row>
    <row r="375" spans="6:41" s="1" customFormat="1" ht="11.1" customHeight="1" x14ac:dyDescent="0.15">
      <c r="F375" s="369"/>
      <c r="G375" s="1704"/>
      <c r="H375" s="1705"/>
      <c r="I375" s="1705"/>
      <c r="J375" s="1706"/>
      <c r="K375" s="603"/>
      <c r="L375" s="598"/>
      <c r="M375" s="599"/>
      <c r="N375" s="597"/>
      <c r="O375" s="635"/>
      <c r="P375" s="603"/>
      <c r="Q375" s="597"/>
      <c r="R375" s="597"/>
      <c r="S375" s="598"/>
      <c r="T375" s="599" t="s">
        <v>777</v>
      </c>
      <c r="U375" s="600"/>
      <c r="V375" s="600"/>
      <c r="W375" s="600"/>
      <c r="X375" s="600"/>
      <c r="Y375" s="600"/>
      <c r="Z375" s="600"/>
      <c r="AA375" s="601"/>
      <c r="AB375" s="600" t="s">
        <v>765</v>
      </c>
      <c r="AC375" s="600" t="s">
        <v>824</v>
      </c>
      <c r="AD375" s="600"/>
      <c r="AE375" s="600"/>
      <c r="AF375" s="600"/>
      <c r="AG375" s="601"/>
      <c r="AH375" s="601"/>
      <c r="AI375" s="601"/>
      <c r="AJ375" s="602" t="s">
        <v>765</v>
      </c>
      <c r="AK375" s="1691"/>
      <c r="AL375" s="1705"/>
      <c r="AM375" s="1706"/>
      <c r="AN375" s="41"/>
      <c r="AO375" s="298"/>
    </row>
    <row r="376" spans="6:41" s="1" customFormat="1" ht="11.1" customHeight="1" x14ac:dyDescent="0.15">
      <c r="F376" s="1710"/>
      <c r="G376" s="1704"/>
      <c r="H376" s="1705"/>
      <c r="I376" s="1705"/>
      <c r="J376" s="1706"/>
      <c r="K376" s="595"/>
      <c r="L376" s="596"/>
      <c r="M376" s="599"/>
      <c r="N376" s="597"/>
      <c r="O376" s="634"/>
      <c r="P376" s="603" t="s">
        <v>772</v>
      </c>
      <c r="Q376" s="597"/>
      <c r="R376" s="597"/>
      <c r="S376" s="598"/>
      <c r="T376" s="599" t="s">
        <v>777</v>
      </c>
      <c r="U376" s="600"/>
      <c r="V376" s="600"/>
      <c r="W376" s="600"/>
      <c r="X376" s="600"/>
      <c r="Y376" s="600"/>
      <c r="Z376" s="600"/>
      <c r="AA376" s="601"/>
      <c r="AB376" s="600" t="s">
        <v>765</v>
      </c>
      <c r="AC376" s="600" t="s">
        <v>824</v>
      </c>
      <c r="AD376" s="600"/>
      <c r="AE376" s="600"/>
      <c r="AF376" s="600"/>
      <c r="AG376" s="601"/>
      <c r="AH376" s="601"/>
      <c r="AI376" s="601"/>
      <c r="AJ376" s="602" t="s">
        <v>765</v>
      </c>
      <c r="AK376" s="1691"/>
      <c r="AL376" s="1705"/>
      <c r="AM376" s="1706"/>
      <c r="AN376" s="41"/>
      <c r="AO376" s="298"/>
    </row>
    <row r="377" spans="6:41" s="1" customFormat="1" ht="11.1" customHeight="1" thickBot="1" x14ac:dyDescent="0.2">
      <c r="F377" s="391"/>
      <c r="G377" s="23"/>
      <c r="H377" s="24"/>
      <c r="I377" s="24"/>
      <c r="J377" s="26"/>
      <c r="K377" s="604"/>
      <c r="L377" s="605"/>
      <c r="M377" s="606"/>
      <c r="N377" s="607"/>
      <c r="O377" s="639"/>
      <c r="P377" s="604"/>
      <c r="Q377" s="607"/>
      <c r="R377" s="607"/>
      <c r="S377" s="605"/>
      <c r="T377" s="606" t="s">
        <v>777</v>
      </c>
      <c r="U377" s="608"/>
      <c r="V377" s="608"/>
      <c r="W377" s="608"/>
      <c r="X377" s="608"/>
      <c r="Y377" s="608"/>
      <c r="Z377" s="608"/>
      <c r="AA377" s="609"/>
      <c r="AB377" s="608" t="s">
        <v>765</v>
      </c>
      <c r="AC377" s="608" t="s">
        <v>824</v>
      </c>
      <c r="AD377" s="608"/>
      <c r="AE377" s="608"/>
      <c r="AF377" s="608"/>
      <c r="AG377" s="609"/>
      <c r="AH377" s="609"/>
      <c r="AI377" s="609"/>
      <c r="AJ377" s="610" t="s">
        <v>765</v>
      </c>
      <c r="AK377" s="28"/>
      <c r="AL377" s="24"/>
      <c r="AM377" s="26"/>
      <c r="AN377" s="49"/>
      <c r="AO377" s="304"/>
    </row>
    <row r="378" spans="6:41" s="1" customFormat="1" ht="12.75" customHeight="1" x14ac:dyDescent="0.15">
      <c r="F378" s="641"/>
      <c r="G378" s="641"/>
      <c r="H378" s="641"/>
      <c r="I378" s="641"/>
      <c r="J378" s="640" t="s">
        <v>825</v>
      </c>
      <c r="K378" s="640" t="s">
        <v>828</v>
      </c>
      <c r="L378" s="643" t="s">
        <v>826</v>
      </c>
      <c r="M378" s="644"/>
      <c r="N378" s="644"/>
      <c r="O378" s="644"/>
      <c r="P378" s="644"/>
      <c r="Q378" s="644"/>
      <c r="R378" s="644"/>
      <c r="S378" s="644"/>
      <c r="T378" s="644"/>
      <c r="U378" s="644"/>
      <c r="V378" s="644"/>
      <c r="W378" s="644"/>
      <c r="X378" s="644"/>
      <c r="Y378" s="644"/>
      <c r="Z378" s="644"/>
      <c r="AA378" s="644"/>
      <c r="AB378" s="644"/>
      <c r="AC378" s="644"/>
      <c r="AD378" s="644"/>
      <c r="AE378" s="644"/>
      <c r="AF378" s="644"/>
      <c r="AG378" s="644"/>
      <c r="AH378" s="644"/>
      <c r="AI378" s="644"/>
      <c r="AJ378" s="644"/>
      <c r="AK378" s="644"/>
      <c r="AL378" s="644"/>
      <c r="AM378" s="644"/>
      <c r="AN378" s="644"/>
      <c r="AO378" s="644"/>
    </row>
    <row r="379" spans="6:41" ht="12.75" customHeight="1" x14ac:dyDescent="0.15">
      <c r="F379" s="642"/>
      <c r="G379" s="642"/>
      <c r="H379" s="642"/>
      <c r="I379" s="642"/>
      <c r="J379" s="642"/>
      <c r="K379" s="640" t="s">
        <v>829</v>
      </c>
      <c r="L379" s="645" t="s">
        <v>831</v>
      </c>
      <c r="M379" s="645"/>
      <c r="N379" s="645"/>
      <c r="O379" s="645"/>
      <c r="P379" s="645"/>
      <c r="Q379" s="645"/>
      <c r="R379" s="645"/>
      <c r="S379" s="645"/>
      <c r="T379" s="645"/>
      <c r="U379" s="645"/>
      <c r="V379" s="645"/>
      <c r="W379" s="645"/>
      <c r="X379" s="645"/>
      <c r="Y379" s="645"/>
      <c r="Z379" s="645"/>
      <c r="AA379" s="645"/>
      <c r="AB379" s="645"/>
      <c r="AC379" s="645"/>
      <c r="AD379" s="645"/>
      <c r="AE379" s="645"/>
      <c r="AF379" s="645"/>
      <c r="AG379" s="645"/>
      <c r="AH379" s="645"/>
      <c r="AI379" s="645"/>
      <c r="AJ379" s="645"/>
      <c r="AK379" s="645"/>
      <c r="AL379" s="645"/>
      <c r="AM379" s="645"/>
      <c r="AN379" s="645"/>
      <c r="AO379" s="645"/>
    </row>
    <row r="380" spans="6:41" ht="12.75" customHeight="1" x14ac:dyDescent="0.15">
      <c r="F380" s="642"/>
      <c r="G380" s="642"/>
      <c r="H380" s="642"/>
      <c r="I380" s="642"/>
      <c r="J380" s="642"/>
      <c r="K380" s="640" t="s">
        <v>827</v>
      </c>
      <c r="L380" s="645" t="s">
        <v>772</v>
      </c>
      <c r="M380" s="645"/>
      <c r="N380" s="645"/>
      <c r="O380" s="645"/>
      <c r="P380" s="645"/>
      <c r="Q380" s="645"/>
      <c r="R380" s="645"/>
      <c r="S380" s="645"/>
      <c r="T380" s="645"/>
      <c r="U380" s="645"/>
      <c r="V380" s="645"/>
      <c r="W380" s="645"/>
      <c r="X380" s="645"/>
      <c r="Y380" s="645"/>
      <c r="Z380" s="645"/>
      <c r="AA380" s="645"/>
      <c r="AB380" s="645"/>
      <c r="AC380" s="645"/>
      <c r="AD380" s="645"/>
      <c r="AE380" s="645"/>
      <c r="AF380" s="645"/>
      <c r="AG380" s="645"/>
      <c r="AH380" s="645"/>
      <c r="AI380" s="645"/>
      <c r="AJ380" s="645"/>
      <c r="AK380" s="645"/>
      <c r="AL380" s="645"/>
      <c r="AM380" s="645"/>
      <c r="AN380" s="645"/>
      <c r="AO380" s="645"/>
    </row>
    <row r="381" spans="6:41" ht="12.75" customHeight="1" x14ac:dyDescent="0.15">
      <c r="F381" s="642"/>
      <c r="G381" s="642"/>
      <c r="H381" s="642"/>
      <c r="I381" s="642"/>
      <c r="J381" s="642"/>
      <c r="K381" s="640" t="s">
        <v>830</v>
      </c>
      <c r="L381" s="645" t="s">
        <v>832</v>
      </c>
      <c r="M381" s="645"/>
      <c r="N381" s="645"/>
      <c r="O381" s="645"/>
      <c r="P381" s="645"/>
      <c r="Q381" s="645"/>
      <c r="R381" s="645"/>
      <c r="S381" s="645"/>
      <c r="T381" s="645"/>
      <c r="U381" s="645"/>
      <c r="V381" s="645"/>
      <c r="W381" s="645"/>
      <c r="X381" s="645"/>
      <c r="Y381" s="645"/>
      <c r="Z381" s="645"/>
      <c r="AA381" s="645"/>
      <c r="AB381" s="645"/>
      <c r="AC381" s="645"/>
      <c r="AD381" s="645"/>
      <c r="AE381" s="645"/>
      <c r="AF381" s="645"/>
      <c r="AG381" s="645"/>
      <c r="AH381" s="645"/>
      <c r="AI381" s="645"/>
      <c r="AJ381" s="645"/>
      <c r="AK381" s="645"/>
      <c r="AL381" s="645"/>
      <c r="AM381" s="645"/>
      <c r="AN381" s="645"/>
      <c r="AO381" s="645"/>
    </row>
    <row r="382" spans="6:41" ht="12.75" customHeight="1" x14ac:dyDescent="0.15">
      <c r="L382" s="353"/>
      <c r="M382" s="353"/>
      <c r="N382" s="353"/>
      <c r="O382" s="353"/>
      <c r="P382" s="353"/>
      <c r="Q382" s="353"/>
      <c r="R382" s="353"/>
      <c r="S382" s="353"/>
      <c r="T382" s="353"/>
      <c r="U382" s="353"/>
      <c r="V382" s="353"/>
      <c r="W382" s="353"/>
      <c r="X382" s="353"/>
      <c r="Y382" s="353"/>
      <c r="Z382" s="353"/>
      <c r="AA382" s="353"/>
      <c r="AB382" s="353"/>
      <c r="AC382" s="353"/>
      <c r="AD382" s="353"/>
      <c r="AE382" s="353"/>
      <c r="AF382" s="353"/>
      <c r="AG382" s="353"/>
      <c r="AH382" s="353"/>
      <c r="AI382" s="353"/>
      <c r="AJ382" s="353"/>
      <c r="AK382" s="353"/>
      <c r="AL382" s="353"/>
      <c r="AM382" s="353"/>
      <c r="AN382" s="353"/>
      <c r="AO382" s="353"/>
    </row>
    <row r="383" spans="6:41" ht="12.75" customHeight="1" x14ac:dyDescent="0.15">
      <c r="L383" s="353"/>
      <c r="M383" s="353"/>
      <c r="N383" s="353"/>
      <c r="O383" s="353"/>
      <c r="P383" s="353"/>
      <c r="Q383" s="353"/>
      <c r="R383" s="353"/>
      <c r="S383" s="353"/>
      <c r="T383" s="353"/>
      <c r="U383" s="353"/>
      <c r="V383" s="353"/>
      <c r="W383" s="353"/>
      <c r="X383" s="353"/>
      <c r="Y383" s="353"/>
      <c r="Z383" s="353"/>
      <c r="AA383" s="353"/>
      <c r="AB383" s="353"/>
      <c r="AC383" s="353"/>
      <c r="AD383" s="353"/>
      <c r="AE383" s="353"/>
      <c r="AF383" s="353"/>
      <c r="AG383" s="353"/>
      <c r="AH383" s="353"/>
      <c r="AI383" s="353"/>
      <c r="AJ383" s="353"/>
      <c r="AK383" s="353"/>
      <c r="AL383" s="353"/>
      <c r="AM383" s="353"/>
      <c r="AN383" s="353"/>
      <c r="AO383" s="353"/>
    </row>
    <row r="384" spans="6:41" ht="12.75" customHeight="1" x14ac:dyDescent="0.15"/>
    <row r="385" s="15" customFormat="1" ht="12.75" customHeight="1" x14ac:dyDescent="0.15"/>
    <row r="386" s="15" customFormat="1" ht="12.75" customHeight="1" x14ac:dyDescent="0.15"/>
    <row r="387" s="15" customFormat="1" ht="12.75" customHeight="1" x14ac:dyDescent="0.15"/>
  </sheetData>
  <mergeCells count="322">
    <mergeCell ref="AK314:AN314"/>
    <mergeCell ref="P284:S286"/>
    <mergeCell ref="O286:O291"/>
    <mergeCell ref="AN241:AO241"/>
    <mergeCell ref="AN242:AO243"/>
    <mergeCell ref="AL241:AM241"/>
    <mergeCell ref="AH241:AI241"/>
    <mergeCell ref="Q267:S268"/>
    <mergeCell ref="P269:S271"/>
    <mergeCell ref="O277:O284"/>
    <mergeCell ref="P277:S279"/>
    <mergeCell ref="P243:S243"/>
    <mergeCell ref="Z243:AD243"/>
    <mergeCell ref="AK243:AM243"/>
    <mergeCell ref="R241:S241"/>
    <mergeCell ref="T241:U241"/>
    <mergeCell ref="P254:S257"/>
    <mergeCell ref="P244:S246"/>
    <mergeCell ref="AN88:AO88"/>
    <mergeCell ref="AN165:AO165"/>
    <mergeCell ref="AN244:AO244"/>
    <mergeCell ref="P128:S130"/>
    <mergeCell ref="O88:O97"/>
    <mergeCell ref="AL246:AM246"/>
    <mergeCell ref="K254:L254"/>
    <mergeCell ref="K242:L243"/>
    <mergeCell ref="M242:O243"/>
    <mergeCell ref="W242:AF242"/>
    <mergeCell ref="K197:L197"/>
    <mergeCell ref="K198:L198"/>
    <mergeCell ref="K199:L199"/>
    <mergeCell ref="F240:K240"/>
    <mergeCell ref="O198:O219"/>
    <mergeCell ref="M199:N209"/>
    <mergeCell ref="Z240:AA240"/>
    <mergeCell ref="AB240:AC240"/>
    <mergeCell ref="G242:J243"/>
    <mergeCell ref="M263:N263"/>
    <mergeCell ref="G245:J245"/>
    <mergeCell ref="G246:J246"/>
    <mergeCell ref="O244:O253"/>
    <mergeCell ref="M246:N253"/>
    <mergeCell ref="G247:J250"/>
    <mergeCell ref="AL240:AM240"/>
    <mergeCell ref="AN240:AO240"/>
    <mergeCell ref="P197:S200"/>
    <mergeCell ref="P212:S215"/>
    <mergeCell ref="Q210:S211"/>
    <mergeCell ref="AK236:AN236"/>
    <mergeCell ref="Z241:AA241"/>
    <mergeCell ref="AB241:AC241"/>
    <mergeCell ref="F245:F267"/>
    <mergeCell ref="K255:L255"/>
    <mergeCell ref="O255:O260"/>
    <mergeCell ref="K256:L256"/>
    <mergeCell ref="M256:N261"/>
    <mergeCell ref="K258:L258"/>
    <mergeCell ref="K260:L260"/>
    <mergeCell ref="AD241:AE241"/>
    <mergeCell ref="AF241:AG241"/>
    <mergeCell ref="AJ241:AK241"/>
    <mergeCell ref="P220:S223"/>
    <mergeCell ref="P227:S230"/>
    <mergeCell ref="R240:S240"/>
    <mergeCell ref="T240:U240"/>
    <mergeCell ref="V240:W240"/>
    <mergeCell ref="X240:Y240"/>
    <mergeCell ref="K201:L201"/>
    <mergeCell ref="K203:L203"/>
    <mergeCell ref="F237:AO238"/>
    <mergeCell ref="AL189:AM189"/>
    <mergeCell ref="O220:O227"/>
    <mergeCell ref="O187:O196"/>
    <mergeCell ref="P187:S190"/>
    <mergeCell ref="M189:N196"/>
    <mergeCell ref="O229:O234"/>
    <mergeCell ref="AN187:AO187"/>
    <mergeCell ref="V241:W241"/>
    <mergeCell ref="X241:Y241"/>
    <mergeCell ref="P322:S325"/>
    <mergeCell ref="AN323:AO323"/>
    <mergeCell ref="M165:O165"/>
    <mergeCell ref="F166:F186"/>
    <mergeCell ref="G166:J166"/>
    <mergeCell ref="M166:O166"/>
    <mergeCell ref="G167:J167"/>
    <mergeCell ref="AL167:AM167"/>
    <mergeCell ref="Q178:S179"/>
    <mergeCell ref="M167:O167"/>
    <mergeCell ref="P165:S167"/>
    <mergeCell ref="K177:L177"/>
    <mergeCell ref="K179:L179"/>
    <mergeCell ref="G168:J171"/>
    <mergeCell ref="P180:S182"/>
    <mergeCell ref="AD240:AE240"/>
    <mergeCell ref="AF240:AG240"/>
    <mergeCell ref="AH240:AI240"/>
    <mergeCell ref="AJ240:AK240"/>
    <mergeCell ref="K173:L173"/>
    <mergeCell ref="K174:L174"/>
    <mergeCell ref="K175:L175"/>
    <mergeCell ref="T370:AB370"/>
    <mergeCell ref="F315:AO316"/>
    <mergeCell ref="F318:K318"/>
    <mergeCell ref="R318:S318"/>
    <mergeCell ref="T318:U318"/>
    <mergeCell ref="V318:W318"/>
    <mergeCell ref="X318:Y318"/>
    <mergeCell ref="Z318:AA318"/>
    <mergeCell ref="AB318:AC318"/>
    <mergeCell ref="AD318:AE318"/>
    <mergeCell ref="AF318:AG318"/>
    <mergeCell ref="AH318:AI318"/>
    <mergeCell ref="AJ318:AK318"/>
    <mergeCell ref="AL318:AM318"/>
    <mergeCell ref="AN318:AO318"/>
    <mergeCell ref="AC370:AJ370"/>
    <mergeCell ref="AJ319:AK319"/>
    <mergeCell ref="AL319:AM319"/>
    <mergeCell ref="N374:O374"/>
    <mergeCell ref="O322:O331"/>
    <mergeCell ref="F323:F354"/>
    <mergeCell ref="G323:J323"/>
    <mergeCell ref="M323:N326"/>
    <mergeCell ref="Q345:S346"/>
    <mergeCell ref="P347:S349"/>
    <mergeCell ref="O355:O362"/>
    <mergeCell ref="P355:S357"/>
    <mergeCell ref="P362:S364"/>
    <mergeCell ref="O364:O369"/>
    <mergeCell ref="M370:O372"/>
    <mergeCell ref="P370:S372"/>
    <mergeCell ref="K335:L335"/>
    <mergeCell ref="K336:L336"/>
    <mergeCell ref="K337:L337"/>
    <mergeCell ref="K339:L339"/>
    <mergeCell ref="K341:L341"/>
    <mergeCell ref="G324:J324"/>
    <mergeCell ref="AL324:AM324"/>
    <mergeCell ref="P332:S334"/>
    <mergeCell ref="O333:O338"/>
    <mergeCell ref="AN322:AO322"/>
    <mergeCell ref="AN319:AO319"/>
    <mergeCell ref="G320:J321"/>
    <mergeCell ref="K320:L321"/>
    <mergeCell ref="M320:O321"/>
    <mergeCell ref="W320:AF320"/>
    <mergeCell ref="AN320:AO321"/>
    <mergeCell ref="P321:S321"/>
    <mergeCell ref="Z321:AD321"/>
    <mergeCell ref="AK321:AM321"/>
    <mergeCell ref="R319:S319"/>
    <mergeCell ref="T319:U319"/>
    <mergeCell ref="V319:W319"/>
    <mergeCell ref="X319:Y319"/>
    <mergeCell ref="Z319:AA319"/>
    <mergeCell ref="AB319:AC319"/>
    <mergeCell ref="G325:J328"/>
    <mergeCell ref="AD319:AE319"/>
    <mergeCell ref="AF319:AG319"/>
    <mergeCell ref="AH319:AI319"/>
    <mergeCell ref="P164:S164"/>
    <mergeCell ref="Z164:AD164"/>
    <mergeCell ref="AK164:AM164"/>
    <mergeCell ref="R162:S162"/>
    <mergeCell ref="T162:U162"/>
    <mergeCell ref="V162:W162"/>
    <mergeCell ref="X162:Y162"/>
    <mergeCell ref="Z162:AA162"/>
    <mergeCell ref="AB162:AC162"/>
    <mergeCell ref="AD162:AE162"/>
    <mergeCell ref="AF162:AG162"/>
    <mergeCell ref="AH162:AI162"/>
    <mergeCell ref="AJ162:AK162"/>
    <mergeCell ref="AL162:AM162"/>
    <mergeCell ref="F158:AO159"/>
    <mergeCell ref="F161:K161"/>
    <mergeCell ref="R161:S161"/>
    <mergeCell ref="T161:U161"/>
    <mergeCell ref="V161:W161"/>
    <mergeCell ref="X161:Y161"/>
    <mergeCell ref="Z161:AA161"/>
    <mergeCell ref="AB161:AC161"/>
    <mergeCell ref="AD161:AE161"/>
    <mergeCell ref="AF161:AG161"/>
    <mergeCell ref="AH161:AI161"/>
    <mergeCell ref="AJ161:AK161"/>
    <mergeCell ref="AL161:AM161"/>
    <mergeCell ref="AN161:AO161"/>
    <mergeCell ref="AN162:AO162"/>
    <mergeCell ref="G163:J164"/>
    <mergeCell ref="K163:L164"/>
    <mergeCell ref="M163:O164"/>
    <mergeCell ref="W163:AF163"/>
    <mergeCell ref="AN163:AO164"/>
    <mergeCell ref="AL85:AM85"/>
    <mergeCell ref="AN85:AO85"/>
    <mergeCell ref="G86:J87"/>
    <mergeCell ref="K86:L87"/>
    <mergeCell ref="M86:O87"/>
    <mergeCell ref="W86:AF86"/>
    <mergeCell ref="AN86:AO87"/>
    <mergeCell ref="P87:S87"/>
    <mergeCell ref="Z87:AD87"/>
    <mergeCell ref="AK87:AM87"/>
    <mergeCell ref="T85:U85"/>
    <mergeCell ref="V85:W85"/>
    <mergeCell ref="X85:Y85"/>
    <mergeCell ref="Z85:AA85"/>
    <mergeCell ref="AB85:AC85"/>
    <mergeCell ref="AD85:AE85"/>
    <mergeCell ref="AF85:AG85"/>
    <mergeCell ref="AH85:AI85"/>
    <mergeCell ref="AJ85:AK85"/>
    <mergeCell ref="G91:J94"/>
    <mergeCell ref="M89:N92"/>
    <mergeCell ref="F89:F120"/>
    <mergeCell ref="G89:J89"/>
    <mergeCell ref="N140:O140"/>
    <mergeCell ref="M136:O138"/>
    <mergeCell ref="P136:S138"/>
    <mergeCell ref="G90:J90"/>
    <mergeCell ref="Q111:S112"/>
    <mergeCell ref="P98:S100"/>
    <mergeCell ref="K100:L100"/>
    <mergeCell ref="K96:L96"/>
    <mergeCell ref="K97:L97"/>
    <mergeCell ref="K98:L98"/>
    <mergeCell ref="O99:O104"/>
    <mergeCell ref="O121:O128"/>
    <mergeCell ref="P121:S123"/>
    <mergeCell ref="AL90:AM90"/>
    <mergeCell ref="K102:L102"/>
    <mergeCell ref="T136:AB136"/>
    <mergeCell ref="AC136:AJ136"/>
    <mergeCell ref="P113:S115"/>
    <mergeCell ref="O130:O135"/>
    <mergeCell ref="AN84:AO84"/>
    <mergeCell ref="P64:S66"/>
    <mergeCell ref="P71:S73"/>
    <mergeCell ref="Z84:AA84"/>
    <mergeCell ref="AB84:AC84"/>
    <mergeCell ref="AD84:AE84"/>
    <mergeCell ref="AF84:AG84"/>
    <mergeCell ref="AH84:AI84"/>
    <mergeCell ref="AJ84:AK84"/>
    <mergeCell ref="AL84:AM84"/>
    <mergeCell ref="F81:AO82"/>
    <mergeCell ref="F84:K84"/>
    <mergeCell ref="R84:S84"/>
    <mergeCell ref="T84:U84"/>
    <mergeCell ref="V84:W84"/>
    <mergeCell ref="X84:Y84"/>
    <mergeCell ref="O64:O71"/>
    <mergeCell ref="O73:O78"/>
    <mergeCell ref="AL11:AM11"/>
    <mergeCell ref="AL33:AM33"/>
    <mergeCell ref="AJ6:AK6"/>
    <mergeCell ref="AL6:AM6"/>
    <mergeCell ref="AN6:AO6"/>
    <mergeCell ref="M9:O9"/>
    <mergeCell ref="AL5:AM5"/>
    <mergeCell ref="AK8:AM8"/>
    <mergeCell ref="AB5:AC5"/>
    <mergeCell ref="AD5:AE5"/>
    <mergeCell ref="AN9:AO9"/>
    <mergeCell ref="AN31:AO31"/>
    <mergeCell ref="P9:S11"/>
    <mergeCell ref="P24:S26"/>
    <mergeCell ref="P31:S34"/>
    <mergeCell ref="F2:AO3"/>
    <mergeCell ref="G7:J8"/>
    <mergeCell ref="K7:L8"/>
    <mergeCell ref="M7:O8"/>
    <mergeCell ref="W7:AF7"/>
    <mergeCell ref="AN7:AO8"/>
    <mergeCell ref="P8:S8"/>
    <mergeCell ref="G10:J10"/>
    <mergeCell ref="M10:O10"/>
    <mergeCell ref="Z8:AD8"/>
    <mergeCell ref="AN5:AO5"/>
    <mergeCell ref="R6:S6"/>
    <mergeCell ref="T6:U6"/>
    <mergeCell ref="V6:W6"/>
    <mergeCell ref="AF6:AG6"/>
    <mergeCell ref="AH6:AI6"/>
    <mergeCell ref="F10:F30"/>
    <mergeCell ref="M11:O11"/>
    <mergeCell ref="K19:L19"/>
    <mergeCell ref="K20:L20"/>
    <mergeCell ref="K21:L21"/>
    <mergeCell ref="K23:L23"/>
    <mergeCell ref="F4:J4"/>
    <mergeCell ref="G11:J11"/>
    <mergeCell ref="F6:L6"/>
    <mergeCell ref="G12:J15"/>
    <mergeCell ref="AJ5:AK5"/>
    <mergeCell ref="R5:S5"/>
    <mergeCell ref="T5:U5"/>
    <mergeCell ref="V5:W5"/>
    <mergeCell ref="X5:Y5"/>
    <mergeCell ref="Z5:AA5"/>
    <mergeCell ref="X6:Y6"/>
    <mergeCell ref="Z6:AA6"/>
    <mergeCell ref="AB6:AC6"/>
    <mergeCell ref="AD6:AE6"/>
    <mergeCell ref="AF5:AG5"/>
    <mergeCell ref="AH5:AI5"/>
    <mergeCell ref="Q54:S55"/>
    <mergeCell ref="M33:N40"/>
    <mergeCell ref="O31:O40"/>
    <mergeCell ref="R85:S85"/>
    <mergeCell ref="P88:S91"/>
    <mergeCell ref="O42:O47"/>
    <mergeCell ref="Q22:S23"/>
    <mergeCell ref="K25:L25"/>
    <mergeCell ref="K46:L46"/>
    <mergeCell ref="K40:L40"/>
    <mergeCell ref="K41:L41"/>
    <mergeCell ref="K42:L42"/>
    <mergeCell ref="P41:S43"/>
    <mergeCell ref="K44:L44"/>
  </mergeCells>
  <phoneticPr fontId="3"/>
  <dataValidations count="1">
    <dataValidation type="list" allowBlank="1" showInputMessage="1" showErrorMessage="1" sqref="S4 P4 AK9:AK13 Y12:Y14 AD12 AD18 AG18 Z15:Z18 Y19:Y20 AG20 AB21 W27:W28 Z27 AD27 AA28 W37 AA35 W35 AA37 AK31:AK35 AD39 AG39 Z38:Z39 Y40 Z59 Y44:Y46 AD44 AD50 AG50 Z47:Z50 Y51:Y52 AG52 AB53 AA61 AD59 W59:W61 O41 W68 AA68 AD70 AG70 Z69:Z70 Z74 AA76 AD74 W74:W76 O72 S83 P83 Z131 W131:W133 AD131 O98 O129 Z95:Z96 W125 AA125 AD127 AG127 Z126:Z127 W94 AA92 W92 AA94 AK88:AK92 AD96 AG96 Y97 Z116 Y101:Y103 AD101 AD107 AG107 Z104:Z107 Y108:Y109 AG109 AB110 AA118 AD116 W116:W118 AA133 S160 P160 AK165:AK169 Y168:Y170 AD168 AD174 AG174 Z171:Z174 Y175:Y176 AG176 AB177 W183:W184 Z183 AD183 AA184 W193 AA191 W191 AA193 AK187:AK191 AD195 AG195 Z194:Z195 Y196 Z215 Y200:Y202 AD200 AD206 AG206 Z203:Z206 Y207:Y208 AG208 AB209 AA217 AD215 W215:W217 O197 W224 AA224 AD226 AG226 Z225:Z226 Z230 AA232 AD230 W230:W232 O228 S317 P317 Z365 W365:W367 AD365 O332 O363 Z329:Z330 W359 AA359 AD361 AG361 Z360:Z361 W328 AA326 W326 AA328 AK322:AK326 AD330 AG330 Y331 Z350 Y335:Y337 AD335 AD341 AG341 Z338:Z341 Y342:Y343 AG343 AB344 AA352 AD350 W350:W352 AA367 S239 P239 W250 AA248 W248 AA250 AK244:AK248 AD252 AG252 Z251:Z252 Y253 Z272 Y257:Y259 AD257 AD263 AG263 Z260:Z263 Y264:Y265 AG265 AB266 AA274 AD272 W272:W274 O254 W281 AA281 AD283 AG283 Z282:Z283 Z287 AA289 AD287 W287:W289 O285" xr:uid="{00000000-0002-0000-11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rowBreaks count="4" manualBreakCount="4">
    <brk id="79" min="4" max="41" man="1"/>
    <brk id="156" min="4" max="41" man="1"/>
    <brk id="235" min="4" max="41" man="1"/>
    <brk id="313" min="4" max="41" man="1"/>
  </rowBreaks>
  <colBreaks count="1" manualBreakCount="1">
    <brk id="42" max="14"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F1:AV160"/>
  <sheetViews>
    <sheetView showGridLines="0" view="pageBreakPreview" zoomScaleNormal="100" zoomScaleSheetLayoutView="100" workbookViewId="0">
      <selection activeCell="P4" sqref="P4"/>
    </sheetView>
  </sheetViews>
  <sheetFormatPr defaultColWidth="2.5" defaultRowHeight="14.25" x14ac:dyDescent="0.15"/>
  <cols>
    <col min="1" max="43" width="2.5" style="15"/>
    <col min="44" max="44" width="0" style="15" hidden="1" customWidth="1"/>
    <col min="45" max="45" width="2.5" style="15" hidden="1" customWidth="1"/>
    <col min="46" max="46" width="0" style="15" hidden="1" customWidth="1"/>
    <col min="47" max="16384" width="2.5" style="15"/>
  </cols>
  <sheetData>
    <row r="1" spans="6:41" s="1" customFormat="1" ht="12.75" customHeight="1" x14ac:dyDescent="0.15">
      <c r="G1" s="2"/>
      <c r="H1" s="2"/>
      <c r="I1" s="2"/>
      <c r="J1" s="2"/>
      <c r="K1" s="2"/>
      <c r="L1" s="3"/>
      <c r="M1" s="2"/>
      <c r="N1" s="2"/>
      <c r="O1" s="2"/>
      <c r="AO1" s="4" t="s">
        <v>604</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G4" s="2"/>
      <c r="H4" s="2"/>
      <c r="I4" s="2"/>
      <c r="L4" s="3"/>
      <c r="M4" s="15"/>
      <c r="N4" s="354" t="s">
        <v>334</v>
      </c>
      <c r="O4" s="354"/>
      <c r="P4" s="1908" t="s">
        <v>13</v>
      </c>
      <c r="Q4" s="354" t="s">
        <v>155</v>
      </c>
      <c r="R4" s="354"/>
      <c r="S4" s="1908" t="s">
        <v>13</v>
      </c>
      <c r="T4" s="354" t="s">
        <v>74</v>
      </c>
    </row>
    <row r="5" spans="6:41" s="1" customFormat="1" ht="12.75" customHeight="1" x14ac:dyDescent="0.15">
      <c r="H5" s="2"/>
      <c r="I5" s="231"/>
      <c r="M5" s="826" t="s">
        <v>496</v>
      </c>
      <c r="N5" s="1893"/>
      <c r="O5" s="1893"/>
      <c r="P5" s="1893"/>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1"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1"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1" ht="12.75" customHeight="1" x14ac:dyDescent="0.15">
      <c r="F9" s="3586" t="s">
        <v>938</v>
      </c>
      <c r="G9" s="1497" t="s">
        <v>1414</v>
      </c>
      <c r="H9" s="1498"/>
      <c r="I9" s="1498"/>
      <c r="J9" s="1499"/>
      <c r="K9" s="1500" t="s">
        <v>335</v>
      </c>
      <c r="L9" s="1501"/>
      <c r="M9" s="3588" t="s">
        <v>1415</v>
      </c>
      <c r="N9" s="3589"/>
      <c r="O9" s="3590"/>
      <c r="P9" s="3615" t="s">
        <v>1416</v>
      </c>
      <c r="Q9" s="3616"/>
      <c r="R9" s="3616"/>
      <c r="S9" s="3617"/>
      <c r="T9" s="1501" t="s">
        <v>43</v>
      </c>
      <c r="U9" s="1501" t="s">
        <v>1417</v>
      </c>
      <c r="V9" s="1501"/>
      <c r="W9" s="1501"/>
      <c r="X9" s="1501"/>
      <c r="Y9" s="1501"/>
      <c r="Z9" s="1501"/>
      <c r="AA9" s="1501" t="s">
        <v>1418</v>
      </c>
      <c r="AB9" s="1501"/>
      <c r="AC9" s="1501"/>
      <c r="AD9" s="1501"/>
      <c r="AE9" s="1501"/>
      <c r="AF9" s="1501"/>
      <c r="AG9" s="1501"/>
      <c r="AH9" s="1501"/>
      <c r="AI9" s="1501"/>
      <c r="AJ9" s="1501"/>
      <c r="AK9" s="1914" t="s">
        <v>13</v>
      </c>
      <c r="AL9" s="1731" t="s">
        <v>1419</v>
      </c>
      <c r="AM9" s="1731"/>
      <c r="AN9" s="3607" t="s">
        <v>1601</v>
      </c>
      <c r="AO9" s="3608"/>
    </row>
    <row r="10" spans="6:41" ht="12.75" customHeight="1" x14ac:dyDescent="0.15">
      <c r="F10" s="3587"/>
      <c r="G10" s="1503" t="s">
        <v>1420</v>
      </c>
      <c r="H10" s="1504"/>
      <c r="I10" s="1504"/>
      <c r="J10" s="1505"/>
      <c r="K10" s="3584"/>
      <c r="L10" s="3585"/>
      <c r="M10" s="1910" t="s">
        <v>13</v>
      </c>
      <c r="N10" s="3097" t="s">
        <v>56</v>
      </c>
      <c r="O10" s="3098"/>
      <c r="P10" s="1503"/>
      <c r="Q10" s="1504"/>
      <c r="R10" s="1504"/>
      <c r="S10" s="1505"/>
      <c r="T10" s="1504"/>
      <c r="U10" s="1915" t="s">
        <v>13</v>
      </c>
      <c r="V10" s="1504" t="s">
        <v>1421</v>
      </c>
      <c r="W10" s="1504"/>
      <c r="X10" s="1504"/>
      <c r="Y10" s="1504"/>
      <c r="Z10" s="1504"/>
      <c r="AA10" s="1504"/>
      <c r="AB10" s="1504"/>
      <c r="AC10" s="1504"/>
      <c r="AD10" s="1504" t="s">
        <v>1422</v>
      </c>
      <c r="AE10" s="3573"/>
      <c r="AF10" s="3574"/>
      <c r="AG10" s="3574"/>
      <c r="AH10" s="3574"/>
      <c r="AI10" s="1504" t="s">
        <v>1423</v>
      </c>
      <c r="AJ10" s="1504"/>
      <c r="AK10" s="1912" t="s">
        <v>13</v>
      </c>
      <c r="AL10" s="1506" t="s">
        <v>52</v>
      </c>
      <c r="AM10" s="1506"/>
      <c r="AN10" s="1503"/>
      <c r="AO10" s="1507"/>
    </row>
    <row r="11" spans="6:41" ht="12.75" customHeight="1" x14ac:dyDescent="0.15">
      <c r="F11" s="3587"/>
      <c r="G11" s="1503" t="s">
        <v>1424</v>
      </c>
      <c r="H11" s="1504"/>
      <c r="I11" s="1504"/>
      <c r="J11" s="1505"/>
      <c r="K11" s="1503"/>
      <c r="L11" s="1504"/>
      <c r="M11" s="1503"/>
      <c r="N11" s="1504"/>
      <c r="O11" s="1504"/>
      <c r="P11" s="1503"/>
      <c r="Q11" s="1504"/>
      <c r="R11" s="1504"/>
      <c r="S11" s="1505"/>
      <c r="T11" s="1504"/>
      <c r="U11" s="1915" t="s">
        <v>13</v>
      </c>
      <c r="V11" s="1504" t="s">
        <v>1425</v>
      </c>
      <c r="W11" s="1504"/>
      <c r="X11" s="1504"/>
      <c r="Y11" s="1504"/>
      <c r="Z11" s="1504"/>
      <c r="AA11" s="1504"/>
      <c r="AB11" s="1504"/>
      <c r="AC11" s="1504"/>
      <c r="AD11" s="1504" t="s">
        <v>1426</v>
      </c>
      <c r="AE11" s="3573"/>
      <c r="AF11" s="3574"/>
      <c r="AG11" s="3574"/>
      <c r="AH11" s="3574"/>
      <c r="AI11" s="1504" t="s">
        <v>1427</v>
      </c>
      <c r="AJ11" s="1504"/>
      <c r="AK11" s="1912" t="s">
        <v>13</v>
      </c>
      <c r="AL11" s="1506" t="s">
        <v>1428</v>
      </c>
      <c r="AM11" s="1506"/>
      <c r="AN11" s="1503"/>
      <c r="AO11" s="1507"/>
    </row>
    <row r="12" spans="6:41" ht="12.75" customHeight="1" x14ac:dyDescent="0.15">
      <c r="F12" s="3587"/>
      <c r="G12" s="1503"/>
      <c r="H12" s="1504"/>
      <c r="I12" s="1504"/>
      <c r="J12" s="1505"/>
      <c r="K12" s="1508" t="s">
        <v>339</v>
      </c>
      <c r="L12" s="1509"/>
      <c r="M12" s="1503"/>
      <c r="N12" s="1504"/>
      <c r="O12" s="1504"/>
      <c r="P12" s="1503"/>
      <c r="Q12" s="1504"/>
      <c r="R12" s="1504"/>
      <c r="S12" s="1505"/>
      <c r="T12" s="1504"/>
      <c r="U12" s="1504"/>
      <c r="V12" s="1504"/>
      <c r="W12" s="1504"/>
      <c r="X12" s="1504"/>
      <c r="Y12" s="1504"/>
      <c r="Z12" s="1504"/>
      <c r="AA12" s="1504" t="s">
        <v>336</v>
      </c>
      <c r="AB12" s="1504"/>
      <c r="AC12" s="1504"/>
      <c r="AD12" s="1504" t="s">
        <v>1426</v>
      </c>
      <c r="AE12" s="3573"/>
      <c r="AF12" s="3574"/>
      <c r="AG12" s="3574"/>
      <c r="AH12" s="3574"/>
      <c r="AI12" s="1504" t="s">
        <v>1427</v>
      </c>
      <c r="AJ12" s="1504"/>
      <c r="AK12" s="1912" t="s">
        <v>13</v>
      </c>
      <c r="AL12" s="3580"/>
      <c r="AM12" s="3581"/>
      <c r="AN12" s="1503"/>
      <c r="AO12" s="1507"/>
    </row>
    <row r="13" spans="6:41" ht="12.75" customHeight="1" x14ac:dyDescent="0.15">
      <c r="F13" s="3587"/>
      <c r="G13" s="3577" t="s">
        <v>1476</v>
      </c>
      <c r="H13" s="3578"/>
      <c r="I13" s="3578"/>
      <c r="J13" s="3579"/>
      <c r="K13" s="3584"/>
      <c r="L13" s="3585"/>
      <c r="M13" s="1503"/>
      <c r="N13" s="1504"/>
      <c r="O13" s="1504"/>
      <c r="P13" s="1503"/>
      <c r="Q13" s="1504"/>
      <c r="R13" s="1504"/>
      <c r="S13" s="1505"/>
      <c r="T13" s="1504" t="s">
        <v>1429</v>
      </c>
      <c r="U13" s="1504" t="s">
        <v>1417</v>
      </c>
      <c r="V13" s="1504"/>
      <c r="W13" s="1504"/>
      <c r="X13" s="1504"/>
      <c r="Y13" s="1504"/>
      <c r="Z13" s="1504"/>
      <c r="AA13" s="1504" t="s">
        <v>1430</v>
      </c>
      <c r="AB13" s="1504"/>
      <c r="AC13" s="1504"/>
      <c r="AD13" s="1504"/>
      <c r="AE13" s="1504"/>
      <c r="AF13" s="1504"/>
      <c r="AG13" s="1504"/>
      <c r="AH13" s="1504"/>
      <c r="AI13" s="1504"/>
      <c r="AJ13" s="1504"/>
      <c r="AK13" s="1912" t="s">
        <v>13</v>
      </c>
      <c r="AL13" s="3582" t="s">
        <v>1431</v>
      </c>
      <c r="AM13" s="3583"/>
      <c r="AN13" s="1503"/>
      <c r="AO13" s="1507"/>
    </row>
    <row r="14" spans="6:41" ht="12.75" customHeight="1" x14ac:dyDescent="0.15">
      <c r="F14" s="3587"/>
      <c r="G14" s="1503"/>
      <c r="H14" s="1504"/>
      <c r="I14" s="1504"/>
      <c r="J14" s="1505"/>
      <c r="K14" s="1508"/>
      <c r="L14" s="1509"/>
      <c r="M14" s="1503"/>
      <c r="N14" s="1504"/>
      <c r="O14" s="1504"/>
      <c r="P14" s="1503"/>
      <c r="Q14" s="1504"/>
      <c r="R14" s="1504"/>
      <c r="S14" s="1505"/>
      <c r="T14" s="1504"/>
      <c r="U14" s="1915" t="s">
        <v>13</v>
      </c>
      <c r="V14" s="1504" t="s">
        <v>1421</v>
      </c>
      <c r="W14" s="1504"/>
      <c r="X14" s="1504"/>
      <c r="Y14" s="1504"/>
      <c r="Z14" s="1504"/>
      <c r="AA14" s="1504"/>
      <c r="AB14" s="1504"/>
      <c r="AC14" s="1504"/>
      <c r="AD14" s="1504" t="s">
        <v>1432</v>
      </c>
      <c r="AE14" s="3573"/>
      <c r="AF14" s="3574"/>
      <c r="AG14" s="3574"/>
      <c r="AH14" s="3574"/>
      <c r="AI14" s="1504" t="s">
        <v>1433</v>
      </c>
      <c r="AJ14" s="1504"/>
      <c r="AK14" s="1510"/>
      <c r="AL14" s="1506"/>
      <c r="AM14" s="1506"/>
      <c r="AN14" s="1503"/>
      <c r="AO14" s="1507"/>
    </row>
    <row r="15" spans="6:41" ht="12.75" customHeight="1" x14ac:dyDescent="0.15">
      <c r="F15" s="3587"/>
      <c r="G15" s="1503"/>
      <c r="H15" s="1504"/>
      <c r="I15" s="1504"/>
      <c r="J15" s="1505"/>
      <c r="K15" s="1508"/>
      <c r="L15" s="1509"/>
      <c r="M15" s="1503"/>
      <c r="N15" s="1504"/>
      <c r="O15" s="1504"/>
      <c r="P15" s="1503"/>
      <c r="Q15" s="1504"/>
      <c r="R15" s="1504"/>
      <c r="S15" s="1505"/>
      <c r="T15" s="1504"/>
      <c r="U15" s="1915" t="s">
        <v>13</v>
      </c>
      <c r="V15" s="1504" t="s">
        <v>1434</v>
      </c>
      <c r="W15" s="1504"/>
      <c r="X15" s="1504"/>
      <c r="Y15" s="1504"/>
      <c r="Z15" s="1504"/>
      <c r="AA15" s="1504"/>
      <c r="AB15" s="1504"/>
      <c r="AC15" s="1504"/>
      <c r="AD15" s="1504" t="s">
        <v>1432</v>
      </c>
      <c r="AE15" s="3573"/>
      <c r="AF15" s="3574"/>
      <c r="AG15" s="3574"/>
      <c r="AH15" s="3574"/>
      <c r="AI15" s="1504" t="s">
        <v>1435</v>
      </c>
      <c r="AJ15" s="1504"/>
      <c r="AK15" s="1510"/>
      <c r="AL15" s="1506"/>
      <c r="AM15" s="1506"/>
      <c r="AN15" s="1503"/>
      <c r="AO15" s="1507"/>
    </row>
    <row r="16" spans="6:41" ht="12.75" customHeight="1" x14ac:dyDescent="0.15">
      <c r="F16" s="3587"/>
      <c r="G16" s="1511"/>
      <c r="H16" s="1512"/>
      <c r="I16" s="1512"/>
      <c r="J16" s="1513"/>
      <c r="K16" s="1514"/>
      <c r="L16" s="1515"/>
      <c r="M16" s="1503"/>
      <c r="N16" s="1504"/>
      <c r="O16" s="1504"/>
      <c r="P16" s="1503"/>
      <c r="Q16" s="1504"/>
      <c r="R16" s="1504"/>
      <c r="S16" s="1505"/>
      <c r="T16" s="1511"/>
      <c r="U16" s="1512"/>
      <c r="V16" s="1512"/>
      <c r="W16" s="1512"/>
      <c r="X16" s="1512"/>
      <c r="Y16" s="1512"/>
      <c r="Z16" s="1512"/>
      <c r="AA16" s="1512" t="s">
        <v>336</v>
      </c>
      <c r="AB16" s="1512"/>
      <c r="AC16" s="1512"/>
      <c r="AD16" s="1512" t="s">
        <v>1432</v>
      </c>
      <c r="AE16" s="3575"/>
      <c r="AF16" s="3576"/>
      <c r="AG16" s="3576"/>
      <c r="AH16" s="3576"/>
      <c r="AI16" s="1512" t="s">
        <v>1436</v>
      </c>
      <c r="AJ16" s="1513"/>
      <c r="AK16" s="1510"/>
      <c r="AL16" s="1506"/>
      <c r="AM16" s="1506"/>
      <c r="AN16" s="1503"/>
      <c r="AO16" s="1507"/>
    </row>
    <row r="17" spans="6:46" ht="12.75" customHeight="1" x14ac:dyDescent="0.15">
      <c r="F17" s="3587"/>
      <c r="G17" s="1497" t="s">
        <v>1437</v>
      </c>
      <c r="H17" s="1498"/>
      <c r="I17" s="1498"/>
      <c r="J17" s="1499"/>
      <c r="K17" s="1516" t="s">
        <v>335</v>
      </c>
      <c r="L17" s="1517"/>
      <c r="M17" s="1503"/>
      <c r="N17" s="1504"/>
      <c r="O17" s="1504"/>
      <c r="P17" s="1503"/>
      <c r="Q17" s="1504"/>
      <c r="R17" s="1504"/>
      <c r="S17" s="1505"/>
      <c r="T17" s="1504" t="s">
        <v>1429</v>
      </c>
      <c r="U17" s="1504" t="s">
        <v>1438</v>
      </c>
      <c r="V17" s="1504"/>
      <c r="W17" s="1504"/>
      <c r="X17" s="1504"/>
      <c r="Y17" s="1504"/>
      <c r="Z17" s="1504"/>
      <c r="AA17" s="1504"/>
      <c r="AB17" s="1504"/>
      <c r="AC17" s="1504"/>
      <c r="AD17" s="1504" t="s">
        <v>1432</v>
      </c>
      <c r="AE17" s="3573"/>
      <c r="AF17" s="3574"/>
      <c r="AG17" s="3574"/>
      <c r="AH17" s="3574"/>
      <c r="AI17" s="1504" t="s">
        <v>1439</v>
      </c>
      <c r="AJ17" s="1504"/>
      <c r="AK17" s="1510"/>
      <c r="AL17" s="1506"/>
      <c r="AM17" s="1506"/>
      <c r="AN17" s="1503"/>
      <c r="AO17" s="1507"/>
    </row>
    <row r="18" spans="6:46" ht="12.75" customHeight="1" x14ac:dyDescent="0.15">
      <c r="F18" s="3587"/>
      <c r="G18" s="1503" t="s">
        <v>1440</v>
      </c>
      <c r="H18" s="1504"/>
      <c r="I18" s="1504"/>
      <c r="J18" s="1505"/>
      <c r="K18" s="3584"/>
      <c r="L18" s="3585"/>
      <c r="M18" s="1510"/>
      <c r="N18" s="1518"/>
      <c r="O18" s="1518"/>
      <c r="P18" s="1503"/>
      <c r="Q18" s="1504"/>
      <c r="R18" s="1504"/>
      <c r="S18" s="1505"/>
      <c r="T18" s="1504" t="s">
        <v>1429</v>
      </c>
      <c r="U18" s="1504" t="s">
        <v>1441</v>
      </c>
      <c r="V18" s="1504"/>
      <c r="W18" s="1504"/>
      <c r="X18" s="1504"/>
      <c r="Y18" s="1504"/>
      <c r="Z18" s="1504"/>
      <c r="AA18" s="1504"/>
      <c r="AB18" s="1504"/>
      <c r="AC18" s="1504"/>
      <c r="AD18" s="1504" t="s">
        <v>1432</v>
      </c>
      <c r="AE18" s="3573"/>
      <c r="AF18" s="3574"/>
      <c r="AG18" s="3574"/>
      <c r="AH18" s="3574"/>
      <c r="AI18" s="1504" t="s">
        <v>1439</v>
      </c>
      <c r="AJ18" s="1504"/>
      <c r="AK18" s="1510"/>
      <c r="AL18" s="1506"/>
      <c r="AM18" s="1506"/>
      <c r="AN18" s="1503"/>
      <c r="AO18" s="1507"/>
    </row>
    <row r="19" spans="6:46" ht="12.75" customHeight="1" x14ac:dyDescent="0.15">
      <c r="F19" s="3587"/>
      <c r="G19" s="1503"/>
      <c r="H19" s="1504"/>
      <c r="I19" s="1504"/>
      <c r="J19" s="1505"/>
      <c r="K19" s="1508" t="s">
        <v>341</v>
      </c>
      <c r="L19" s="1509"/>
      <c r="M19" s="1503"/>
      <c r="N19" s="1504"/>
      <c r="O19" s="1504"/>
      <c r="P19" s="1503"/>
      <c r="Q19" s="1504"/>
      <c r="R19" s="1504"/>
      <c r="S19" s="1505"/>
      <c r="T19" s="1511"/>
      <c r="U19" s="1512"/>
      <c r="V19" s="1512"/>
      <c r="W19" s="1558" t="s">
        <v>1442</v>
      </c>
      <c r="X19" s="1512" t="s">
        <v>1443</v>
      </c>
      <c r="Y19" s="1512"/>
      <c r="Z19" s="1512"/>
      <c r="AA19" s="1512"/>
      <c r="AB19" s="1512"/>
      <c r="AC19" s="1512"/>
      <c r="AD19" s="1512"/>
      <c r="AE19" s="1559"/>
      <c r="AF19" s="1559"/>
      <c r="AG19" s="1559"/>
      <c r="AH19" s="1559"/>
      <c r="AI19" s="1512"/>
      <c r="AJ19" s="1513"/>
      <c r="AK19" s="1510"/>
      <c r="AL19" s="1506"/>
      <c r="AM19" s="1506"/>
      <c r="AN19" s="1503"/>
      <c r="AO19" s="1507"/>
    </row>
    <row r="20" spans="6:46" ht="12.75" customHeight="1" x14ac:dyDescent="0.15">
      <c r="F20" s="359"/>
      <c r="G20" s="3577" t="s">
        <v>1476</v>
      </c>
      <c r="H20" s="3578"/>
      <c r="I20" s="3578"/>
      <c r="J20" s="3579"/>
      <c r="K20" s="1503"/>
      <c r="L20" s="1504"/>
      <c r="M20" s="1503"/>
      <c r="N20" s="1504"/>
      <c r="O20" s="1504"/>
      <c r="P20" s="1503"/>
      <c r="Q20" s="1504"/>
      <c r="R20" s="1504"/>
      <c r="S20" s="1505"/>
      <c r="T20" s="1504" t="s">
        <v>43</v>
      </c>
      <c r="U20" s="1505" t="s">
        <v>1444</v>
      </c>
      <c r="V20" s="1504"/>
      <c r="W20" s="1504"/>
      <c r="X20" s="1504"/>
      <c r="Y20" s="1504"/>
      <c r="Z20" s="1504"/>
      <c r="AA20" s="1504"/>
      <c r="AB20" s="1504"/>
      <c r="AC20" s="1504"/>
      <c r="AD20" s="1504"/>
      <c r="AE20" s="1504"/>
      <c r="AF20" s="1504"/>
      <c r="AG20" s="1504"/>
      <c r="AH20" s="1504"/>
      <c r="AI20" s="1504"/>
      <c r="AJ20" s="1504"/>
      <c r="AK20" s="1510"/>
      <c r="AL20" s="1506"/>
      <c r="AM20" s="1506"/>
      <c r="AN20" s="1503"/>
      <c r="AO20" s="1507"/>
    </row>
    <row r="21" spans="6:46" ht="12.75" customHeight="1" x14ac:dyDescent="0.15">
      <c r="F21" s="359"/>
      <c r="G21" s="1503"/>
      <c r="H21" s="1504"/>
      <c r="I21" s="1504"/>
      <c r="J21" s="1505"/>
      <c r="K21" s="1508" t="s">
        <v>339</v>
      </c>
      <c r="L21" s="1509"/>
      <c r="M21" s="1503"/>
      <c r="N21" s="1504"/>
      <c r="O21" s="1504"/>
      <c r="P21" s="1503"/>
      <c r="Q21" s="1504"/>
      <c r="R21" s="1504"/>
      <c r="S21" s="1505"/>
      <c r="T21" s="1504"/>
      <c r="U21" s="1504" t="s">
        <v>1445</v>
      </c>
      <c r="V21" s="1504"/>
      <c r="W21" s="3591"/>
      <c r="X21" s="3592"/>
      <c r="Y21" s="3592"/>
      <c r="Z21" s="3592"/>
      <c r="AA21" s="1504" t="s">
        <v>18</v>
      </c>
      <c r="AB21" s="1504" t="s">
        <v>1446</v>
      </c>
      <c r="AC21" s="1504"/>
      <c r="AD21" s="1504" t="s">
        <v>17</v>
      </c>
      <c r="AE21" s="3573"/>
      <c r="AF21" s="3574"/>
      <c r="AG21" s="3574"/>
      <c r="AH21" s="3574"/>
      <c r="AI21" s="1504" t="s">
        <v>1447</v>
      </c>
      <c r="AJ21" s="1504"/>
      <c r="AK21" s="1510"/>
      <c r="AL21" s="1506"/>
      <c r="AM21" s="1506"/>
      <c r="AN21" s="1503"/>
      <c r="AO21" s="1507"/>
    </row>
    <row r="22" spans="6:46" ht="12.75" customHeight="1" x14ac:dyDescent="0.15">
      <c r="F22" s="359"/>
      <c r="G22" s="1503"/>
      <c r="H22" s="1504"/>
      <c r="I22" s="1504"/>
      <c r="J22" s="1505"/>
      <c r="K22" s="3584"/>
      <c r="L22" s="3585"/>
      <c r="M22" s="1510"/>
      <c r="N22" s="1518"/>
      <c r="O22" s="1518"/>
      <c r="P22" s="1503"/>
      <c r="Q22" s="1504"/>
      <c r="R22" s="1504"/>
      <c r="S22" s="1505"/>
      <c r="T22" s="1504" t="s">
        <v>43</v>
      </c>
      <c r="U22" s="1505" t="s">
        <v>1448</v>
      </c>
      <c r="V22" s="1504"/>
      <c r="W22" s="1504"/>
      <c r="X22" s="1504"/>
      <c r="Y22" s="1504"/>
      <c r="Z22" s="1504"/>
      <c r="AA22" s="1504"/>
      <c r="AB22" s="1504"/>
      <c r="AC22" s="1504"/>
      <c r="AD22" s="1504"/>
      <c r="AE22" s="1504"/>
      <c r="AF22" s="1504"/>
      <c r="AG22" s="1504"/>
      <c r="AH22" s="1504"/>
      <c r="AI22" s="1504"/>
      <c r="AJ22" s="1504"/>
      <c r="AK22" s="1510"/>
      <c r="AL22" s="1506"/>
      <c r="AM22" s="1506"/>
      <c r="AN22" s="1503"/>
      <c r="AO22" s="1507"/>
    </row>
    <row r="23" spans="6:46" ht="12.75" customHeight="1" x14ac:dyDescent="0.15">
      <c r="F23" s="359"/>
      <c r="G23" s="1503"/>
      <c r="H23" s="1504"/>
      <c r="I23" s="1504"/>
      <c r="J23" s="1505"/>
      <c r="K23" s="1508" t="s">
        <v>341</v>
      </c>
      <c r="L23" s="1509"/>
      <c r="M23" s="1503"/>
      <c r="N23" s="1504"/>
      <c r="O23" s="1504"/>
      <c r="P23" s="1519"/>
      <c r="Q23" s="1520"/>
      <c r="R23" s="1520"/>
      <c r="S23" s="1521"/>
      <c r="T23" s="1520"/>
      <c r="U23" s="1520" t="s">
        <v>1445</v>
      </c>
      <c r="V23" s="1520"/>
      <c r="W23" s="3593"/>
      <c r="X23" s="3594"/>
      <c r="Y23" s="3594"/>
      <c r="Z23" s="3594"/>
      <c r="AA23" s="1520" t="s">
        <v>18</v>
      </c>
      <c r="AB23" s="1520" t="s">
        <v>1446</v>
      </c>
      <c r="AC23" s="1520"/>
      <c r="AD23" s="1520" t="s">
        <v>17</v>
      </c>
      <c r="AE23" s="3595"/>
      <c r="AF23" s="3596"/>
      <c r="AG23" s="3596"/>
      <c r="AH23" s="3596"/>
      <c r="AI23" s="1520" t="s">
        <v>1447</v>
      </c>
      <c r="AJ23" s="1520"/>
      <c r="AK23" s="1527"/>
      <c r="AL23" s="1506"/>
      <c r="AM23" s="1506"/>
      <c r="AN23" s="1519"/>
      <c r="AO23" s="1522"/>
    </row>
    <row r="24" spans="6:46" ht="12.75" customHeight="1" x14ac:dyDescent="0.3">
      <c r="F24" s="362"/>
      <c r="G24" s="1503"/>
      <c r="H24" s="1504"/>
      <c r="I24" s="1504"/>
      <c r="J24" s="1505"/>
      <c r="K24" s="1508"/>
      <c r="L24" s="1509"/>
      <c r="M24" s="1503"/>
      <c r="N24" s="1504"/>
      <c r="O24" s="1504"/>
      <c r="P24" s="3609" t="s">
        <v>1477</v>
      </c>
      <c r="Q24" s="3610"/>
      <c r="R24" s="3610"/>
      <c r="S24" s="3611"/>
      <c r="T24" s="1504" t="s">
        <v>43</v>
      </c>
      <c r="U24" s="1504" t="s">
        <v>1449</v>
      </c>
      <c r="V24" s="1504"/>
      <c r="W24" s="1504"/>
      <c r="X24" s="1504"/>
      <c r="Y24" s="1504"/>
      <c r="Z24" s="1504"/>
      <c r="AA24" s="1504"/>
      <c r="AB24" s="1504"/>
      <c r="AC24" s="1504"/>
      <c r="AD24" s="1504"/>
      <c r="AE24" s="1504"/>
      <c r="AF24" s="1504"/>
      <c r="AG24" s="1504"/>
      <c r="AH24" s="1504"/>
      <c r="AI24" s="1504"/>
      <c r="AJ24" s="1504"/>
      <c r="AK24" s="1912" t="s">
        <v>13</v>
      </c>
      <c r="AL24" s="1523" t="s">
        <v>1450</v>
      </c>
      <c r="AM24" s="1523"/>
      <c r="AN24" s="3605" t="s">
        <v>1601</v>
      </c>
      <c r="AO24" s="3606"/>
    </row>
    <row r="25" spans="6:46" ht="12.75" customHeight="1" x14ac:dyDescent="0.15">
      <c r="F25" s="359"/>
      <c r="G25" s="1503"/>
      <c r="H25" s="1504"/>
      <c r="I25" s="1504"/>
      <c r="J25" s="1505"/>
      <c r="K25" s="1508"/>
      <c r="L25" s="1509"/>
      <c r="M25" s="1503"/>
      <c r="N25" s="1504"/>
      <c r="O25" s="1504"/>
      <c r="P25" s="3612"/>
      <c r="Q25" s="3613"/>
      <c r="R25" s="3613"/>
      <c r="S25" s="3614"/>
      <c r="T25" s="1504"/>
      <c r="U25" s="1915" t="s">
        <v>13</v>
      </c>
      <c r="V25" s="1504" t="s">
        <v>337</v>
      </c>
      <c r="W25" s="1504"/>
      <c r="X25" s="1504"/>
      <c r="Y25" s="1504"/>
      <c r="Z25" s="1504"/>
      <c r="AA25" s="1504"/>
      <c r="AB25" s="1504"/>
      <c r="AC25" s="1504"/>
      <c r="AD25" s="1504"/>
      <c r="AE25" s="1504"/>
      <c r="AF25" s="1504"/>
      <c r="AG25" s="1504"/>
      <c r="AH25" s="1504"/>
      <c r="AI25" s="1504"/>
      <c r="AJ25" s="1504"/>
      <c r="AK25" s="1912" t="s">
        <v>13</v>
      </c>
      <c r="AL25" s="1506" t="s">
        <v>1451</v>
      </c>
      <c r="AM25" s="1506"/>
      <c r="AN25" s="1503"/>
      <c r="AO25" s="1507"/>
    </row>
    <row r="26" spans="6:46" ht="12.75" customHeight="1" x14ac:dyDescent="0.15">
      <c r="F26" s="363"/>
      <c r="G26" s="1503"/>
      <c r="H26" s="1504"/>
      <c r="I26" s="1504"/>
      <c r="J26" s="1505"/>
      <c r="K26" s="1508"/>
      <c r="L26" s="1509"/>
      <c r="M26" s="1510"/>
      <c r="N26" s="1518"/>
      <c r="O26" s="1518"/>
      <c r="P26" s="1503"/>
      <c r="Q26" s="1504"/>
      <c r="R26" s="1504"/>
      <c r="S26" s="1505"/>
      <c r="T26" s="1504"/>
      <c r="U26" s="1915" t="s">
        <v>13</v>
      </c>
      <c r="V26" s="1504" t="s">
        <v>1452</v>
      </c>
      <c r="W26" s="1504"/>
      <c r="X26" s="1504"/>
      <c r="Y26" s="1504"/>
      <c r="Z26" s="1504"/>
      <c r="AA26" s="1504"/>
      <c r="AB26" s="1504"/>
      <c r="AC26" s="1504"/>
      <c r="AD26" s="1504"/>
      <c r="AE26" s="1504"/>
      <c r="AF26" s="1504"/>
      <c r="AG26" s="1504"/>
      <c r="AH26" s="1504"/>
      <c r="AI26" s="1525"/>
      <c r="AJ26" s="1525"/>
      <c r="AK26" s="1912" t="s">
        <v>13</v>
      </c>
      <c r="AL26" s="1506" t="s">
        <v>1453</v>
      </c>
      <c r="AM26" s="1506"/>
      <c r="AN26" s="1503"/>
      <c r="AO26" s="1507"/>
    </row>
    <row r="27" spans="6:46" s="30" customFormat="1" ht="12.75" customHeight="1" x14ac:dyDescent="0.15">
      <c r="F27" s="364"/>
      <c r="G27" s="1503"/>
      <c r="H27" s="1504"/>
      <c r="I27" s="1504"/>
      <c r="J27" s="1505"/>
      <c r="K27" s="1508"/>
      <c r="L27" s="1509"/>
      <c r="M27" s="1510"/>
      <c r="N27" s="1518"/>
      <c r="O27" s="1518"/>
      <c r="P27" s="1503"/>
      <c r="Q27" s="1504"/>
      <c r="R27" s="1504"/>
      <c r="S27" s="1505"/>
      <c r="T27" s="1504"/>
      <c r="U27" s="1915" t="s">
        <v>13</v>
      </c>
      <c r="V27" s="1504" t="s">
        <v>1454</v>
      </c>
      <c r="W27" s="1504"/>
      <c r="X27" s="1504"/>
      <c r="Y27" s="1504"/>
      <c r="Z27" s="1504"/>
      <c r="AA27" s="1504"/>
      <c r="AB27" s="1504"/>
      <c r="AC27" s="1504"/>
      <c r="AD27" s="1504"/>
      <c r="AE27" s="1504"/>
      <c r="AF27" s="1525"/>
      <c r="AG27" s="1525"/>
      <c r="AH27" s="1504"/>
      <c r="AI27" s="1525"/>
      <c r="AJ27" s="1504"/>
      <c r="AK27" s="1510"/>
      <c r="AL27" s="1506"/>
      <c r="AM27" s="1506"/>
      <c r="AN27" s="1503"/>
      <c r="AO27" s="1507"/>
    </row>
    <row r="28" spans="6:46" s="30" customFormat="1" ht="12.75" customHeight="1" x14ac:dyDescent="0.15">
      <c r="F28" s="366"/>
      <c r="G28" s="1503"/>
      <c r="H28" s="1504"/>
      <c r="I28" s="1504"/>
      <c r="J28" s="1505"/>
      <c r="K28" s="1508"/>
      <c r="L28" s="1509"/>
      <c r="M28" s="1503"/>
      <c r="N28" s="1504"/>
      <c r="O28" s="1504"/>
      <c r="P28" s="1503"/>
      <c r="Q28" s="1504"/>
      <c r="R28" s="1504"/>
      <c r="S28" s="1505"/>
      <c r="T28" s="1511"/>
      <c r="U28" s="1919" t="s">
        <v>13</v>
      </c>
      <c r="V28" s="1512" t="s">
        <v>16</v>
      </c>
      <c r="W28" s="1512"/>
      <c r="X28" s="1512"/>
      <c r="Y28" s="1512"/>
      <c r="Z28" s="1512"/>
      <c r="AA28" s="1512"/>
      <c r="AB28" s="1512"/>
      <c r="AC28" s="1512"/>
      <c r="AD28" s="1512"/>
      <c r="AE28" s="1512"/>
      <c r="AF28" s="1512"/>
      <c r="AG28" s="1512"/>
      <c r="AH28" s="1512"/>
      <c r="AI28" s="1512"/>
      <c r="AJ28" s="1513"/>
      <c r="AK28" s="1510"/>
      <c r="AL28" s="1506"/>
      <c r="AM28" s="1506"/>
      <c r="AN28" s="1503"/>
      <c r="AO28" s="1507"/>
    </row>
    <row r="29" spans="6:46" ht="12.75" customHeight="1" x14ac:dyDescent="0.15">
      <c r="F29" s="369"/>
      <c r="G29" s="1503"/>
      <c r="H29" s="1504"/>
      <c r="I29" s="1504"/>
      <c r="J29" s="1505"/>
      <c r="K29" s="1503"/>
      <c r="L29" s="1504"/>
      <c r="M29" s="1503"/>
      <c r="N29" s="1504"/>
      <c r="O29" s="1504"/>
      <c r="P29" s="1503"/>
      <c r="Q29" s="1504"/>
      <c r="R29" s="1504"/>
      <c r="S29" s="1505"/>
      <c r="T29" s="1504" t="s">
        <v>1455</v>
      </c>
      <c r="U29" s="1504" t="s">
        <v>1456</v>
      </c>
      <c r="V29" s="1504"/>
      <c r="W29" s="1504"/>
      <c r="X29" s="1504"/>
      <c r="Y29" s="1504"/>
      <c r="Z29" s="1504"/>
      <c r="AA29" s="1504"/>
      <c r="AB29" s="1504"/>
      <c r="AC29" s="1504"/>
      <c r="AD29" s="1504"/>
      <c r="AE29" s="1504"/>
      <c r="AF29" s="1504"/>
      <c r="AG29" s="1504"/>
      <c r="AH29" s="1504"/>
      <c r="AI29" s="1504"/>
      <c r="AJ29" s="1504"/>
      <c r="AK29" s="1510"/>
      <c r="AL29" s="1506"/>
      <c r="AM29" s="1506"/>
      <c r="AN29" s="1503"/>
      <c r="AO29" s="1507"/>
      <c r="AT29" s="370"/>
    </row>
    <row r="30" spans="6:46" ht="12.75" customHeight="1" x14ac:dyDescent="0.15">
      <c r="F30" s="369"/>
      <c r="G30" s="1503"/>
      <c r="H30" s="1504"/>
      <c r="I30" s="1504"/>
      <c r="J30" s="1505"/>
      <c r="K30" s="1508"/>
      <c r="L30" s="1509"/>
      <c r="M30" s="1503"/>
      <c r="N30" s="1504"/>
      <c r="O30" s="1504"/>
      <c r="P30" s="1503"/>
      <c r="Q30" s="1504"/>
      <c r="R30" s="1504"/>
      <c r="S30" s="1505"/>
      <c r="T30" s="1504"/>
      <c r="U30" s="1915" t="s">
        <v>13</v>
      </c>
      <c r="V30" s="1504" t="s">
        <v>1457</v>
      </c>
      <c r="W30" s="1504"/>
      <c r="X30" s="1504"/>
      <c r="Y30" s="1526" t="s">
        <v>1426</v>
      </c>
      <c r="Z30" s="3601"/>
      <c r="AA30" s="3602"/>
      <c r="AB30" s="3602"/>
      <c r="AC30" s="3602"/>
      <c r="AD30" s="3602"/>
      <c r="AE30" s="3602"/>
      <c r="AF30" s="3602"/>
      <c r="AG30" s="3602"/>
      <c r="AH30" s="3602"/>
      <c r="AI30" s="3602"/>
      <c r="AJ30" s="1504" t="s">
        <v>18</v>
      </c>
      <c r="AK30" s="1510"/>
      <c r="AL30" s="1506"/>
      <c r="AM30" s="1506"/>
      <c r="AN30" s="1503"/>
      <c r="AO30" s="1507"/>
    </row>
    <row r="31" spans="6:46" ht="12.75" customHeight="1" x14ac:dyDescent="0.15">
      <c r="F31" s="369"/>
      <c r="G31" s="1503"/>
      <c r="H31" s="1504"/>
      <c r="I31" s="1504"/>
      <c r="J31" s="1505"/>
      <c r="K31" s="1508"/>
      <c r="L31" s="1509"/>
      <c r="M31" s="1510"/>
      <c r="N31" s="1518"/>
      <c r="O31" s="1518"/>
      <c r="P31" s="1503"/>
      <c r="Q31" s="1504"/>
      <c r="R31" s="1504"/>
      <c r="S31" s="1505"/>
      <c r="T31" s="1504"/>
      <c r="U31" s="1915" t="s">
        <v>13</v>
      </c>
      <c r="V31" s="1504" t="s">
        <v>1458</v>
      </c>
      <c r="W31" s="1504"/>
      <c r="X31" s="1504"/>
      <c r="Y31" s="1526" t="s">
        <v>17</v>
      </c>
      <c r="Z31" s="3601"/>
      <c r="AA31" s="3602"/>
      <c r="AB31" s="3602"/>
      <c r="AC31" s="3602"/>
      <c r="AD31" s="3602"/>
      <c r="AE31" s="3602"/>
      <c r="AF31" s="3602"/>
      <c r="AG31" s="3602"/>
      <c r="AH31" s="3602"/>
      <c r="AI31" s="3602"/>
      <c r="AJ31" s="1504" t="s">
        <v>18</v>
      </c>
      <c r="AK31" s="1510"/>
      <c r="AL31" s="1506"/>
      <c r="AM31" s="1506"/>
      <c r="AN31" s="1503"/>
      <c r="AO31" s="1507"/>
    </row>
    <row r="32" spans="6:46" ht="12.75" customHeight="1" x14ac:dyDescent="0.15">
      <c r="F32" s="369"/>
      <c r="G32" s="1503"/>
      <c r="H32" s="1504"/>
      <c r="I32" s="1504"/>
      <c r="J32" s="1505"/>
      <c r="K32" s="1508"/>
      <c r="L32" s="1509"/>
      <c r="M32" s="1503"/>
      <c r="N32" s="1504"/>
      <c r="O32" s="1504"/>
      <c r="P32" s="1503"/>
      <c r="Q32" s="1504"/>
      <c r="R32" s="1504"/>
      <c r="S32" s="1505"/>
      <c r="T32" s="1504"/>
      <c r="U32" s="1915" t="s">
        <v>13</v>
      </c>
      <c r="V32" s="1504" t="s">
        <v>1459</v>
      </c>
      <c r="W32" s="1504"/>
      <c r="X32" s="1504"/>
      <c r="Y32" s="1526" t="s">
        <v>17</v>
      </c>
      <c r="Z32" s="3601"/>
      <c r="AA32" s="3602"/>
      <c r="AB32" s="3602"/>
      <c r="AC32" s="3602"/>
      <c r="AD32" s="3602"/>
      <c r="AE32" s="3602"/>
      <c r="AF32" s="3602"/>
      <c r="AG32" s="3602"/>
      <c r="AH32" s="3602"/>
      <c r="AI32" s="3602"/>
      <c r="AJ32" s="1504" t="s">
        <v>18</v>
      </c>
      <c r="AK32" s="1510"/>
      <c r="AL32" s="1506"/>
      <c r="AM32" s="1506"/>
      <c r="AN32" s="1503"/>
      <c r="AO32" s="1507"/>
    </row>
    <row r="33" spans="6:46" ht="12.75" customHeight="1" x14ac:dyDescent="0.15">
      <c r="F33" s="369"/>
      <c r="G33" s="1503"/>
      <c r="H33" s="1504"/>
      <c r="I33" s="1504"/>
      <c r="J33" s="1505"/>
      <c r="K33" s="1508"/>
      <c r="L33" s="1509"/>
      <c r="M33" s="1503"/>
      <c r="N33" s="1504"/>
      <c r="O33" s="1504"/>
      <c r="P33" s="1503"/>
      <c r="Q33" s="1504"/>
      <c r="R33" s="1504"/>
      <c r="S33" s="1505"/>
      <c r="T33" s="1520"/>
      <c r="U33" s="1520"/>
      <c r="V33" s="1520" t="s">
        <v>1460</v>
      </c>
      <c r="W33" s="1520"/>
      <c r="X33" s="1520"/>
      <c r="Y33" s="1520"/>
      <c r="Z33" s="1520"/>
      <c r="AA33" s="1520"/>
      <c r="AB33" s="1520"/>
      <c r="AC33" s="1520"/>
      <c r="AD33" s="1520" t="s">
        <v>17</v>
      </c>
      <c r="AE33" s="3595"/>
      <c r="AF33" s="3596"/>
      <c r="AG33" s="3596"/>
      <c r="AH33" s="3596"/>
      <c r="AI33" s="1520" t="s">
        <v>1427</v>
      </c>
      <c r="AJ33" s="1520"/>
      <c r="AK33" s="1510"/>
      <c r="AL33" s="1506"/>
      <c r="AM33" s="1506"/>
      <c r="AN33" s="1503"/>
      <c r="AO33" s="1507"/>
    </row>
    <row r="34" spans="6:46" ht="12.75" customHeight="1" x14ac:dyDescent="0.15">
      <c r="F34" s="369"/>
      <c r="G34" s="1503"/>
      <c r="H34" s="1504"/>
      <c r="I34" s="1504"/>
      <c r="J34" s="1505"/>
      <c r="K34" s="1508"/>
      <c r="L34" s="1509"/>
      <c r="M34" s="1503"/>
      <c r="N34" s="1504"/>
      <c r="O34" s="1504"/>
      <c r="P34" s="1503"/>
      <c r="Q34" s="1504"/>
      <c r="R34" s="1504"/>
      <c r="S34" s="1505"/>
      <c r="T34" s="1504" t="s">
        <v>43</v>
      </c>
      <c r="U34" s="1504" t="s">
        <v>1461</v>
      </c>
      <c r="V34" s="1504"/>
      <c r="W34" s="1504"/>
      <c r="X34" s="1504"/>
      <c r="Y34" s="1504"/>
      <c r="Z34" s="1504"/>
      <c r="AA34" s="1504"/>
      <c r="AB34" s="1504"/>
      <c r="AC34" s="1504"/>
      <c r="AD34" s="1504"/>
      <c r="AE34" s="1504"/>
      <c r="AF34" s="1504"/>
      <c r="AG34" s="1504"/>
      <c r="AH34" s="1504"/>
      <c r="AI34" s="1504"/>
      <c r="AJ34" s="1504"/>
      <c r="AK34" s="1510"/>
      <c r="AL34" s="1506"/>
      <c r="AM34" s="1506"/>
      <c r="AN34" s="1503"/>
      <c r="AO34" s="1507"/>
    </row>
    <row r="35" spans="6:46" ht="12.75" customHeight="1" x14ac:dyDescent="0.15">
      <c r="F35" s="369"/>
      <c r="G35" s="1503"/>
      <c r="H35" s="1504"/>
      <c r="I35" s="1504"/>
      <c r="J35" s="1505"/>
      <c r="K35" s="1508"/>
      <c r="L35" s="1509"/>
      <c r="M35" s="1503"/>
      <c r="N35" s="1504"/>
      <c r="O35" s="1504"/>
      <c r="P35" s="1503"/>
      <c r="Q35" s="1504"/>
      <c r="R35" s="1504"/>
      <c r="S35" s="1505"/>
      <c r="T35" s="1504"/>
      <c r="U35" s="1915"/>
      <c r="V35" s="1504" t="s">
        <v>337</v>
      </c>
      <c r="W35" s="1504"/>
      <c r="X35" s="1504"/>
      <c r="Y35" s="1504"/>
      <c r="Z35" s="1504"/>
      <c r="AA35" s="1504"/>
      <c r="AB35" s="1504"/>
      <c r="AC35" s="1504"/>
      <c r="AD35" s="1504"/>
      <c r="AE35" s="1504"/>
      <c r="AF35" s="1504"/>
      <c r="AG35" s="1504"/>
      <c r="AH35" s="1504"/>
      <c r="AI35" s="1504"/>
      <c r="AJ35" s="1504"/>
      <c r="AK35" s="1510"/>
      <c r="AL35" s="1506"/>
      <c r="AM35" s="1506"/>
      <c r="AN35" s="1503"/>
      <c r="AO35" s="1507"/>
    </row>
    <row r="36" spans="6:46" ht="12.75" customHeight="1" x14ac:dyDescent="0.15">
      <c r="F36" s="369"/>
      <c r="G36" s="1503"/>
      <c r="H36" s="1504"/>
      <c r="I36" s="1504"/>
      <c r="J36" s="1505"/>
      <c r="K36" s="1508"/>
      <c r="L36" s="1509"/>
      <c r="M36" s="1510"/>
      <c r="N36" s="1518"/>
      <c r="O36" s="1518"/>
      <c r="P36" s="1503"/>
      <c r="Q36" s="1504"/>
      <c r="R36" s="1504"/>
      <c r="S36" s="1505"/>
      <c r="T36" s="1504"/>
      <c r="U36" s="1915" t="s">
        <v>13</v>
      </c>
      <c r="V36" s="1504" t="s">
        <v>1452</v>
      </c>
      <c r="W36" s="1504"/>
      <c r="X36" s="1504"/>
      <c r="Y36" s="1504"/>
      <c r="Z36" s="1504"/>
      <c r="AA36" s="1504"/>
      <c r="AB36" s="1504"/>
      <c r="AC36" s="1504"/>
      <c r="AD36" s="1504"/>
      <c r="AE36" s="1504"/>
      <c r="AF36" s="1504"/>
      <c r="AG36" s="1504"/>
      <c r="AH36" s="1504"/>
      <c r="AI36" s="1525"/>
      <c r="AJ36" s="1525"/>
      <c r="AK36" s="1510"/>
      <c r="AL36" s="1506"/>
      <c r="AM36" s="1506"/>
      <c r="AN36" s="1503"/>
      <c r="AO36" s="1507"/>
    </row>
    <row r="37" spans="6:46" ht="12.75" customHeight="1" x14ac:dyDescent="0.15">
      <c r="F37" s="369"/>
      <c r="G37" s="1503"/>
      <c r="H37" s="1504"/>
      <c r="I37" s="1504"/>
      <c r="J37" s="1505"/>
      <c r="K37" s="1508"/>
      <c r="L37" s="1509"/>
      <c r="M37" s="1510"/>
      <c r="N37" s="1518"/>
      <c r="O37" s="1518"/>
      <c r="P37" s="1503"/>
      <c r="Q37" s="1504"/>
      <c r="R37" s="1504"/>
      <c r="S37" s="1505"/>
      <c r="T37" s="1504"/>
      <c r="U37" s="1915" t="s">
        <v>13</v>
      </c>
      <c r="V37" s="1504" t="s">
        <v>1454</v>
      </c>
      <c r="W37" s="1504"/>
      <c r="X37" s="1504"/>
      <c r="Y37" s="1504"/>
      <c r="Z37" s="1504"/>
      <c r="AA37" s="1504"/>
      <c r="AB37" s="1504"/>
      <c r="AC37" s="1504"/>
      <c r="AD37" s="1504"/>
      <c r="AE37" s="1504"/>
      <c r="AF37" s="1525"/>
      <c r="AG37" s="1525"/>
      <c r="AH37" s="1504"/>
      <c r="AI37" s="1525"/>
      <c r="AJ37" s="1504"/>
      <c r="AK37" s="1510"/>
      <c r="AL37" s="1506"/>
      <c r="AM37" s="1506"/>
      <c r="AN37" s="1503"/>
      <c r="AO37" s="1507"/>
    </row>
    <row r="38" spans="6:46" ht="12.75" customHeight="1" x14ac:dyDescent="0.15">
      <c r="F38" s="369"/>
      <c r="G38" s="1503"/>
      <c r="H38" s="1504"/>
      <c r="I38" s="1504"/>
      <c r="J38" s="1505"/>
      <c r="K38" s="1508"/>
      <c r="L38" s="1509"/>
      <c r="M38" s="1503"/>
      <c r="N38" s="1504"/>
      <c r="O38" s="1504"/>
      <c r="P38" s="1503"/>
      <c r="Q38" s="1504"/>
      <c r="R38" s="1504"/>
      <c r="S38" s="1505"/>
      <c r="T38" s="1511"/>
      <c r="U38" s="1919" t="s">
        <v>13</v>
      </c>
      <c r="V38" s="1512" t="s">
        <v>16</v>
      </c>
      <c r="W38" s="1512"/>
      <c r="X38" s="1512"/>
      <c r="Y38" s="1512"/>
      <c r="Z38" s="1512"/>
      <c r="AA38" s="1512"/>
      <c r="AB38" s="1512"/>
      <c r="AC38" s="1512"/>
      <c r="AD38" s="1512"/>
      <c r="AE38" s="1512"/>
      <c r="AF38" s="1512"/>
      <c r="AG38" s="1512"/>
      <c r="AH38" s="1512"/>
      <c r="AI38" s="1512"/>
      <c r="AJ38" s="1513"/>
      <c r="AK38" s="1510"/>
      <c r="AL38" s="1506"/>
      <c r="AM38" s="1506"/>
      <c r="AN38" s="1503"/>
      <c r="AO38" s="1507"/>
    </row>
    <row r="39" spans="6:46" ht="12.75" customHeight="1" x14ac:dyDescent="0.15">
      <c r="F39" s="369"/>
      <c r="G39" s="1503"/>
      <c r="H39" s="1504"/>
      <c r="I39" s="1504"/>
      <c r="J39" s="1505"/>
      <c r="K39" s="1508"/>
      <c r="L39" s="1509"/>
      <c r="M39" s="1503"/>
      <c r="N39" s="1504"/>
      <c r="O39" s="1504"/>
      <c r="P39" s="1503"/>
      <c r="Q39" s="1504"/>
      <c r="R39" s="1504"/>
      <c r="S39" s="1505"/>
      <c r="T39" s="1504" t="s">
        <v>43</v>
      </c>
      <c r="U39" s="1504" t="s">
        <v>1462</v>
      </c>
      <c r="V39" s="1504"/>
      <c r="W39" s="1504"/>
      <c r="X39" s="1504"/>
      <c r="Y39" s="1504"/>
      <c r="Z39" s="1504"/>
      <c r="AA39" s="1504"/>
      <c r="AB39" s="1504"/>
      <c r="AC39" s="1504"/>
      <c r="AD39" s="1504"/>
      <c r="AE39" s="1504"/>
      <c r="AF39" s="1504"/>
      <c r="AG39" s="1504"/>
      <c r="AH39" s="1504"/>
      <c r="AI39" s="1504"/>
      <c r="AJ39" s="1504"/>
      <c r="AK39" s="1510"/>
      <c r="AL39" s="1506"/>
      <c r="AM39" s="1506"/>
      <c r="AN39" s="1503"/>
      <c r="AO39" s="1507"/>
    </row>
    <row r="40" spans="6:46" ht="12.75" customHeight="1" x14ac:dyDescent="0.15">
      <c r="F40" s="359"/>
      <c r="G40" s="1503"/>
      <c r="H40" s="1504"/>
      <c r="I40" s="1504"/>
      <c r="J40" s="1505"/>
      <c r="K40" s="1508"/>
      <c r="L40" s="1509"/>
      <c r="M40" s="1503"/>
      <c r="N40" s="1504"/>
      <c r="O40" s="1504"/>
      <c r="P40" s="1503"/>
      <c r="Q40" s="1504"/>
      <c r="R40" s="1504"/>
      <c r="S40" s="1505"/>
      <c r="T40" s="1504"/>
      <c r="U40" s="1915" t="s">
        <v>13</v>
      </c>
      <c r="V40" s="1504" t="s">
        <v>1457</v>
      </c>
      <c r="W40" s="1504"/>
      <c r="X40" s="1504"/>
      <c r="Y40" s="1526" t="s">
        <v>17</v>
      </c>
      <c r="Z40" s="3601"/>
      <c r="AA40" s="3602"/>
      <c r="AB40" s="3602"/>
      <c r="AC40" s="3602"/>
      <c r="AD40" s="3602"/>
      <c r="AE40" s="3602"/>
      <c r="AF40" s="3602"/>
      <c r="AG40" s="3602"/>
      <c r="AH40" s="3602"/>
      <c r="AI40" s="3602"/>
      <c r="AJ40" s="1504" t="s">
        <v>18</v>
      </c>
      <c r="AK40" s="1510"/>
      <c r="AL40" s="1506"/>
      <c r="AM40" s="1506"/>
      <c r="AN40" s="1503"/>
      <c r="AO40" s="1507"/>
      <c r="AS40" s="1885" t="s">
        <v>1490</v>
      </c>
    </row>
    <row r="41" spans="6:46" ht="12.75" customHeight="1" x14ac:dyDescent="0.15">
      <c r="F41" s="359"/>
      <c r="G41" s="1503"/>
      <c r="H41" s="1504"/>
      <c r="I41" s="1504"/>
      <c r="J41" s="1505"/>
      <c r="K41" s="1508"/>
      <c r="L41" s="1509"/>
      <c r="M41" s="1503"/>
      <c r="N41" s="1504"/>
      <c r="O41" s="1504"/>
      <c r="P41" s="1503"/>
      <c r="Q41" s="1504"/>
      <c r="R41" s="1504"/>
      <c r="S41" s="1505"/>
      <c r="T41" s="1504"/>
      <c r="U41" s="1915" t="s">
        <v>13</v>
      </c>
      <c r="V41" s="1504" t="s">
        <v>1458</v>
      </c>
      <c r="W41" s="1504"/>
      <c r="X41" s="1504"/>
      <c r="Y41" s="1526" t="s">
        <v>17</v>
      </c>
      <c r="Z41" s="3601"/>
      <c r="AA41" s="3602"/>
      <c r="AB41" s="3602"/>
      <c r="AC41" s="3602"/>
      <c r="AD41" s="3602"/>
      <c r="AE41" s="3602"/>
      <c r="AF41" s="3602"/>
      <c r="AG41" s="3602"/>
      <c r="AH41" s="3602"/>
      <c r="AI41" s="3602"/>
      <c r="AJ41" s="1504" t="s">
        <v>18</v>
      </c>
      <c r="AK41" s="1510"/>
      <c r="AL41" s="1506"/>
      <c r="AM41" s="1506"/>
      <c r="AN41" s="1503"/>
      <c r="AO41" s="1507"/>
      <c r="AS41" s="1886" t="s">
        <v>1489</v>
      </c>
    </row>
    <row r="42" spans="6:46" ht="12.75" customHeight="1" x14ac:dyDescent="0.15">
      <c r="F42" s="359"/>
      <c r="G42" s="1503"/>
      <c r="H42" s="1504"/>
      <c r="I42" s="1504"/>
      <c r="J42" s="1505"/>
      <c r="K42" s="1508"/>
      <c r="L42" s="1509"/>
      <c r="M42" s="1503"/>
      <c r="N42" s="1504"/>
      <c r="O42" s="1504"/>
      <c r="P42" s="1503"/>
      <c r="Q42" s="1504"/>
      <c r="R42" s="1504"/>
      <c r="S42" s="1505"/>
      <c r="T42" s="1504"/>
      <c r="U42" s="1915" t="s">
        <v>13</v>
      </c>
      <c r="V42" s="1504" t="s">
        <v>1459</v>
      </c>
      <c r="W42" s="1504"/>
      <c r="X42" s="1504"/>
      <c r="Y42" s="1526" t="s">
        <v>17</v>
      </c>
      <c r="Z42" s="3601"/>
      <c r="AA42" s="3602"/>
      <c r="AB42" s="3602"/>
      <c r="AC42" s="3602"/>
      <c r="AD42" s="3602"/>
      <c r="AE42" s="3602"/>
      <c r="AF42" s="3602"/>
      <c r="AG42" s="3602"/>
      <c r="AH42" s="3602"/>
      <c r="AI42" s="3602"/>
      <c r="AJ42" s="1504" t="s">
        <v>18</v>
      </c>
      <c r="AK42" s="1510"/>
      <c r="AL42" s="1506"/>
      <c r="AM42" s="1506"/>
      <c r="AN42" s="1503"/>
      <c r="AO42" s="1507"/>
      <c r="AS42" s="1886" t="s">
        <v>1488</v>
      </c>
    </row>
    <row r="43" spans="6:46" ht="12.75" customHeight="1" x14ac:dyDescent="0.15">
      <c r="F43" s="359"/>
      <c r="G43" s="1503"/>
      <c r="H43" s="1504"/>
      <c r="I43" s="1504"/>
      <c r="J43" s="1505"/>
      <c r="K43" s="1516"/>
      <c r="L43" s="1517"/>
      <c r="M43" s="1503"/>
      <c r="N43" s="1504"/>
      <c r="O43" s="1504"/>
      <c r="P43" s="1519"/>
      <c r="Q43" s="1520"/>
      <c r="R43" s="1520"/>
      <c r="S43" s="1521"/>
      <c r="T43" s="1520"/>
      <c r="U43" s="1520"/>
      <c r="V43" s="1520" t="s">
        <v>1460</v>
      </c>
      <c r="W43" s="1520"/>
      <c r="X43" s="1520"/>
      <c r="Y43" s="1520"/>
      <c r="Z43" s="1520"/>
      <c r="AA43" s="1520"/>
      <c r="AB43" s="1520"/>
      <c r="AC43" s="1520"/>
      <c r="AD43" s="1520" t="s">
        <v>17</v>
      </c>
      <c r="AE43" s="3595"/>
      <c r="AF43" s="3596"/>
      <c r="AG43" s="3596"/>
      <c r="AH43" s="3596"/>
      <c r="AI43" s="1520" t="s">
        <v>1433</v>
      </c>
      <c r="AJ43" s="1520"/>
      <c r="AK43" s="1527"/>
      <c r="AL43" s="1528"/>
      <c r="AM43" s="1528"/>
      <c r="AN43" s="1519"/>
      <c r="AO43" s="1522"/>
      <c r="AS43" s="1886" t="s">
        <v>1487</v>
      </c>
      <c r="AT43" s="370"/>
    </row>
    <row r="44" spans="6:46" ht="12.75" customHeight="1" x14ac:dyDescent="0.3">
      <c r="F44" s="362"/>
      <c r="G44" s="1503"/>
      <c r="H44" s="1504"/>
      <c r="I44" s="1504"/>
      <c r="J44" s="1505"/>
      <c r="K44" s="1516"/>
      <c r="L44" s="1517"/>
      <c r="M44" s="1503"/>
      <c r="N44" s="1504"/>
      <c r="O44" s="1504"/>
      <c r="P44" s="1529" t="s">
        <v>340</v>
      </c>
      <c r="Q44" s="1530"/>
      <c r="R44" s="1530"/>
      <c r="S44" s="1531"/>
      <c r="T44" s="1504" t="s">
        <v>1418</v>
      </c>
      <c r="U44" s="1504"/>
      <c r="V44" s="1504"/>
      <c r="W44" s="1504"/>
      <c r="X44" s="1504"/>
      <c r="Y44" s="1504"/>
      <c r="Z44" s="1504"/>
      <c r="AA44" s="1504"/>
      <c r="AB44" s="1504"/>
      <c r="AC44" s="1504"/>
      <c r="AD44" s="1504"/>
      <c r="AE44" s="1517"/>
      <c r="AF44" s="1517"/>
      <c r="AG44" s="1517"/>
      <c r="AH44" s="1517"/>
      <c r="AI44" s="1504"/>
      <c r="AJ44" s="1504"/>
      <c r="AK44" s="1912" t="s">
        <v>13</v>
      </c>
      <c r="AL44" s="1523" t="s">
        <v>1450</v>
      </c>
      <c r="AM44" s="1506"/>
      <c r="AN44" s="3605" t="s">
        <v>1601</v>
      </c>
      <c r="AO44" s="3606"/>
      <c r="AS44" s="1886" t="s">
        <v>1486</v>
      </c>
      <c r="AT44" s="370"/>
    </row>
    <row r="45" spans="6:46" ht="12.75" customHeight="1" x14ac:dyDescent="0.15">
      <c r="F45" s="369"/>
      <c r="G45" s="1503"/>
      <c r="H45" s="1504"/>
      <c r="I45" s="1504"/>
      <c r="J45" s="1505"/>
      <c r="K45" s="1508"/>
      <c r="L45" s="1509"/>
      <c r="M45" s="1503"/>
      <c r="N45" s="1504"/>
      <c r="O45" s="1504"/>
      <c r="P45" s="1508"/>
      <c r="Q45" s="1509"/>
      <c r="R45" s="1509"/>
      <c r="S45" s="1532"/>
      <c r="T45" s="1504" t="s">
        <v>1463</v>
      </c>
      <c r="U45" s="1518" t="s">
        <v>1464</v>
      </c>
      <c r="V45" s="1504"/>
      <c r="W45" s="1504"/>
      <c r="X45" s="1504"/>
      <c r="Y45" s="1504"/>
      <c r="Z45" s="1504"/>
      <c r="AA45" s="1504"/>
      <c r="AB45" s="1504"/>
      <c r="AC45" s="1504"/>
      <c r="AD45" s="1504"/>
      <c r="AE45" s="1504"/>
      <c r="AF45" s="1504"/>
      <c r="AG45" s="1504"/>
      <c r="AH45" s="1504"/>
      <c r="AI45" s="1504"/>
      <c r="AJ45" s="1526"/>
      <c r="AK45" s="1912" t="s">
        <v>13</v>
      </c>
      <c r="AL45" s="1506" t="s">
        <v>1451</v>
      </c>
      <c r="AM45" s="1506"/>
      <c r="AN45" s="1503"/>
      <c r="AO45" s="1507"/>
      <c r="AS45" s="1886" t="s">
        <v>1485</v>
      </c>
      <c r="AT45" s="370"/>
    </row>
    <row r="46" spans="6:46" ht="12.75" customHeight="1" x14ac:dyDescent="0.15">
      <c r="F46" s="1495"/>
      <c r="G46" s="1503"/>
      <c r="H46" s="1504"/>
      <c r="I46" s="1504"/>
      <c r="J46" s="1505"/>
      <c r="K46" s="1503"/>
      <c r="L46" s="1504"/>
      <c r="M46" s="1503"/>
      <c r="N46" s="1504"/>
      <c r="O46" s="1504"/>
      <c r="P46" s="1508"/>
      <c r="Q46" s="1509"/>
      <c r="R46" s="1509"/>
      <c r="S46" s="1532"/>
      <c r="T46" s="1504"/>
      <c r="U46" s="1504"/>
      <c r="V46" s="1504"/>
      <c r="W46" s="1504"/>
      <c r="X46" s="1504"/>
      <c r="Y46" s="1504"/>
      <c r="Z46" s="1504"/>
      <c r="AA46" s="1504"/>
      <c r="AB46" s="1504"/>
      <c r="AC46" s="1526" t="s">
        <v>1426</v>
      </c>
      <c r="AD46" s="3597"/>
      <c r="AE46" s="3598"/>
      <c r="AF46" s="3598"/>
      <c r="AG46" s="3598"/>
      <c r="AH46" s="3598"/>
      <c r="AI46" s="1504"/>
      <c r="AJ46" s="1526" t="s">
        <v>1465</v>
      </c>
      <c r="AK46" s="1912" t="s">
        <v>13</v>
      </c>
      <c r="AL46" s="1506" t="s">
        <v>1453</v>
      </c>
      <c r="AM46" s="1506"/>
      <c r="AN46" s="1503"/>
      <c r="AO46" s="1507"/>
      <c r="AS46" s="1885" t="s">
        <v>1484</v>
      </c>
      <c r="AT46" s="370"/>
    </row>
    <row r="47" spans="6:46" s="30" customFormat="1" ht="12.75" customHeight="1" x14ac:dyDescent="0.15">
      <c r="F47" s="366"/>
      <c r="G47" s="1503"/>
      <c r="H47" s="1504"/>
      <c r="I47" s="1504"/>
      <c r="J47" s="1505"/>
      <c r="K47" s="1508"/>
      <c r="L47" s="1509"/>
      <c r="M47" s="1503"/>
      <c r="N47" s="1504"/>
      <c r="O47" s="1504"/>
      <c r="P47" s="1508"/>
      <c r="Q47" s="1509"/>
      <c r="R47" s="1509"/>
      <c r="S47" s="1532"/>
      <c r="T47" s="1504" t="s">
        <v>1455</v>
      </c>
      <c r="U47" s="1518" t="s">
        <v>1478</v>
      </c>
      <c r="V47" s="1504"/>
      <c r="W47" s="1504"/>
      <c r="X47" s="1504"/>
      <c r="Y47" s="1504"/>
      <c r="Z47" s="1504"/>
      <c r="AA47" s="1504"/>
      <c r="AB47" s="1504"/>
      <c r="AC47" s="1526" t="s">
        <v>1426</v>
      </c>
      <c r="AD47" s="3597"/>
      <c r="AE47" s="3598"/>
      <c r="AF47" s="3598"/>
      <c r="AG47" s="3598"/>
      <c r="AH47" s="3598"/>
      <c r="AI47" s="1504"/>
      <c r="AJ47" s="1526" t="s">
        <v>1466</v>
      </c>
      <c r="AK47" s="1912" t="s">
        <v>13</v>
      </c>
      <c r="AL47" s="3582" t="s">
        <v>1467</v>
      </c>
      <c r="AM47" s="3583"/>
      <c r="AN47" s="1503"/>
      <c r="AO47" s="1507"/>
      <c r="AS47" s="380"/>
      <c r="AT47" s="380"/>
    </row>
    <row r="48" spans="6:46" s="30" customFormat="1" ht="12.75" customHeight="1" x14ac:dyDescent="0.15">
      <c r="F48" s="366"/>
      <c r="G48" s="1503"/>
      <c r="H48" s="1504"/>
      <c r="I48" s="1504"/>
      <c r="J48" s="1505"/>
      <c r="K48" s="1508"/>
      <c r="L48" s="1509"/>
      <c r="M48" s="1503"/>
      <c r="N48" s="1504"/>
      <c r="O48" s="1504"/>
      <c r="P48" s="1508"/>
      <c r="Q48" s="1509"/>
      <c r="R48" s="1509"/>
      <c r="S48" s="1532"/>
      <c r="T48" s="1504"/>
      <c r="U48" s="1526" t="s">
        <v>1468</v>
      </c>
      <c r="V48" s="1518" t="s">
        <v>1469</v>
      </c>
      <c r="W48" s="1504"/>
      <c r="X48" s="1504"/>
      <c r="Y48" s="1504"/>
      <c r="Z48" s="1504"/>
      <c r="AA48" s="1504"/>
      <c r="AB48" s="1504"/>
      <c r="AC48" s="1526" t="s">
        <v>1426</v>
      </c>
      <c r="AD48" s="3597"/>
      <c r="AE48" s="3598"/>
      <c r="AF48" s="3598"/>
      <c r="AG48" s="3598"/>
      <c r="AH48" s="3598"/>
      <c r="AI48" s="1504"/>
      <c r="AJ48" s="1526" t="s">
        <v>1479</v>
      </c>
      <c r="AK48" s="1510"/>
      <c r="AL48" s="1506"/>
      <c r="AM48" s="1506"/>
      <c r="AN48" s="1503"/>
      <c r="AO48" s="1507"/>
    </row>
    <row r="49" spans="6:48" ht="12.75" customHeight="1" x14ac:dyDescent="0.15">
      <c r="F49" s="366"/>
      <c r="G49" s="1503"/>
      <c r="H49" s="1504"/>
      <c r="I49" s="1504"/>
      <c r="J49" s="1505"/>
      <c r="K49" s="1508"/>
      <c r="L49" s="1509"/>
      <c r="M49" s="1503"/>
      <c r="N49" s="1504"/>
      <c r="O49" s="1504"/>
      <c r="P49" s="1508"/>
      <c r="Q49" s="1509"/>
      <c r="R49" s="1509"/>
      <c r="S49" s="1532"/>
      <c r="T49" s="1504"/>
      <c r="U49" s="1526" t="s">
        <v>1468</v>
      </c>
      <c r="V49" s="1518" t="s">
        <v>1480</v>
      </c>
      <c r="W49" s="1504"/>
      <c r="X49" s="1504"/>
      <c r="Y49" s="1504"/>
      <c r="Z49" s="1504"/>
      <c r="AA49" s="1504"/>
      <c r="AB49" s="1504"/>
      <c r="AC49" s="1526" t="s">
        <v>1426</v>
      </c>
      <c r="AD49" s="3597"/>
      <c r="AE49" s="3598"/>
      <c r="AF49" s="3598"/>
      <c r="AG49" s="3598"/>
      <c r="AH49" s="3598"/>
      <c r="AI49" s="1504"/>
      <c r="AJ49" s="1526" t="s">
        <v>1481</v>
      </c>
      <c r="AK49" s="1510"/>
      <c r="AL49" s="1506"/>
      <c r="AM49" s="1506"/>
      <c r="AN49" s="1503"/>
      <c r="AO49" s="1507"/>
    </row>
    <row r="50" spans="6:48" ht="12.75" customHeight="1" x14ac:dyDescent="0.15">
      <c r="F50" s="1496"/>
      <c r="G50" s="1503"/>
      <c r="H50" s="1504"/>
      <c r="I50" s="1504"/>
      <c r="J50" s="1505"/>
      <c r="K50" s="1508"/>
      <c r="L50" s="1509"/>
      <c r="M50" s="1503"/>
      <c r="N50" s="1504"/>
      <c r="O50" s="1504"/>
      <c r="P50" s="1508"/>
      <c r="Q50" s="1509"/>
      <c r="R50" s="1509"/>
      <c r="S50" s="1532"/>
      <c r="T50" s="1504"/>
      <c r="U50" s="1526" t="s">
        <v>1468</v>
      </c>
      <c r="V50" s="1518" t="s">
        <v>1482</v>
      </c>
      <c r="W50" s="1504"/>
      <c r="X50" s="1504"/>
      <c r="Y50" s="1504"/>
      <c r="Z50" s="1504"/>
      <c r="AA50" s="1504"/>
      <c r="AB50" s="1504"/>
      <c r="AC50" s="1526"/>
      <c r="AD50" s="1504"/>
      <c r="AE50" s="1504"/>
      <c r="AF50" s="1504"/>
      <c r="AG50" s="1504"/>
      <c r="AH50" s="1504"/>
      <c r="AI50" s="1504"/>
      <c r="AJ50" s="1526"/>
      <c r="AK50" s="1510"/>
      <c r="AL50" s="1506"/>
      <c r="AM50" s="1506"/>
      <c r="AN50" s="1503"/>
      <c r="AO50" s="1507"/>
    </row>
    <row r="51" spans="6:48" ht="12.75" customHeight="1" x14ac:dyDescent="0.15">
      <c r="F51" s="1496"/>
      <c r="G51" s="1503"/>
      <c r="H51" s="1504"/>
      <c r="I51" s="1504"/>
      <c r="J51" s="1505"/>
      <c r="K51" s="1508"/>
      <c r="L51" s="1509"/>
      <c r="M51" s="1503"/>
      <c r="N51" s="1504"/>
      <c r="O51" s="1504"/>
      <c r="P51" s="1508"/>
      <c r="Q51" s="1509"/>
      <c r="R51" s="1509"/>
      <c r="S51" s="1532"/>
      <c r="T51" s="1504"/>
      <c r="U51" s="1504"/>
      <c r="V51" s="1504"/>
      <c r="W51" s="1504"/>
      <c r="X51" s="1504"/>
      <c r="Y51" s="1504"/>
      <c r="Z51" s="1504"/>
      <c r="AA51" s="1504"/>
      <c r="AB51" s="1504"/>
      <c r="AC51" s="1526" t="s">
        <v>1426</v>
      </c>
      <c r="AD51" s="3597"/>
      <c r="AE51" s="3598"/>
      <c r="AF51" s="3598"/>
      <c r="AG51" s="3598"/>
      <c r="AH51" s="3598"/>
      <c r="AI51" s="1504"/>
      <c r="AJ51" s="1526" t="s">
        <v>1483</v>
      </c>
      <c r="AK51" s="1510"/>
      <c r="AL51" s="1506"/>
      <c r="AM51" s="1506"/>
      <c r="AN51" s="1503"/>
      <c r="AO51" s="1507"/>
    </row>
    <row r="52" spans="6:48" ht="12.75" customHeight="1" x14ac:dyDescent="0.15">
      <c r="F52" s="1496"/>
      <c r="G52" s="1503"/>
      <c r="H52" s="1504"/>
      <c r="I52" s="1504"/>
      <c r="J52" s="1505"/>
      <c r="K52" s="1508"/>
      <c r="L52" s="1509"/>
      <c r="M52" s="1503"/>
      <c r="N52" s="1504"/>
      <c r="O52" s="1504"/>
      <c r="P52" s="1508"/>
      <c r="Q52" s="1509"/>
      <c r="R52" s="1509"/>
      <c r="S52" s="1532"/>
      <c r="T52" s="1504"/>
      <c r="U52" s="1526" t="s">
        <v>1468</v>
      </c>
      <c r="V52" s="1518" t="s">
        <v>1470</v>
      </c>
      <c r="W52" s="1504"/>
      <c r="X52" s="1504"/>
      <c r="Y52" s="1504"/>
      <c r="Z52" s="1504"/>
      <c r="AA52" s="1504"/>
      <c r="AB52" s="1504"/>
      <c r="AC52" s="1526"/>
      <c r="AD52" s="1504"/>
      <c r="AE52" s="1504"/>
      <c r="AF52" s="1504"/>
      <c r="AG52" s="1504"/>
      <c r="AH52" s="1504"/>
      <c r="AI52" s="1504"/>
      <c r="AJ52" s="1526"/>
      <c r="AK52" s="1510"/>
      <c r="AL52" s="1506"/>
      <c r="AM52" s="1506"/>
      <c r="AN52" s="1503"/>
      <c r="AO52" s="1507"/>
    </row>
    <row r="53" spans="6:48" ht="12.75" customHeight="1" x14ac:dyDescent="0.15">
      <c r="F53" s="1496"/>
      <c r="G53" s="1503"/>
      <c r="H53" s="1504"/>
      <c r="I53" s="1504"/>
      <c r="J53" s="1505"/>
      <c r="K53" s="1508"/>
      <c r="L53" s="1509"/>
      <c r="M53" s="1503"/>
      <c r="N53" s="1504"/>
      <c r="O53" s="1504"/>
      <c r="P53" s="1508"/>
      <c r="Q53" s="1509"/>
      <c r="R53" s="1509"/>
      <c r="S53" s="1532"/>
      <c r="T53" s="1520" t="s">
        <v>1455</v>
      </c>
      <c r="U53" s="1533" t="s">
        <v>340</v>
      </c>
      <c r="V53" s="1520"/>
      <c r="W53" s="1520"/>
      <c r="X53" s="1520"/>
      <c r="Y53" s="1520"/>
      <c r="Z53" s="1520"/>
      <c r="AA53" s="1520"/>
      <c r="AB53" s="1520"/>
      <c r="AC53" s="1534" t="s">
        <v>1426</v>
      </c>
      <c r="AD53" s="3599"/>
      <c r="AE53" s="3600"/>
      <c r="AF53" s="3600"/>
      <c r="AG53" s="3600"/>
      <c r="AH53" s="3600"/>
      <c r="AI53" s="1520"/>
      <c r="AJ53" s="1534" t="s">
        <v>1471</v>
      </c>
      <c r="AK53" s="1510"/>
      <c r="AL53" s="1506"/>
      <c r="AM53" s="1506"/>
      <c r="AN53" s="1503"/>
      <c r="AO53" s="1507"/>
    </row>
    <row r="54" spans="6:48" ht="12.75" customHeight="1" x14ac:dyDescent="0.15">
      <c r="F54" s="1496"/>
      <c r="G54" s="1503"/>
      <c r="H54" s="1504"/>
      <c r="I54" s="1504"/>
      <c r="J54" s="1505"/>
      <c r="K54" s="1508"/>
      <c r="L54" s="1509"/>
      <c r="M54" s="1503"/>
      <c r="N54" s="1504"/>
      <c r="O54" s="1504"/>
      <c r="P54" s="1508"/>
      <c r="Q54" s="1509"/>
      <c r="R54" s="1509"/>
      <c r="S54" s="1532"/>
      <c r="T54" s="1504" t="s">
        <v>1430</v>
      </c>
      <c r="U54" s="1504"/>
      <c r="V54" s="1504"/>
      <c r="W54" s="1504"/>
      <c r="X54" s="1504"/>
      <c r="Y54" s="1504"/>
      <c r="Z54" s="1504"/>
      <c r="AA54" s="1504"/>
      <c r="AB54" s="1504"/>
      <c r="AC54" s="1526"/>
      <c r="AD54" s="1504"/>
      <c r="AE54" s="1517"/>
      <c r="AF54" s="1517"/>
      <c r="AG54" s="1517"/>
      <c r="AH54" s="1517"/>
      <c r="AI54" s="1504"/>
      <c r="AJ54" s="1504"/>
      <c r="AK54" s="1510"/>
      <c r="AL54" s="1506"/>
      <c r="AM54" s="1506"/>
      <c r="AN54" s="1503"/>
      <c r="AO54" s="1507"/>
    </row>
    <row r="55" spans="6:48" ht="12.75" customHeight="1" x14ac:dyDescent="0.15">
      <c r="F55" s="369"/>
      <c r="G55" s="1503"/>
      <c r="H55" s="1504"/>
      <c r="I55" s="1504"/>
      <c r="J55" s="1505"/>
      <c r="K55" s="1508"/>
      <c r="L55" s="1509"/>
      <c r="M55" s="1503"/>
      <c r="N55" s="1504"/>
      <c r="O55" s="1504"/>
      <c r="P55" s="1508"/>
      <c r="Q55" s="1509"/>
      <c r="R55" s="1509"/>
      <c r="S55" s="1532"/>
      <c r="T55" s="1504" t="s">
        <v>1455</v>
      </c>
      <c r="U55" s="1518" t="s">
        <v>1464</v>
      </c>
      <c r="V55" s="1504"/>
      <c r="W55" s="1504"/>
      <c r="X55" s="1504"/>
      <c r="Y55" s="1504"/>
      <c r="Z55" s="1504"/>
      <c r="AA55" s="1504"/>
      <c r="AB55" s="1504"/>
      <c r="AC55" s="1526"/>
      <c r="AD55" s="1504"/>
      <c r="AE55" s="1504"/>
      <c r="AF55" s="1504"/>
      <c r="AG55" s="1504"/>
      <c r="AH55" s="1504"/>
      <c r="AI55" s="1504"/>
      <c r="AJ55" s="1526"/>
      <c r="AK55" s="1510"/>
      <c r="AL55" s="1506"/>
      <c r="AM55" s="1506"/>
      <c r="AN55" s="1503"/>
      <c r="AO55" s="1507"/>
    </row>
    <row r="56" spans="6:48" ht="12.75" customHeight="1" x14ac:dyDescent="0.3">
      <c r="F56" s="359"/>
      <c r="G56" s="1503"/>
      <c r="H56" s="1504"/>
      <c r="I56" s="1504"/>
      <c r="J56" s="1505"/>
      <c r="K56" s="1508"/>
      <c r="L56" s="1509"/>
      <c r="M56" s="1503"/>
      <c r="N56" s="1504"/>
      <c r="O56" s="1504"/>
      <c r="P56" s="1535"/>
      <c r="Q56" s="1536"/>
      <c r="R56" s="1536"/>
      <c r="S56" s="1537"/>
      <c r="T56" s="1504"/>
      <c r="U56" s="1504"/>
      <c r="V56" s="1504"/>
      <c r="W56" s="1504"/>
      <c r="X56" s="1504"/>
      <c r="Y56" s="1504"/>
      <c r="Z56" s="1504"/>
      <c r="AA56" s="1504"/>
      <c r="AB56" s="1504"/>
      <c r="AC56" s="1526" t="s">
        <v>1426</v>
      </c>
      <c r="AD56" s="3597"/>
      <c r="AE56" s="3598"/>
      <c r="AF56" s="3598"/>
      <c r="AG56" s="3598"/>
      <c r="AH56" s="3598"/>
      <c r="AI56" s="1504"/>
      <c r="AJ56" s="1526" t="s">
        <v>1465</v>
      </c>
      <c r="AK56" s="1510"/>
      <c r="AL56" s="1506"/>
      <c r="AM56" s="1506"/>
      <c r="AN56" s="1503"/>
      <c r="AO56" s="1507"/>
    </row>
    <row r="57" spans="6:48" ht="12.75" customHeight="1" x14ac:dyDescent="0.3">
      <c r="F57" s="359"/>
      <c r="G57" s="1503"/>
      <c r="H57" s="1504"/>
      <c r="I57" s="1504"/>
      <c r="J57" s="1505"/>
      <c r="K57" s="1508"/>
      <c r="L57" s="1509"/>
      <c r="M57" s="1503"/>
      <c r="N57" s="1504"/>
      <c r="O57" s="1504"/>
      <c r="P57" s="1535"/>
      <c r="Q57" s="1536"/>
      <c r="R57" s="1536"/>
      <c r="S57" s="1537"/>
      <c r="T57" s="1504" t="s">
        <v>1455</v>
      </c>
      <c r="U57" s="1518" t="s">
        <v>1478</v>
      </c>
      <c r="V57" s="1504"/>
      <c r="W57" s="1504"/>
      <c r="X57" s="1504"/>
      <c r="Y57" s="1504"/>
      <c r="Z57" s="1504"/>
      <c r="AA57" s="1504"/>
      <c r="AB57" s="1504"/>
      <c r="AC57" s="1526" t="s">
        <v>1426</v>
      </c>
      <c r="AD57" s="3597"/>
      <c r="AE57" s="3598"/>
      <c r="AF57" s="3598"/>
      <c r="AG57" s="3598"/>
      <c r="AH57" s="3598"/>
      <c r="AI57" s="1504"/>
      <c r="AJ57" s="1526" t="s">
        <v>1466</v>
      </c>
      <c r="AK57" s="1510"/>
      <c r="AL57" s="1506"/>
      <c r="AM57" s="1506"/>
      <c r="AN57" s="1503"/>
      <c r="AO57" s="1507"/>
    </row>
    <row r="58" spans="6:48" ht="12.75" customHeight="1" x14ac:dyDescent="0.3">
      <c r="F58" s="362"/>
      <c r="G58" s="1503"/>
      <c r="H58" s="1504"/>
      <c r="I58" s="1504"/>
      <c r="J58" s="1505"/>
      <c r="K58" s="1508"/>
      <c r="L58" s="1509"/>
      <c r="M58" s="1503"/>
      <c r="N58" s="1504"/>
      <c r="O58" s="1504"/>
      <c r="P58" s="1535"/>
      <c r="Q58" s="1536"/>
      <c r="R58" s="1536"/>
      <c r="S58" s="1537"/>
      <c r="T58" s="1504"/>
      <c r="U58" s="1526" t="s">
        <v>1468</v>
      </c>
      <c r="V58" s="1518" t="s">
        <v>1469</v>
      </c>
      <c r="W58" s="1504"/>
      <c r="X58" s="1504"/>
      <c r="Y58" s="1504"/>
      <c r="Z58" s="1504"/>
      <c r="AA58" s="1504"/>
      <c r="AB58" s="1504"/>
      <c r="AC58" s="1526" t="s">
        <v>1426</v>
      </c>
      <c r="AD58" s="3597"/>
      <c r="AE58" s="3598"/>
      <c r="AF58" s="3598"/>
      <c r="AG58" s="3598"/>
      <c r="AH58" s="3598"/>
      <c r="AI58" s="1504"/>
      <c r="AJ58" s="1526" t="s">
        <v>1479</v>
      </c>
      <c r="AK58" s="1510"/>
      <c r="AL58" s="1506"/>
      <c r="AM58" s="1506"/>
      <c r="AN58" s="1503"/>
      <c r="AO58" s="1507"/>
    </row>
    <row r="59" spans="6:48" ht="12.75" customHeight="1" x14ac:dyDescent="0.3">
      <c r="F59" s="359"/>
      <c r="G59" s="1503"/>
      <c r="H59" s="1504"/>
      <c r="I59" s="1504"/>
      <c r="J59" s="1505"/>
      <c r="K59" s="1508"/>
      <c r="L59" s="1509"/>
      <c r="M59" s="1503"/>
      <c r="N59" s="1504"/>
      <c r="O59" s="1504"/>
      <c r="P59" s="1535"/>
      <c r="Q59" s="1536"/>
      <c r="R59" s="1536"/>
      <c r="S59" s="1537"/>
      <c r="T59" s="1504"/>
      <c r="U59" s="1526" t="s">
        <v>1468</v>
      </c>
      <c r="V59" s="1518" t="s">
        <v>1480</v>
      </c>
      <c r="W59" s="1504"/>
      <c r="X59" s="1504"/>
      <c r="Y59" s="1504"/>
      <c r="Z59" s="1504"/>
      <c r="AA59" s="1504"/>
      <c r="AB59" s="1504"/>
      <c r="AC59" s="1526" t="s">
        <v>1426</v>
      </c>
      <c r="AD59" s="3597"/>
      <c r="AE59" s="3598"/>
      <c r="AF59" s="3598"/>
      <c r="AG59" s="3598"/>
      <c r="AH59" s="3598"/>
      <c r="AI59" s="1504"/>
      <c r="AJ59" s="1526" t="s">
        <v>1481</v>
      </c>
      <c r="AK59" s="1510"/>
      <c r="AL59" s="1506"/>
      <c r="AM59" s="1506"/>
      <c r="AN59" s="1503"/>
      <c r="AO59" s="1507"/>
    </row>
    <row r="60" spans="6:48" ht="12.75" customHeight="1" x14ac:dyDescent="0.3">
      <c r="F60" s="363"/>
      <c r="G60" s="1503"/>
      <c r="H60" s="1504"/>
      <c r="I60" s="1504"/>
      <c r="J60" s="1505"/>
      <c r="K60" s="1508"/>
      <c r="L60" s="1509"/>
      <c r="M60" s="1503"/>
      <c r="N60" s="1504"/>
      <c r="O60" s="1504"/>
      <c r="P60" s="1535" t="s">
        <v>1472</v>
      </c>
      <c r="Q60" s="1536"/>
      <c r="R60" s="1536"/>
      <c r="S60" s="1537"/>
      <c r="T60" s="1504"/>
      <c r="U60" s="1526" t="s">
        <v>1468</v>
      </c>
      <c r="V60" s="1518" t="s">
        <v>1482</v>
      </c>
      <c r="W60" s="1504"/>
      <c r="X60" s="1504"/>
      <c r="Y60" s="1504"/>
      <c r="Z60" s="1504"/>
      <c r="AA60" s="1504"/>
      <c r="AB60" s="1504"/>
      <c r="AC60" s="1526"/>
      <c r="AD60" s="1504"/>
      <c r="AE60" s="1504"/>
      <c r="AF60" s="1504"/>
      <c r="AG60" s="1504"/>
      <c r="AH60" s="1504"/>
      <c r="AI60" s="1504"/>
      <c r="AJ60" s="1526"/>
      <c r="AK60" s="1510"/>
      <c r="AL60" s="1506"/>
      <c r="AM60" s="1506"/>
      <c r="AN60" s="1503"/>
      <c r="AO60" s="1507"/>
    </row>
    <row r="61" spans="6:48" ht="12.75" customHeight="1" x14ac:dyDescent="0.3">
      <c r="F61" s="364"/>
      <c r="G61" s="1503"/>
      <c r="H61" s="1504"/>
      <c r="I61" s="1504"/>
      <c r="J61" s="1505"/>
      <c r="K61" s="1508"/>
      <c r="L61" s="1509"/>
      <c r="M61" s="1503"/>
      <c r="N61" s="1504"/>
      <c r="O61" s="1504"/>
      <c r="P61" s="1535" t="s">
        <v>1473</v>
      </c>
      <c r="Q61" s="1536"/>
      <c r="R61" s="1536"/>
      <c r="S61" s="1537"/>
      <c r="T61" s="1504"/>
      <c r="U61" s="1504"/>
      <c r="V61" s="1504"/>
      <c r="W61" s="1504"/>
      <c r="X61" s="1504"/>
      <c r="Y61" s="1504"/>
      <c r="Z61" s="1504"/>
      <c r="AA61" s="1504"/>
      <c r="AB61" s="1504"/>
      <c r="AC61" s="1526" t="s">
        <v>1426</v>
      </c>
      <c r="AD61" s="3597"/>
      <c r="AE61" s="3598"/>
      <c r="AF61" s="3598"/>
      <c r="AG61" s="3598"/>
      <c r="AH61" s="3598"/>
      <c r="AI61" s="1504"/>
      <c r="AJ61" s="1526" t="s">
        <v>1483</v>
      </c>
      <c r="AK61" s="1510"/>
      <c r="AL61" s="1506"/>
      <c r="AM61" s="1506"/>
      <c r="AN61" s="1503"/>
      <c r="AO61" s="1507"/>
    </row>
    <row r="62" spans="6:48" ht="12.75" customHeight="1" x14ac:dyDescent="0.3">
      <c r="F62" s="364"/>
      <c r="G62" s="1503"/>
      <c r="H62" s="1504"/>
      <c r="I62" s="1504"/>
      <c r="J62" s="1505"/>
      <c r="K62" s="1508"/>
      <c r="L62" s="1509"/>
      <c r="M62" s="1503"/>
      <c r="N62" s="1504"/>
      <c r="O62" s="1504"/>
      <c r="P62" s="1535" t="s">
        <v>1474</v>
      </c>
      <c r="Q62" s="1536"/>
      <c r="R62" s="1536"/>
      <c r="S62" s="1537"/>
      <c r="T62" s="1504"/>
      <c r="U62" s="1526" t="s">
        <v>1468</v>
      </c>
      <c r="V62" s="1518" t="s">
        <v>1470</v>
      </c>
      <c r="W62" s="1504"/>
      <c r="X62" s="1504"/>
      <c r="Y62" s="1504"/>
      <c r="Z62" s="1504"/>
      <c r="AA62" s="1504"/>
      <c r="AB62" s="1504"/>
      <c r="AC62" s="1526"/>
      <c r="AD62" s="1504"/>
      <c r="AE62" s="1504"/>
      <c r="AF62" s="1504"/>
      <c r="AG62" s="1504"/>
      <c r="AH62" s="1504"/>
      <c r="AI62" s="1504"/>
      <c r="AJ62" s="1526"/>
      <c r="AK62" s="1510"/>
      <c r="AL62" s="1506"/>
      <c r="AM62" s="1506"/>
      <c r="AN62" s="1503"/>
      <c r="AO62" s="1507"/>
    </row>
    <row r="63" spans="6:48" ht="12.75" customHeight="1" thickBot="1" x14ac:dyDescent="0.35">
      <c r="F63" s="372"/>
      <c r="G63" s="1538"/>
      <c r="H63" s="1539"/>
      <c r="I63" s="1539"/>
      <c r="J63" s="1540"/>
      <c r="K63" s="1541"/>
      <c r="L63" s="1542"/>
      <c r="M63" s="1538"/>
      <c r="N63" s="1539"/>
      <c r="O63" s="1539"/>
      <c r="P63" s="1543" t="s">
        <v>1475</v>
      </c>
      <c r="Q63" s="1544"/>
      <c r="R63" s="1544"/>
      <c r="S63" s="1545"/>
      <c r="T63" s="1539" t="s">
        <v>1455</v>
      </c>
      <c r="U63" s="1546" t="s">
        <v>340</v>
      </c>
      <c r="V63" s="1539"/>
      <c r="W63" s="1539"/>
      <c r="X63" s="1539"/>
      <c r="Y63" s="1539"/>
      <c r="Z63" s="1539"/>
      <c r="AA63" s="1539"/>
      <c r="AB63" s="1539"/>
      <c r="AC63" s="1547" t="s">
        <v>1426</v>
      </c>
      <c r="AD63" s="3603"/>
      <c r="AE63" s="3604"/>
      <c r="AF63" s="3604"/>
      <c r="AG63" s="3604"/>
      <c r="AH63" s="3604"/>
      <c r="AI63" s="1539"/>
      <c r="AJ63" s="1547" t="s">
        <v>1471</v>
      </c>
      <c r="AK63" s="1551"/>
      <c r="AL63" s="1548"/>
      <c r="AM63" s="1548"/>
      <c r="AN63" s="1538"/>
      <c r="AO63" s="1549"/>
    </row>
    <row r="64" spans="6:48" ht="12.75" customHeight="1" x14ac:dyDescent="0.15">
      <c r="G64" s="1550"/>
      <c r="H64" s="1550"/>
      <c r="I64" s="1550"/>
      <c r="J64" s="1550"/>
      <c r="K64" s="1550"/>
      <c r="L64" s="1550"/>
      <c r="M64" s="1550"/>
      <c r="N64" s="1550"/>
      <c r="O64" s="1550"/>
      <c r="P64" s="1550"/>
      <c r="Q64" s="1550"/>
      <c r="R64" s="1550"/>
      <c r="S64" s="1550"/>
      <c r="T64" s="1550"/>
      <c r="U64" s="1891" t="s">
        <v>1638</v>
      </c>
      <c r="V64" s="1550" t="s">
        <v>1639</v>
      </c>
      <c r="W64" s="1550"/>
      <c r="X64" s="1550"/>
      <c r="Y64" s="1550"/>
      <c r="Z64" s="1550"/>
      <c r="AA64" s="1550"/>
      <c r="AB64" s="1550"/>
      <c r="AC64" s="1550"/>
      <c r="AD64" s="1550"/>
      <c r="AE64" s="1550"/>
      <c r="AF64" s="1550"/>
      <c r="AG64" s="1550"/>
      <c r="AH64" s="1550"/>
      <c r="AI64" s="1550"/>
      <c r="AJ64" s="1550"/>
      <c r="AK64" s="1550"/>
      <c r="AL64" s="1550"/>
      <c r="AM64" s="1550"/>
      <c r="AN64" s="1550"/>
      <c r="AO64" s="1550"/>
      <c r="AP64" s="1890"/>
      <c r="AQ64" s="1889"/>
      <c r="AR64" s="1889"/>
      <c r="AS64" s="1889"/>
      <c r="AT64" s="1890"/>
      <c r="AU64" s="1890"/>
      <c r="AV64" s="1890"/>
    </row>
    <row r="65" s="15" customFormat="1" ht="15.75" customHeight="1" x14ac:dyDescent="0.15"/>
    <row r="66" s="15" customFormat="1" ht="15.75" customHeight="1" x14ac:dyDescent="0.15"/>
    <row r="67" s="15" customFormat="1" ht="15.75" customHeight="1" x14ac:dyDescent="0.15"/>
    <row r="68" s="15" customFormat="1" ht="15.75" customHeight="1" x14ac:dyDescent="0.15"/>
    <row r="69" s="15" customFormat="1" ht="15.75" customHeight="1" x14ac:dyDescent="0.15"/>
    <row r="70" s="15" customFormat="1" ht="15.75" customHeight="1" x14ac:dyDescent="0.15"/>
    <row r="71" s="15" customFormat="1" ht="15.75" customHeight="1" x14ac:dyDescent="0.15"/>
    <row r="72" s="15" customFormat="1" ht="15.75" customHeight="1" x14ac:dyDescent="0.15"/>
    <row r="73" s="15" customFormat="1" ht="15.75" customHeight="1" x14ac:dyDescent="0.15"/>
    <row r="74" s="15" customFormat="1" ht="15.75" customHeight="1" x14ac:dyDescent="0.15"/>
    <row r="75" s="15" customFormat="1" ht="15.75" customHeight="1" x14ac:dyDescent="0.15"/>
    <row r="76" s="15" customFormat="1" ht="15.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row r="105" s="15" customFormat="1" ht="15.75" customHeight="1" x14ac:dyDescent="0.15"/>
    <row r="106" s="15" customFormat="1" ht="15.75" customHeight="1" x14ac:dyDescent="0.15"/>
    <row r="107" s="15" customFormat="1" ht="15.75" customHeight="1" x14ac:dyDescent="0.15"/>
    <row r="108" s="15" customFormat="1" ht="15.75" customHeight="1" x14ac:dyDescent="0.15"/>
    <row r="109" s="15" customFormat="1" ht="15.75" customHeight="1" x14ac:dyDescent="0.15"/>
    <row r="110" s="15" customFormat="1" ht="15.75" customHeight="1" x14ac:dyDescent="0.15"/>
    <row r="111" s="15" customFormat="1" ht="15.75" customHeight="1" x14ac:dyDescent="0.15"/>
    <row r="112" s="15" customFormat="1" ht="15.75" customHeight="1" x14ac:dyDescent="0.15"/>
    <row r="113" s="15" customFormat="1" ht="15.75" customHeight="1" x14ac:dyDescent="0.15"/>
    <row r="114" s="15" customFormat="1" ht="15.75" customHeight="1" x14ac:dyDescent="0.15"/>
    <row r="115" s="15" customFormat="1" ht="15.75" customHeight="1" x14ac:dyDescent="0.15"/>
    <row r="116" s="15" customFormat="1" ht="15.75" customHeight="1" x14ac:dyDescent="0.15"/>
    <row r="117" s="15" customFormat="1" ht="15.75" customHeight="1" x14ac:dyDescent="0.15"/>
    <row r="118" s="15" customFormat="1" ht="15.75" customHeight="1" x14ac:dyDescent="0.15"/>
    <row r="119" s="15" customFormat="1" ht="15.75" customHeight="1" x14ac:dyDescent="0.15"/>
    <row r="120" s="15" customFormat="1" ht="15.75" customHeight="1" x14ac:dyDescent="0.15"/>
    <row r="121" s="15" customFormat="1" ht="15.75" customHeight="1" x14ac:dyDescent="0.15"/>
    <row r="122" s="15" customFormat="1" ht="15.75" customHeight="1" x14ac:dyDescent="0.15"/>
    <row r="123" s="15" customFormat="1" ht="15.75" customHeight="1" x14ac:dyDescent="0.15"/>
    <row r="124" s="15" customFormat="1" ht="15.75" customHeight="1" x14ac:dyDescent="0.15"/>
    <row r="125" s="15" customFormat="1" ht="15.75" customHeight="1" x14ac:dyDescent="0.15"/>
    <row r="126" s="15" customFormat="1" ht="15.75" customHeight="1" x14ac:dyDescent="0.15"/>
    <row r="127" s="15" customFormat="1" ht="15.75" customHeight="1" x14ac:dyDescent="0.15"/>
    <row r="128" s="15" customFormat="1" ht="15.75" customHeight="1" x14ac:dyDescent="0.15"/>
    <row r="129" s="15" customFormat="1" ht="15.75" customHeight="1" x14ac:dyDescent="0.15"/>
    <row r="130" s="15" customFormat="1" ht="15.75" customHeight="1" x14ac:dyDescent="0.15"/>
    <row r="131" s="15" customFormat="1" ht="15.75" customHeight="1" x14ac:dyDescent="0.15"/>
    <row r="132" s="15" customFormat="1" ht="15.75" customHeight="1" x14ac:dyDescent="0.15"/>
    <row r="133" s="15" customFormat="1" ht="15.75" customHeight="1" x14ac:dyDescent="0.15"/>
    <row r="134" s="15" customFormat="1" ht="15.75" customHeight="1" x14ac:dyDescent="0.15"/>
    <row r="135" s="15" customFormat="1" ht="15.75" customHeight="1" x14ac:dyDescent="0.15"/>
    <row r="136" s="15" customFormat="1" ht="15.75" customHeight="1" x14ac:dyDescent="0.15"/>
    <row r="137" s="15" customFormat="1" ht="15.75" customHeight="1" x14ac:dyDescent="0.15"/>
    <row r="138" s="15" customFormat="1" ht="15.75" customHeight="1" x14ac:dyDescent="0.15"/>
    <row r="139" s="15" customFormat="1" ht="15.75" customHeight="1" x14ac:dyDescent="0.15"/>
    <row r="140" s="15" customFormat="1" ht="15.75" customHeight="1" x14ac:dyDescent="0.15"/>
    <row r="141" s="15" customFormat="1" ht="15.75" customHeight="1" x14ac:dyDescent="0.15"/>
    <row r="142" s="15" customFormat="1" ht="15.75" customHeight="1" x14ac:dyDescent="0.15"/>
    <row r="143" s="15" customFormat="1" ht="15.75" customHeight="1" x14ac:dyDescent="0.15"/>
    <row r="144" s="15" customFormat="1" ht="15.75" customHeight="1" x14ac:dyDescent="0.15"/>
    <row r="145" s="15" customFormat="1" ht="15.75" customHeight="1" x14ac:dyDescent="0.15"/>
    <row r="146" s="15" customFormat="1" ht="15.75" customHeight="1" x14ac:dyDescent="0.15"/>
    <row r="147" s="15" customFormat="1" ht="15.75" customHeight="1" x14ac:dyDescent="0.15"/>
    <row r="148" s="15" customFormat="1" ht="15.75" customHeight="1" x14ac:dyDescent="0.15"/>
    <row r="149" s="15" customFormat="1" ht="15.75" customHeight="1" x14ac:dyDescent="0.15"/>
    <row r="150" s="15" customFormat="1" ht="15.75" customHeight="1" x14ac:dyDescent="0.15"/>
    <row r="151" s="15" customFormat="1" ht="15.75" customHeight="1" x14ac:dyDescent="0.15"/>
    <row r="152" s="15" customFormat="1" ht="15.75" customHeight="1" x14ac:dyDescent="0.15"/>
    <row r="153" s="15" customFormat="1" ht="15.75" customHeight="1" x14ac:dyDescent="0.15"/>
    <row r="154" s="15" customFormat="1" ht="15.75" customHeight="1" x14ac:dyDescent="0.15"/>
    <row r="155" s="15" customFormat="1" ht="15.75" customHeight="1" x14ac:dyDescent="0.15"/>
    <row r="156" s="15" customFormat="1" ht="15.75" customHeight="1" x14ac:dyDescent="0.15"/>
    <row r="157" s="15" customFormat="1" ht="15.75" customHeight="1" x14ac:dyDescent="0.15"/>
    <row r="158" s="15" customFormat="1" ht="15.75" customHeight="1" x14ac:dyDescent="0.15"/>
    <row r="159" s="15" customFormat="1" ht="15.75" customHeight="1" x14ac:dyDescent="0.15"/>
    <row r="160" s="15" customFormat="1" ht="15.75" customHeight="1" x14ac:dyDescent="0.15"/>
  </sheetData>
  <mergeCells count="82">
    <mergeCell ref="AL47:AM47"/>
    <mergeCell ref="AN24:AO24"/>
    <mergeCell ref="AN44:AO44"/>
    <mergeCell ref="AN9:AO9"/>
    <mergeCell ref="K13:L13"/>
    <mergeCell ref="K18:L18"/>
    <mergeCell ref="K22:L22"/>
    <mergeCell ref="P24:S25"/>
    <mergeCell ref="AD46:AH46"/>
    <mergeCell ref="AD47:AH47"/>
    <mergeCell ref="AE18:AH18"/>
    <mergeCell ref="Z30:AI30"/>
    <mergeCell ref="AE10:AH10"/>
    <mergeCell ref="AE11:AH11"/>
    <mergeCell ref="AE12:AH12"/>
    <mergeCell ref="P9:S9"/>
    <mergeCell ref="AD63:AH63"/>
    <mergeCell ref="AD61:AH61"/>
    <mergeCell ref="AD56:AH56"/>
    <mergeCell ref="AD57:AH57"/>
    <mergeCell ref="AD58:AH58"/>
    <mergeCell ref="AD59:AH59"/>
    <mergeCell ref="AD48:AH48"/>
    <mergeCell ref="AD49:AH49"/>
    <mergeCell ref="AD51:AH51"/>
    <mergeCell ref="AD53:AH53"/>
    <mergeCell ref="Z31:AI31"/>
    <mergeCell ref="Z32:AI32"/>
    <mergeCell ref="AE33:AH33"/>
    <mergeCell ref="Z40:AI40"/>
    <mergeCell ref="Z41:AI41"/>
    <mergeCell ref="Z42:AI42"/>
    <mergeCell ref="AE43:AH43"/>
    <mergeCell ref="G20:J20"/>
    <mergeCell ref="W21:Z21"/>
    <mergeCell ref="AE21:AH21"/>
    <mergeCell ref="W23:Z23"/>
    <mergeCell ref="AE23:AH23"/>
    <mergeCell ref="G13:J13"/>
    <mergeCell ref="AL12:AM12"/>
    <mergeCell ref="AL13:AM13"/>
    <mergeCell ref="F2:AO3"/>
    <mergeCell ref="G7:J8"/>
    <mergeCell ref="K7:L8"/>
    <mergeCell ref="M7:O8"/>
    <mergeCell ref="W7:AF7"/>
    <mergeCell ref="AN7:AO8"/>
    <mergeCell ref="K10:L10"/>
    <mergeCell ref="N10:O10"/>
    <mergeCell ref="P8:S8"/>
    <mergeCell ref="Z8:AD8"/>
    <mergeCell ref="AK8:AM8"/>
    <mergeCell ref="F9:F19"/>
    <mergeCell ref="M9:O9"/>
    <mergeCell ref="AE14:AH14"/>
    <mergeCell ref="AE15:AH15"/>
    <mergeCell ref="AE16:AH16"/>
    <mergeCell ref="AE17:AH17"/>
    <mergeCell ref="AL5:AM5"/>
    <mergeCell ref="AH5:AI5"/>
    <mergeCell ref="AJ5:AK5"/>
    <mergeCell ref="AN5:AO5"/>
    <mergeCell ref="R6:S6"/>
    <mergeCell ref="T6:U6"/>
    <mergeCell ref="V6:W6"/>
    <mergeCell ref="X6:Y6"/>
    <mergeCell ref="Z6:AA6"/>
    <mergeCell ref="AB6:AC6"/>
    <mergeCell ref="AD6:AE6"/>
    <mergeCell ref="AF6:AG6"/>
    <mergeCell ref="AH6:AI6"/>
    <mergeCell ref="AJ6:AK6"/>
    <mergeCell ref="AL6:AM6"/>
    <mergeCell ref="AN6:AO6"/>
    <mergeCell ref="AB5:AC5"/>
    <mergeCell ref="AD5:AE5"/>
    <mergeCell ref="AF5:AG5"/>
    <mergeCell ref="R5:S5"/>
    <mergeCell ref="T5:U5"/>
    <mergeCell ref="V5:W5"/>
    <mergeCell ref="X5:Y5"/>
    <mergeCell ref="Z5:AA5"/>
  </mergeCells>
  <phoneticPr fontId="3"/>
  <dataValidations count="5">
    <dataValidation type="list" allowBlank="1" showInputMessage="1" showErrorMessage="1" sqref="S4 P4 U10:U11 U14:U15 AK44:AK47 U35:U38 U30:U32 U40:U42 M10 AK9:AK13 AK24:AK26 U25:U28" xr:uid="{00000000-0002-0000-1200-000000000000}">
      <formula1>"□,■"</formula1>
    </dataValidation>
    <dataValidation type="list" allowBlank="1" showInputMessage="1" showErrorMessage="1" sqref="G13:J13 G20:J20" xr:uid="{00000000-0002-0000-1200-000001000000}">
      <formula1>"■選択無,□選択無"</formula1>
    </dataValidation>
    <dataValidation type="list" allowBlank="1" showInputMessage="1" sqref="K10 K13" xr:uid="{00000000-0002-0000-1200-000002000000}">
      <formula1>"5,4,3,2,1,なし"</formula1>
    </dataValidation>
    <dataValidation type="list" allowBlank="1" showInputMessage="1" sqref="K22 K18" xr:uid="{00000000-0002-0000-1200-000003000000}">
      <formula1>"27,20,15,11,他,なし"</formula1>
    </dataValidation>
    <dataValidation type="list" allowBlank="1" showInputMessage="1" sqref="Z40:AI40 Z30:AI30" xr:uid="{00000000-0002-0000-1200-000004000000}">
      <formula1>$AS$39:$AS$46</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10E5B-7FE0-487E-AE14-2C7339F62D34}">
  <dimension ref="A1:T208"/>
  <sheetViews>
    <sheetView view="pageBreakPreview" zoomScaleNormal="100" zoomScaleSheetLayoutView="100" workbookViewId="0">
      <selection activeCell="B5" sqref="B5"/>
    </sheetView>
  </sheetViews>
  <sheetFormatPr defaultColWidth="2.625" defaultRowHeight="15" customHeight="1" x14ac:dyDescent="0.15"/>
  <cols>
    <col min="1" max="1" width="2.625" style="1854"/>
    <col min="2" max="2" width="8.625" style="1855" customWidth="1"/>
    <col min="3" max="17" width="6.625" style="1855" customWidth="1"/>
    <col min="18" max="19" width="8.625" style="1867" customWidth="1"/>
    <col min="20" max="16384" width="2.625" style="1855"/>
  </cols>
  <sheetData>
    <row r="1" spans="1:19" ht="30" customHeight="1" thickBot="1" x14ac:dyDescent="0.2">
      <c r="B1" s="2192" t="s">
        <v>1633</v>
      </c>
      <c r="C1" s="2192"/>
      <c r="D1" s="2192"/>
      <c r="E1" s="2192"/>
      <c r="F1" s="2192"/>
      <c r="G1" s="2192"/>
      <c r="H1" s="2192"/>
      <c r="I1" s="2192"/>
      <c r="J1" s="2192"/>
      <c r="K1" s="2192"/>
      <c r="L1" s="2192"/>
      <c r="M1" s="2192"/>
      <c r="N1" s="2192"/>
      <c r="O1" s="2192"/>
      <c r="P1" s="2192"/>
      <c r="Q1" s="2192"/>
      <c r="R1" s="2192"/>
      <c r="S1" s="2192"/>
    </row>
    <row r="2" spans="1:19" ht="20.100000000000001" customHeight="1" thickTop="1" thickBot="1" x14ac:dyDescent="0.45">
      <c r="B2" s="1856"/>
      <c r="C2" s="1857" t="s">
        <v>1137</v>
      </c>
      <c r="D2" s="1858">
        <f>COUNTA(C5:Q54)</f>
        <v>0</v>
      </c>
      <c r="E2" s="1859" t="s">
        <v>1138</v>
      </c>
      <c r="F2" s="1856"/>
      <c r="G2" s="1856"/>
      <c r="H2" s="1856"/>
      <c r="I2" s="1856"/>
      <c r="J2" s="1856"/>
      <c r="K2" s="1856"/>
      <c r="L2" s="1856"/>
      <c r="M2" s="1856"/>
      <c r="N2" s="1856"/>
      <c r="O2" s="1856"/>
      <c r="P2" s="1856"/>
      <c r="Q2" s="1856"/>
      <c r="R2" s="1860"/>
      <c r="S2" s="1860"/>
    </row>
    <row r="3" spans="1:19" ht="20.100000000000001" customHeight="1" thickTop="1" x14ac:dyDescent="0.4">
      <c r="B3" s="1856"/>
      <c r="C3" s="1861">
        <v>1</v>
      </c>
      <c r="D3" s="1861">
        <v>2</v>
      </c>
      <c r="E3" s="1861">
        <v>3</v>
      </c>
      <c r="F3" s="1861">
        <v>4</v>
      </c>
      <c r="G3" s="1861">
        <v>5</v>
      </c>
      <c r="H3" s="1861">
        <v>6</v>
      </c>
      <c r="I3" s="1861">
        <v>7</v>
      </c>
      <c r="J3" s="1861">
        <v>8</v>
      </c>
      <c r="K3" s="1861">
        <v>9</v>
      </c>
      <c r="L3" s="1861">
        <v>10</v>
      </c>
      <c r="M3" s="1861">
        <v>11</v>
      </c>
      <c r="N3" s="1861">
        <v>12</v>
      </c>
      <c r="O3" s="1861">
        <v>13</v>
      </c>
      <c r="P3" s="1861">
        <v>14</v>
      </c>
      <c r="Q3" s="1861">
        <v>15</v>
      </c>
      <c r="R3" s="1860"/>
      <c r="S3" s="1860"/>
    </row>
    <row r="4" spans="1:19" ht="20.100000000000001" customHeight="1" x14ac:dyDescent="0.15">
      <c r="B4" s="1862" t="s">
        <v>1634</v>
      </c>
      <c r="C4" s="2193" t="s">
        <v>1139</v>
      </c>
      <c r="D4" s="2194"/>
      <c r="E4" s="2194"/>
      <c r="F4" s="2194"/>
      <c r="G4" s="2194"/>
      <c r="H4" s="2194"/>
      <c r="I4" s="2194"/>
      <c r="J4" s="2194"/>
      <c r="K4" s="2194"/>
      <c r="L4" s="2194"/>
      <c r="M4" s="2194"/>
      <c r="N4" s="2194"/>
      <c r="O4" s="2194"/>
      <c r="P4" s="2194"/>
      <c r="Q4" s="2195"/>
      <c r="R4" s="1863" t="s">
        <v>1140</v>
      </c>
      <c r="S4" s="1864" t="s">
        <v>1141</v>
      </c>
    </row>
    <row r="5" spans="1:19" ht="20.100000000000001" customHeight="1" x14ac:dyDescent="0.35">
      <c r="A5" s="1865">
        <v>0</v>
      </c>
      <c r="B5" s="1996"/>
      <c r="C5" s="1997"/>
      <c r="D5" s="1998"/>
      <c r="E5" s="1998"/>
      <c r="F5" s="1998"/>
      <c r="G5" s="1998"/>
      <c r="H5" s="1998"/>
      <c r="I5" s="1998"/>
      <c r="J5" s="1998"/>
      <c r="K5" s="1998"/>
      <c r="L5" s="1998"/>
      <c r="M5" s="1998"/>
      <c r="N5" s="1998"/>
      <c r="O5" s="1998"/>
      <c r="P5" s="1998"/>
      <c r="Q5" s="1999"/>
      <c r="R5" s="2000"/>
      <c r="S5" s="2001"/>
    </row>
    <row r="6" spans="1:19" ht="20.100000000000001" customHeight="1" x14ac:dyDescent="0.35">
      <c r="A6" s="1865">
        <v>0</v>
      </c>
      <c r="B6" s="2002"/>
      <c r="C6" s="2003"/>
      <c r="D6" s="2004"/>
      <c r="E6" s="2004"/>
      <c r="F6" s="2004"/>
      <c r="G6" s="2004"/>
      <c r="H6" s="2004"/>
      <c r="I6" s="2004"/>
      <c r="J6" s="2004"/>
      <c r="K6" s="2004"/>
      <c r="L6" s="2004"/>
      <c r="M6" s="2004"/>
      <c r="N6" s="2004"/>
      <c r="O6" s="2004"/>
      <c r="P6" s="2004"/>
      <c r="Q6" s="2005"/>
      <c r="R6" s="2006"/>
      <c r="S6" s="2007"/>
    </row>
    <row r="7" spans="1:19" ht="20.100000000000001" customHeight="1" x14ac:dyDescent="0.35">
      <c r="A7" s="1865">
        <v>0</v>
      </c>
      <c r="B7" s="2002"/>
      <c r="C7" s="2003"/>
      <c r="D7" s="2003"/>
      <c r="E7" s="2003"/>
      <c r="F7" s="2003"/>
      <c r="G7" s="2003"/>
      <c r="H7" s="2003"/>
      <c r="I7" s="2003"/>
      <c r="J7" s="2003"/>
      <c r="K7" s="2003"/>
      <c r="L7" s="2003"/>
      <c r="M7" s="2003"/>
      <c r="N7" s="2003"/>
      <c r="O7" s="2003"/>
      <c r="P7" s="2003"/>
      <c r="Q7" s="2003"/>
      <c r="R7" s="2006"/>
      <c r="S7" s="2007"/>
    </row>
    <row r="8" spans="1:19" ht="20.100000000000001" customHeight="1" x14ac:dyDescent="0.35">
      <c r="A8" s="1865">
        <v>0</v>
      </c>
      <c r="B8" s="2002"/>
      <c r="C8" s="2003"/>
      <c r="D8" s="2003"/>
      <c r="E8" s="2003"/>
      <c r="F8" s="2003"/>
      <c r="G8" s="2003"/>
      <c r="H8" s="2003"/>
      <c r="I8" s="2003"/>
      <c r="J8" s="2003"/>
      <c r="K8" s="2003"/>
      <c r="L8" s="2003"/>
      <c r="M8" s="2003"/>
      <c r="N8" s="2003"/>
      <c r="O8" s="2003"/>
      <c r="P8" s="2003"/>
      <c r="Q8" s="2003"/>
      <c r="R8" s="2006"/>
      <c r="S8" s="2007"/>
    </row>
    <row r="9" spans="1:19" ht="20.100000000000001" customHeight="1" x14ac:dyDescent="0.35">
      <c r="A9" s="1865">
        <v>0</v>
      </c>
      <c r="B9" s="2002"/>
      <c r="C9" s="2003"/>
      <c r="D9" s="2003"/>
      <c r="E9" s="2003"/>
      <c r="F9" s="2003"/>
      <c r="G9" s="2003"/>
      <c r="H9" s="2003"/>
      <c r="I9" s="2003"/>
      <c r="J9" s="2003"/>
      <c r="K9" s="2003"/>
      <c r="L9" s="2003"/>
      <c r="M9" s="2003"/>
      <c r="N9" s="2003"/>
      <c r="O9" s="2003"/>
      <c r="P9" s="2003"/>
      <c r="Q9" s="2003"/>
      <c r="R9" s="2006"/>
      <c r="S9" s="2007"/>
    </row>
    <row r="10" spans="1:19" ht="20.100000000000001" customHeight="1" x14ac:dyDescent="0.35">
      <c r="A10" s="1865">
        <v>0</v>
      </c>
      <c r="B10" s="2002"/>
      <c r="C10" s="2003"/>
      <c r="D10" s="2003"/>
      <c r="E10" s="2003"/>
      <c r="F10" s="2003"/>
      <c r="G10" s="2003"/>
      <c r="H10" s="2003"/>
      <c r="I10" s="2003"/>
      <c r="J10" s="2003"/>
      <c r="K10" s="2003"/>
      <c r="L10" s="2003"/>
      <c r="M10" s="2003"/>
      <c r="N10" s="2003"/>
      <c r="O10" s="2003"/>
      <c r="P10" s="2003"/>
      <c r="Q10" s="2003"/>
      <c r="R10" s="2006"/>
      <c r="S10" s="2007"/>
    </row>
    <row r="11" spans="1:19" ht="20.100000000000001" customHeight="1" x14ac:dyDescent="0.35">
      <c r="A11" s="1865">
        <v>0</v>
      </c>
      <c r="B11" s="2002"/>
      <c r="C11" s="2003"/>
      <c r="D11" s="2003"/>
      <c r="E11" s="2003"/>
      <c r="F11" s="2003"/>
      <c r="G11" s="2003"/>
      <c r="H11" s="2003"/>
      <c r="I11" s="2003"/>
      <c r="J11" s="2003"/>
      <c r="K11" s="2003"/>
      <c r="L11" s="2003"/>
      <c r="M11" s="2003"/>
      <c r="N11" s="2003"/>
      <c r="O11" s="2003"/>
      <c r="P11" s="2003"/>
      <c r="Q11" s="2003"/>
      <c r="R11" s="2006"/>
      <c r="S11" s="2007"/>
    </row>
    <row r="12" spans="1:19" ht="20.100000000000001" customHeight="1" x14ac:dyDescent="0.35">
      <c r="A12" s="1865">
        <v>0</v>
      </c>
      <c r="B12" s="2002"/>
      <c r="C12" s="2003"/>
      <c r="D12" s="2003"/>
      <c r="E12" s="2003"/>
      <c r="F12" s="2003"/>
      <c r="G12" s="2003"/>
      <c r="H12" s="2003"/>
      <c r="I12" s="2003"/>
      <c r="J12" s="2003"/>
      <c r="K12" s="2003"/>
      <c r="L12" s="2003"/>
      <c r="M12" s="2003"/>
      <c r="N12" s="2003"/>
      <c r="O12" s="2003"/>
      <c r="P12" s="2003"/>
      <c r="Q12" s="2003"/>
      <c r="R12" s="2006"/>
      <c r="S12" s="2007"/>
    </row>
    <row r="13" spans="1:19" ht="20.100000000000001" customHeight="1" x14ac:dyDescent="0.35">
      <c r="A13" s="1865">
        <v>0</v>
      </c>
      <c r="B13" s="2002"/>
      <c r="C13" s="2003"/>
      <c r="D13" s="2003"/>
      <c r="E13" s="2003"/>
      <c r="F13" s="2003"/>
      <c r="G13" s="2003"/>
      <c r="H13" s="2003"/>
      <c r="I13" s="2003"/>
      <c r="J13" s="2003"/>
      <c r="K13" s="2003"/>
      <c r="L13" s="2003"/>
      <c r="M13" s="2003"/>
      <c r="N13" s="2003"/>
      <c r="O13" s="2003"/>
      <c r="P13" s="2003"/>
      <c r="Q13" s="2003"/>
      <c r="R13" s="2006"/>
      <c r="S13" s="2007"/>
    </row>
    <row r="14" spans="1:19" ht="20.100000000000001" customHeight="1" x14ac:dyDescent="0.35">
      <c r="A14" s="1865">
        <v>0</v>
      </c>
      <c r="B14" s="2002"/>
      <c r="C14" s="2003"/>
      <c r="D14" s="2003"/>
      <c r="E14" s="2003"/>
      <c r="F14" s="2003"/>
      <c r="G14" s="2003"/>
      <c r="H14" s="2003"/>
      <c r="I14" s="2003"/>
      <c r="J14" s="2003"/>
      <c r="K14" s="2003"/>
      <c r="L14" s="2003"/>
      <c r="M14" s="2003"/>
      <c r="N14" s="2003"/>
      <c r="O14" s="2003"/>
      <c r="P14" s="2003"/>
      <c r="Q14" s="2003"/>
      <c r="R14" s="2006"/>
      <c r="S14" s="2007"/>
    </row>
    <row r="15" spans="1:19" ht="20.100000000000001" customHeight="1" x14ac:dyDescent="0.35">
      <c r="A15" s="1865">
        <v>0</v>
      </c>
      <c r="B15" s="2002"/>
      <c r="C15" s="2003"/>
      <c r="D15" s="2003"/>
      <c r="E15" s="2003"/>
      <c r="F15" s="2003"/>
      <c r="G15" s="2003"/>
      <c r="H15" s="2003"/>
      <c r="I15" s="2003"/>
      <c r="J15" s="2003"/>
      <c r="K15" s="2003"/>
      <c r="L15" s="2003"/>
      <c r="M15" s="2003"/>
      <c r="N15" s="2003"/>
      <c r="O15" s="2003"/>
      <c r="P15" s="2003"/>
      <c r="Q15" s="2003"/>
      <c r="R15" s="2006"/>
      <c r="S15" s="2007"/>
    </row>
    <row r="16" spans="1:19" ht="20.100000000000001" customHeight="1" x14ac:dyDescent="0.35">
      <c r="A16" s="1865">
        <v>0</v>
      </c>
      <c r="B16" s="2002"/>
      <c r="C16" s="2003"/>
      <c r="D16" s="2003"/>
      <c r="E16" s="2003"/>
      <c r="F16" s="2003"/>
      <c r="G16" s="2003"/>
      <c r="H16" s="2003"/>
      <c r="I16" s="2003"/>
      <c r="J16" s="2003"/>
      <c r="K16" s="2003"/>
      <c r="L16" s="2003"/>
      <c r="M16" s="2003"/>
      <c r="N16" s="2003"/>
      <c r="O16" s="2003"/>
      <c r="P16" s="2003"/>
      <c r="Q16" s="2003"/>
      <c r="R16" s="2006"/>
      <c r="S16" s="2007"/>
    </row>
    <row r="17" spans="1:19" ht="20.100000000000001" customHeight="1" x14ac:dyDescent="0.35">
      <c r="A17" s="1865">
        <v>0</v>
      </c>
      <c r="B17" s="2002"/>
      <c r="C17" s="2003"/>
      <c r="D17" s="2003"/>
      <c r="E17" s="2003"/>
      <c r="F17" s="2003"/>
      <c r="G17" s="2003"/>
      <c r="H17" s="2003"/>
      <c r="I17" s="2003"/>
      <c r="J17" s="2003"/>
      <c r="K17" s="2003"/>
      <c r="L17" s="2003"/>
      <c r="M17" s="2003"/>
      <c r="N17" s="2003"/>
      <c r="O17" s="2003"/>
      <c r="P17" s="2003"/>
      <c r="Q17" s="2003"/>
      <c r="R17" s="2006"/>
      <c r="S17" s="2007"/>
    </row>
    <row r="18" spans="1:19" ht="20.100000000000001" customHeight="1" x14ac:dyDescent="0.35">
      <c r="A18" s="1865">
        <v>0</v>
      </c>
      <c r="B18" s="2002"/>
      <c r="C18" s="2003"/>
      <c r="D18" s="2003"/>
      <c r="E18" s="2003"/>
      <c r="F18" s="2003"/>
      <c r="G18" s="2003"/>
      <c r="H18" s="2003"/>
      <c r="I18" s="2003"/>
      <c r="J18" s="2003"/>
      <c r="K18" s="2003"/>
      <c r="L18" s="2003"/>
      <c r="M18" s="2003"/>
      <c r="N18" s="2003"/>
      <c r="O18" s="2003"/>
      <c r="P18" s="2003"/>
      <c r="Q18" s="2003"/>
      <c r="R18" s="2006"/>
      <c r="S18" s="2007"/>
    </row>
    <row r="19" spans="1:19" ht="20.100000000000001" customHeight="1" x14ac:dyDescent="0.35">
      <c r="A19" s="1865">
        <v>0</v>
      </c>
      <c r="B19" s="2002"/>
      <c r="C19" s="2003"/>
      <c r="D19" s="2003"/>
      <c r="E19" s="2003"/>
      <c r="F19" s="2003"/>
      <c r="G19" s="2003"/>
      <c r="H19" s="2003"/>
      <c r="I19" s="2003"/>
      <c r="J19" s="2003"/>
      <c r="K19" s="2003"/>
      <c r="L19" s="2003"/>
      <c r="M19" s="2003"/>
      <c r="N19" s="2003"/>
      <c r="O19" s="2003"/>
      <c r="P19" s="2003"/>
      <c r="Q19" s="2003"/>
      <c r="R19" s="2006"/>
      <c r="S19" s="2007"/>
    </row>
    <row r="20" spans="1:19" ht="20.100000000000001" customHeight="1" x14ac:dyDescent="0.35">
      <c r="A20" s="1865">
        <v>0</v>
      </c>
      <c r="B20" s="2002"/>
      <c r="C20" s="2003"/>
      <c r="D20" s="2003"/>
      <c r="E20" s="2003"/>
      <c r="F20" s="2003"/>
      <c r="G20" s="2003"/>
      <c r="H20" s="2003"/>
      <c r="I20" s="2003"/>
      <c r="J20" s="2003"/>
      <c r="K20" s="2003"/>
      <c r="L20" s="2003"/>
      <c r="M20" s="2003"/>
      <c r="N20" s="2003"/>
      <c r="O20" s="2003"/>
      <c r="P20" s="2003"/>
      <c r="Q20" s="2003"/>
      <c r="R20" s="2006"/>
      <c r="S20" s="2007"/>
    </row>
    <row r="21" spans="1:19" ht="20.100000000000001" customHeight="1" x14ac:dyDescent="0.35">
      <c r="A21" s="1865">
        <v>0</v>
      </c>
      <c r="B21" s="2002"/>
      <c r="C21" s="2003"/>
      <c r="D21" s="2003"/>
      <c r="E21" s="2003"/>
      <c r="F21" s="2003"/>
      <c r="G21" s="2003"/>
      <c r="H21" s="2003"/>
      <c r="I21" s="2003"/>
      <c r="J21" s="2003"/>
      <c r="K21" s="2003"/>
      <c r="L21" s="2003"/>
      <c r="M21" s="2003"/>
      <c r="N21" s="2003"/>
      <c r="O21" s="2003"/>
      <c r="P21" s="2003"/>
      <c r="Q21" s="2003"/>
      <c r="R21" s="2006"/>
      <c r="S21" s="2007"/>
    </row>
    <row r="22" spans="1:19" ht="20.100000000000001" customHeight="1" x14ac:dyDescent="0.35">
      <c r="A22" s="1865">
        <v>0</v>
      </c>
      <c r="B22" s="2002"/>
      <c r="C22" s="2003"/>
      <c r="D22" s="2003"/>
      <c r="E22" s="2003"/>
      <c r="F22" s="2003"/>
      <c r="G22" s="2003"/>
      <c r="H22" s="2003"/>
      <c r="I22" s="2003"/>
      <c r="J22" s="2003"/>
      <c r="K22" s="2003"/>
      <c r="L22" s="2003"/>
      <c r="M22" s="2003"/>
      <c r="N22" s="2003"/>
      <c r="O22" s="2003"/>
      <c r="P22" s="2003"/>
      <c r="Q22" s="2003"/>
      <c r="R22" s="2006"/>
      <c r="S22" s="2007"/>
    </row>
    <row r="23" spans="1:19" ht="20.100000000000001" customHeight="1" x14ac:dyDescent="0.35">
      <c r="A23" s="1865">
        <v>0</v>
      </c>
      <c r="B23" s="2002"/>
      <c r="C23" s="2003"/>
      <c r="D23" s="2003"/>
      <c r="E23" s="2003"/>
      <c r="F23" s="2003"/>
      <c r="G23" s="2003"/>
      <c r="H23" s="2003"/>
      <c r="I23" s="2003"/>
      <c r="J23" s="2003"/>
      <c r="K23" s="2003"/>
      <c r="L23" s="2003"/>
      <c r="M23" s="2003"/>
      <c r="N23" s="2003"/>
      <c r="O23" s="2003"/>
      <c r="P23" s="2003"/>
      <c r="Q23" s="2003"/>
      <c r="R23" s="2006"/>
      <c r="S23" s="2007"/>
    </row>
    <row r="24" spans="1:19" ht="20.100000000000001" customHeight="1" x14ac:dyDescent="0.35">
      <c r="A24" s="1865">
        <v>0</v>
      </c>
      <c r="B24" s="2002"/>
      <c r="C24" s="2003"/>
      <c r="D24" s="2003"/>
      <c r="E24" s="2003"/>
      <c r="F24" s="2003"/>
      <c r="G24" s="2003"/>
      <c r="H24" s="2003"/>
      <c r="I24" s="2003"/>
      <c r="J24" s="2003"/>
      <c r="K24" s="2003"/>
      <c r="L24" s="2003"/>
      <c r="M24" s="2003"/>
      <c r="N24" s="2003"/>
      <c r="O24" s="2003"/>
      <c r="P24" s="2003"/>
      <c r="Q24" s="2003"/>
      <c r="R24" s="2006"/>
      <c r="S24" s="2007"/>
    </row>
    <row r="25" spans="1:19" ht="20.100000000000001" customHeight="1" x14ac:dyDescent="0.35">
      <c r="A25" s="1865">
        <v>0</v>
      </c>
      <c r="B25" s="2002"/>
      <c r="C25" s="2003"/>
      <c r="D25" s="2003"/>
      <c r="E25" s="2003"/>
      <c r="F25" s="2003"/>
      <c r="G25" s="2003"/>
      <c r="H25" s="2003"/>
      <c r="I25" s="2003"/>
      <c r="J25" s="2003"/>
      <c r="K25" s="2003"/>
      <c r="L25" s="2003"/>
      <c r="M25" s="2003"/>
      <c r="N25" s="2003"/>
      <c r="O25" s="2003"/>
      <c r="P25" s="2003"/>
      <c r="Q25" s="2003"/>
      <c r="R25" s="2006"/>
      <c r="S25" s="2007"/>
    </row>
    <row r="26" spans="1:19" ht="20.100000000000001" customHeight="1" x14ac:dyDescent="0.35">
      <c r="A26" s="1865">
        <v>0</v>
      </c>
      <c r="B26" s="2002"/>
      <c r="C26" s="2003"/>
      <c r="D26" s="2003"/>
      <c r="E26" s="2003"/>
      <c r="F26" s="2003"/>
      <c r="G26" s="2003"/>
      <c r="H26" s="2003"/>
      <c r="I26" s="2003"/>
      <c r="J26" s="2003"/>
      <c r="K26" s="2003"/>
      <c r="L26" s="2003"/>
      <c r="M26" s="2003"/>
      <c r="N26" s="2003"/>
      <c r="O26" s="2003"/>
      <c r="P26" s="2003"/>
      <c r="Q26" s="2003"/>
      <c r="R26" s="2006"/>
      <c r="S26" s="2007"/>
    </row>
    <row r="27" spans="1:19" ht="20.100000000000001" customHeight="1" x14ac:dyDescent="0.35">
      <c r="A27" s="1865">
        <v>0</v>
      </c>
      <c r="B27" s="2002"/>
      <c r="C27" s="2003"/>
      <c r="D27" s="2003"/>
      <c r="E27" s="2003"/>
      <c r="F27" s="2003"/>
      <c r="G27" s="2003"/>
      <c r="H27" s="2003"/>
      <c r="I27" s="2003"/>
      <c r="J27" s="2003"/>
      <c r="K27" s="2003"/>
      <c r="L27" s="2003"/>
      <c r="M27" s="2003"/>
      <c r="N27" s="2003"/>
      <c r="O27" s="2003"/>
      <c r="P27" s="2003"/>
      <c r="Q27" s="2003"/>
      <c r="R27" s="2006"/>
      <c r="S27" s="2007"/>
    </row>
    <row r="28" spans="1:19" ht="20.100000000000001" customHeight="1" x14ac:dyDescent="0.35">
      <c r="A28" s="1865">
        <v>0</v>
      </c>
      <c r="B28" s="2002"/>
      <c r="C28" s="2003"/>
      <c r="D28" s="2003"/>
      <c r="E28" s="2003"/>
      <c r="F28" s="2003"/>
      <c r="G28" s="2003"/>
      <c r="H28" s="2003"/>
      <c r="I28" s="2003"/>
      <c r="J28" s="2003"/>
      <c r="K28" s="2003"/>
      <c r="L28" s="2003"/>
      <c r="M28" s="2003"/>
      <c r="N28" s="2003"/>
      <c r="O28" s="2003"/>
      <c r="P28" s="2003"/>
      <c r="Q28" s="2003"/>
      <c r="R28" s="2006"/>
      <c r="S28" s="2007"/>
    </row>
    <row r="29" spans="1:19" ht="20.100000000000001" customHeight="1" x14ac:dyDescent="0.35">
      <c r="A29" s="1865">
        <v>0</v>
      </c>
      <c r="B29" s="2002"/>
      <c r="C29" s="2003"/>
      <c r="D29" s="2003"/>
      <c r="E29" s="2003"/>
      <c r="F29" s="2003"/>
      <c r="G29" s="2003"/>
      <c r="H29" s="2003"/>
      <c r="I29" s="2003"/>
      <c r="J29" s="2003"/>
      <c r="K29" s="2003"/>
      <c r="L29" s="2003"/>
      <c r="M29" s="2003"/>
      <c r="N29" s="2003"/>
      <c r="O29" s="2003"/>
      <c r="P29" s="2003"/>
      <c r="Q29" s="2003"/>
      <c r="R29" s="2006"/>
      <c r="S29" s="2007"/>
    </row>
    <row r="30" spans="1:19" ht="20.100000000000001" customHeight="1" x14ac:dyDescent="0.35">
      <c r="A30" s="1865">
        <v>0</v>
      </c>
      <c r="B30" s="2002"/>
      <c r="C30" s="2003"/>
      <c r="D30" s="2003"/>
      <c r="E30" s="2003"/>
      <c r="F30" s="2003"/>
      <c r="G30" s="2003"/>
      <c r="H30" s="2003"/>
      <c r="I30" s="2003"/>
      <c r="J30" s="2003"/>
      <c r="K30" s="2003"/>
      <c r="L30" s="2003"/>
      <c r="M30" s="2003"/>
      <c r="N30" s="2003"/>
      <c r="O30" s="2003"/>
      <c r="P30" s="2003"/>
      <c r="Q30" s="2003"/>
      <c r="R30" s="2006"/>
      <c r="S30" s="2007"/>
    </row>
    <row r="31" spans="1:19" ht="20.100000000000001" customHeight="1" x14ac:dyDescent="0.35">
      <c r="A31" s="1865">
        <v>0</v>
      </c>
      <c r="B31" s="2002"/>
      <c r="C31" s="2003"/>
      <c r="D31" s="2003"/>
      <c r="E31" s="2003"/>
      <c r="F31" s="2003"/>
      <c r="G31" s="2003"/>
      <c r="H31" s="2003"/>
      <c r="I31" s="2003"/>
      <c r="J31" s="2003"/>
      <c r="K31" s="2003"/>
      <c r="L31" s="2003"/>
      <c r="M31" s="2003"/>
      <c r="N31" s="2003"/>
      <c r="O31" s="2003"/>
      <c r="P31" s="2003"/>
      <c r="Q31" s="2003"/>
      <c r="R31" s="2006"/>
      <c r="S31" s="2007"/>
    </row>
    <row r="32" spans="1:19" ht="20.100000000000001" customHeight="1" x14ac:dyDescent="0.35">
      <c r="A32" s="1865">
        <v>0</v>
      </c>
      <c r="B32" s="2002"/>
      <c r="C32" s="2003"/>
      <c r="D32" s="2003"/>
      <c r="E32" s="2003"/>
      <c r="F32" s="2003"/>
      <c r="G32" s="2003"/>
      <c r="H32" s="2003"/>
      <c r="I32" s="2003"/>
      <c r="J32" s="2003"/>
      <c r="K32" s="2003"/>
      <c r="L32" s="2003"/>
      <c r="M32" s="2003"/>
      <c r="N32" s="2003"/>
      <c r="O32" s="2003"/>
      <c r="P32" s="2003"/>
      <c r="Q32" s="2003"/>
      <c r="R32" s="2006"/>
      <c r="S32" s="2007"/>
    </row>
    <row r="33" spans="1:19" ht="20.100000000000001" customHeight="1" x14ac:dyDescent="0.35">
      <c r="A33" s="1865">
        <v>0</v>
      </c>
      <c r="B33" s="2002"/>
      <c r="C33" s="2003"/>
      <c r="D33" s="2003"/>
      <c r="E33" s="2003"/>
      <c r="F33" s="2003"/>
      <c r="G33" s="2003"/>
      <c r="H33" s="2003"/>
      <c r="I33" s="2003"/>
      <c r="J33" s="2003"/>
      <c r="K33" s="2003"/>
      <c r="L33" s="2003"/>
      <c r="M33" s="2003"/>
      <c r="N33" s="2003"/>
      <c r="O33" s="2003"/>
      <c r="P33" s="2003"/>
      <c r="Q33" s="2003"/>
      <c r="R33" s="2006"/>
      <c r="S33" s="2007"/>
    </row>
    <row r="34" spans="1:19" ht="20.100000000000001" customHeight="1" x14ac:dyDescent="0.35">
      <c r="A34" s="1865">
        <v>0</v>
      </c>
      <c r="B34" s="2002"/>
      <c r="C34" s="2003"/>
      <c r="D34" s="2003"/>
      <c r="E34" s="2003"/>
      <c r="F34" s="2003"/>
      <c r="G34" s="2003"/>
      <c r="H34" s="2003"/>
      <c r="I34" s="2003"/>
      <c r="J34" s="2003"/>
      <c r="K34" s="2003"/>
      <c r="L34" s="2003"/>
      <c r="M34" s="2003"/>
      <c r="N34" s="2003"/>
      <c r="O34" s="2003"/>
      <c r="P34" s="2003"/>
      <c r="Q34" s="2003"/>
      <c r="R34" s="2006"/>
      <c r="S34" s="2007"/>
    </row>
    <row r="35" spans="1:19" ht="20.100000000000001" customHeight="1" x14ac:dyDescent="0.35">
      <c r="A35" s="1865">
        <v>0</v>
      </c>
      <c r="B35" s="2002"/>
      <c r="C35" s="2003"/>
      <c r="D35" s="2003"/>
      <c r="E35" s="2003"/>
      <c r="F35" s="2003"/>
      <c r="G35" s="2003"/>
      <c r="H35" s="2003"/>
      <c r="I35" s="2003"/>
      <c r="J35" s="2003"/>
      <c r="K35" s="2003"/>
      <c r="L35" s="2003"/>
      <c r="M35" s="2003"/>
      <c r="N35" s="2003"/>
      <c r="O35" s="2003"/>
      <c r="P35" s="2003"/>
      <c r="Q35" s="2003"/>
      <c r="R35" s="2006"/>
      <c r="S35" s="2007"/>
    </row>
    <row r="36" spans="1:19" ht="20.100000000000001" customHeight="1" x14ac:dyDescent="0.35">
      <c r="A36" s="1865">
        <v>0</v>
      </c>
      <c r="B36" s="2002"/>
      <c r="C36" s="2003"/>
      <c r="D36" s="2003"/>
      <c r="E36" s="2003"/>
      <c r="F36" s="2003"/>
      <c r="G36" s="2003"/>
      <c r="H36" s="2003"/>
      <c r="I36" s="2003"/>
      <c r="J36" s="2003"/>
      <c r="K36" s="2003"/>
      <c r="L36" s="2003"/>
      <c r="M36" s="2003"/>
      <c r="N36" s="2003"/>
      <c r="O36" s="2003"/>
      <c r="P36" s="2003"/>
      <c r="Q36" s="2003"/>
      <c r="R36" s="2006"/>
      <c r="S36" s="2007"/>
    </row>
    <row r="37" spans="1:19" ht="20.100000000000001" customHeight="1" x14ac:dyDescent="0.35">
      <c r="A37" s="1865">
        <v>0</v>
      </c>
      <c r="B37" s="2002"/>
      <c r="C37" s="2003"/>
      <c r="D37" s="2003"/>
      <c r="E37" s="2003"/>
      <c r="F37" s="2003"/>
      <c r="G37" s="2003"/>
      <c r="H37" s="2003"/>
      <c r="I37" s="2003"/>
      <c r="J37" s="2003"/>
      <c r="K37" s="2003"/>
      <c r="L37" s="2003"/>
      <c r="M37" s="2003"/>
      <c r="N37" s="2003"/>
      <c r="O37" s="2003"/>
      <c r="P37" s="2003"/>
      <c r="Q37" s="2003"/>
      <c r="R37" s="2006"/>
      <c r="S37" s="2007"/>
    </row>
    <row r="38" spans="1:19" ht="20.100000000000001" customHeight="1" x14ac:dyDescent="0.35">
      <c r="A38" s="1865">
        <v>0</v>
      </c>
      <c r="B38" s="2002"/>
      <c r="C38" s="2003"/>
      <c r="D38" s="2003"/>
      <c r="E38" s="2003"/>
      <c r="F38" s="2003"/>
      <c r="G38" s="2003"/>
      <c r="H38" s="2003"/>
      <c r="I38" s="2003"/>
      <c r="J38" s="2003"/>
      <c r="K38" s="2003"/>
      <c r="L38" s="2003"/>
      <c r="M38" s="2003"/>
      <c r="N38" s="2003"/>
      <c r="O38" s="2003"/>
      <c r="P38" s="2003"/>
      <c r="Q38" s="2003"/>
      <c r="R38" s="2006"/>
      <c r="S38" s="2007"/>
    </row>
    <row r="39" spans="1:19" ht="20.100000000000001" customHeight="1" x14ac:dyDescent="0.35">
      <c r="A39" s="1865">
        <v>0</v>
      </c>
      <c r="B39" s="2002"/>
      <c r="C39" s="2003"/>
      <c r="D39" s="2003"/>
      <c r="E39" s="2003"/>
      <c r="F39" s="2003"/>
      <c r="G39" s="2003"/>
      <c r="H39" s="2003"/>
      <c r="I39" s="2003"/>
      <c r="J39" s="2003"/>
      <c r="K39" s="2003"/>
      <c r="L39" s="2003"/>
      <c r="M39" s="2003"/>
      <c r="N39" s="2003"/>
      <c r="O39" s="2003"/>
      <c r="P39" s="2003"/>
      <c r="Q39" s="2003"/>
      <c r="R39" s="2006"/>
      <c r="S39" s="2007"/>
    </row>
    <row r="40" spans="1:19" ht="20.100000000000001" customHeight="1" x14ac:dyDescent="0.35">
      <c r="A40" s="1865">
        <v>0</v>
      </c>
      <c r="B40" s="2002"/>
      <c r="C40" s="2003"/>
      <c r="D40" s="2003"/>
      <c r="E40" s="2003"/>
      <c r="F40" s="2003"/>
      <c r="G40" s="2003"/>
      <c r="H40" s="2003"/>
      <c r="I40" s="2003"/>
      <c r="J40" s="2003"/>
      <c r="K40" s="2003"/>
      <c r="L40" s="2003"/>
      <c r="M40" s="2003"/>
      <c r="N40" s="2003"/>
      <c r="O40" s="2003"/>
      <c r="P40" s="2003"/>
      <c r="Q40" s="2003"/>
      <c r="R40" s="2006"/>
      <c r="S40" s="2007"/>
    </row>
    <row r="41" spans="1:19" ht="20.100000000000001" customHeight="1" x14ac:dyDescent="0.35">
      <c r="A41" s="1865">
        <v>0</v>
      </c>
      <c r="B41" s="2002"/>
      <c r="C41" s="2003"/>
      <c r="D41" s="2003"/>
      <c r="E41" s="2003"/>
      <c r="F41" s="2003"/>
      <c r="G41" s="2003"/>
      <c r="H41" s="2003"/>
      <c r="I41" s="2003"/>
      <c r="J41" s="2003"/>
      <c r="K41" s="2003"/>
      <c r="L41" s="2003"/>
      <c r="M41" s="2003"/>
      <c r="N41" s="2003"/>
      <c r="O41" s="2003"/>
      <c r="P41" s="2003"/>
      <c r="Q41" s="2003"/>
      <c r="R41" s="2006"/>
      <c r="S41" s="2007"/>
    </row>
    <row r="42" spans="1:19" ht="20.100000000000001" customHeight="1" x14ac:dyDescent="0.35">
      <c r="A42" s="1865">
        <v>0</v>
      </c>
      <c r="B42" s="2002"/>
      <c r="C42" s="2008"/>
      <c r="D42" s="2004"/>
      <c r="E42" s="2004"/>
      <c r="F42" s="2004"/>
      <c r="G42" s="2004"/>
      <c r="H42" s="2004"/>
      <c r="I42" s="2004"/>
      <c r="J42" s="2004"/>
      <c r="K42" s="2004"/>
      <c r="L42" s="2004"/>
      <c r="M42" s="2004"/>
      <c r="N42" s="2004"/>
      <c r="O42" s="2004"/>
      <c r="P42" s="2004"/>
      <c r="Q42" s="2005"/>
      <c r="R42" s="2006"/>
      <c r="S42" s="2007"/>
    </row>
    <row r="43" spans="1:19" ht="20.100000000000001" customHeight="1" x14ac:dyDescent="0.35">
      <c r="A43" s="1865">
        <v>0</v>
      </c>
      <c r="B43" s="2002"/>
      <c r="C43" s="2008"/>
      <c r="D43" s="2004"/>
      <c r="E43" s="2004"/>
      <c r="F43" s="2004"/>
      <c r="G43" s="2004"/>
      <c r="H43" s="2004"/>
      <c r="I43" s="2004"/>
      <c r="J43" s="2004"/>
      <c r="K43" s="2004"/>
      <c r="L43" s="2004"/>
      <c r="M43" s="2004"/>
      <c r="N43" s="2004"/>
      <c r="O43" s="2004"/>
      <c r="P43" s="2004"/>
      <c r="Q43" s="2005"/>
      <c r="R43" s="2006"/>
      <c r="S43" s="2007"/>
    </row>
    <row r="44" spans="1:19" ht="20.100000000000001" customHeight="1" x14ac:dyDescent="0.35">
      <c r="A44" s="1865">
        <v>0</v>
      </c>
      <c r="B44" s="2002"/>
      <c r="C44" s="2008"/>
      <c r="D44" s="2004"/>
      <c r="E44" s="2004"/>
      <c r="F44" s="2004"/>
      <c r="G44" s="2004"/>
      <c r="H44" s="2004"/>
      <c r="I44" s="2004"/>
      <c r="J44" s="2004"/>
      <c r="K44" s="2004"/>
      <c r="L44" s="2004"/>
      <c r="M44" s="2004"/>
      <c r="N44" s="2004"/>
      <c r="O44" s="2004"/>
      <c r="P44" s="2004"/>
      <c r="Q44" s="2005"/>
      <c r="R44" s="2006"/>
      <c r="S44" s="2007"/>
    </row>
    <row r="45" spans="1:19" ht="20.100000000000001" customHeight="1" x14ac:dyDescent="0.35">
      <c r="A45" s="1865">
        <v>0</v>
      </c>
      <c r="B45" s="2002"/>
      <c r="C45" s="2008"/>
      <c r="D45" s="2004"/>
      <c r="E45" s="2004"/>
      <c r="F45" s="2004"/>
      <c r="G45" s="2004"/>
      <c r="H45" s="2004"/>
      <c r="I45" s="2004"/>
      <c r="J45" s="2004"/>
      <c r="K45" s="2004"/>
      <c r="L45" s="2004"/>
      <c r="M45" s="2004"/>
      <c r="N45" s="2004"/>
      <c r="O45" s="2004"/>
      <c r="P45" s="2004"/>
      <c r="Q45" s="2005"/>
      <c r="R45" s="2006"/>
      <c r="S45" s="2007"/>
    </row>
    <row r="46" spans="1:19" ht="20.100000000000001" customHeight="1" x14ac:dyDescent="0.35">
      <c r="A46" s="1865">
        <v>0</v>
      </c>
      <c r="B46" s="2002"/>
      <c r="C46" s="2008"/>
      <c r="D46" s="2004"/>
      <c r="E46" s="2004"/>
      <c r="F46" s="2004"/>
      <c r="G46" s="2004"/>
      <c r="H46" s="2004"/>
      <c r="I46" s="2004"/>
      <c r="J46" s="2004"/>
      <c r="K46" s="2004"/>
      <c r="L46" s="2004"/>
      <c r="M46" s="2004"/>
      <c r="N46" s="2004"/>
      <c r="O46" s="2004"/>
      <c r="P46" s="2004"/>
      <c r="Q46" s="2005"/>
      <c r="R46" s="2006"/>
      <c r="S46" s="2007"/>
    </row>
    <row r="47" spans="1:19" ht="20.100000000000001" customHeight="1" x14ac:dyDescent="0.35">
      <c r="A47" s="1865">
        <v>0</v>
      </c>
      <c r="B47" s="2002"/>
      <c r="C47" s="2008"/>
      <c r="D47" s="2004"/>
      <c r="E47" s="2004"/>
      <c r="F47" s="2004"/>
      <c r="G47" s="2004"/>
      <c r="H47" s="2004"/>
      <c r="I47" s="2004"/>
      <c r="J47" s="2004"/>
      <c r="K47" s="2004"/>
      <c r="L47" s="2004"/>
      <c r="M47" s="2004"/>
      <c r="N47" s="2004"/>
      <c r="O47" s="2004"/>
      <c r="P47" s="2004"/>
      <c r="Q47" s="2005"/>
      <c r="R47" s="2006"/>
      <c r="S47" s="2007"/>
    </row>
    <row r="48" spans="1:19" ht="20.100000000000001" customHeight="1" x14ac:dyDescent="0.35">
      <c r="A48" s="1865">
        <v>0</v>
      </c>
      <c r="B48" s="2002"/>
      <c r="C48" s="2008"/>
      <c r="D48" s="2004"/>
      <c r="E48" s="2004"/>
      <c r="F48" s="2004"/>
      <c r="G48" s="2004"/>
      <c r="H48" s="2004"/>
      <c r="I48" s="2004"/>
      <c r="J48" s="2004"/>
      <c r="K48" s="2004"/>
      <c r="L48" s="2004"/>
      <c r="M48" s="2004"/>
      <c r="N48" s="2004"/>
      <c r="O48" s="2004"/>
      <c r="P48" s="2004"/>
      <c r="Q48" s="2005"/>
      <c r="R48" s="2006"/>
      <c r="S48" s="2007"/>
    </row>
    <row r="49" spans="1:19" ht="20.100000000000001" customHeight="1" x14ac:dyDescent="0.35">
      <c r="A49" s="1865">
        <v>0</v>
      </c>
      <c r="B49" s="2002"/>
      <c r="C49" s="2008"/>
      <c r="D49" s="2004"/>
      <c r="E49" s="2004"/>
      <c r="F49" s="2004"/>
      <c r="G49" s="2004"/>
      <c r="H49" s="2004"/>
      <c r="I49" s="2004"/>
      <c r="J49" s="2004"/>
      <c r="K49" s="2004"/>
      <c r="L49" s="2004"/>
      <c r="M49" s="2004"/>
      <c r="N49" s="2004"/>
      <c r="O49" s="2004"/>
      <c r="P49" s="2004"/>
      <c r="Q49" s="2005"/>
      <c r="R49" s="2006"/>
      <c r="S49" s="2007"/>
    </row>
    <row r="50" spans="1:19" ht="20.100000000000001" customHeight="1" x14ac:dyDescent="0.35">
      <c r="A50" s="1865">
        <v>0</v>
      </c>
      <c r="B50" s="2002"/>
      <c r="C50" s="2008"/>
      <c r="D50" s="2004"/>
      <c r="E50" s="2004"/>
      <c r="F50" s="2004"/>
      <c r="G50" s="2004"/>
      <c r="H50" s="2004"/>
      <c r="I50" s="2004"/>
      <c r="J50" s="2004"/>
      <c r="K50" s="2004"/>
      <c r="L50" s="2004"/>
      <c r="M50" s="2004"/>
      <c r="N50" s="2004"/>
      <c r="O50" s="2004"/>
      <c r="P50" s="2004"/>
      <c r="Q50" s="2005"/>
      <c r="R50" s="2006"/>
      <c r="S50" s="2007"/>
    </row>
    <row r="51" spans="1:19" ht="20.100000000000001" customHeight="1" x14ac:dyDescent="0.35">
      <c r="A51" s="1865">
        <v>0</v>
      </c>
      <c r="B51" s="2002"/>
      <c r="C51" s="2008"/>
      <c r="D51" s="2004"/>
      <c r="E51" s="2004"/>
      <c r="F51" s="2004"/>
      <c r="G51" s="2004"/>
      <c r="H51" s="2004"/>
      <c r="I51" s="2004"/>
      <c r="J51" s="2004"/>
      <c r="K51" s="2004"/>
      <c r="L51" s="2004"/>
      <c r="M51" s="2004"/>
      <c r="N51" s="2004"/>
      <c r="O51" s="2004"/>
      <c r="P51" s="2004"/>
      <c r="Q51" s="2005"/>
      <c r="R51" s="2006"/>
      <c r="S51" s="2007"/>
    </row>
    <row r="52" spans="1:19" ht="20.100000000000001" customHeight="1" x14ac:dyDescent="0.35">
      <c r="A52" s="1865">
        <v>0</v>
      </c>
      <c r="B52" s="2002"/>
      <c r="C52" s="2008"/>
      <c r="D52" s="2004"/>
      <c r="E52" s="2004"/>
      <c r="F52" s="2004"/>
      <c r="G52" s="2004"/>
      <c r="H52" s="2004"/>
      <c r="I52" s="2004"/>
      <c r="J52" s="2004"/>
      <c r="K52" s="2004"/>
      <c r="L52" s="2004"/>
      <c r="M52" s="2004"/>
      <c r="N52" s="2004"/>
      <c r="O52" s="2004"/>
      <c r="P52" s="2004"/>
      <c r="Q52" s="2005"/>
      <c r="R52" s="2006"/>
      <c r="S52" s="2007"/>
    </row>
    <row r="53" spans="1:19" ht="20.100000000000001" customHeight="1" x14ac:dyDescent="0.35">
      <c r="A53" s="1865">
        <v>0</v>
      </c>
      <c r="B53" s="2002"/>
      <c r="C53" s="2008"/>
      <c r="D53" s="2004"/>
      <c r="E53" s="2004"/>
      <c r="F53" s="2004"/>
      <c r="G53" s="2004"/>
      <c r="H53" s="2004"/>
      <c r="I53" s="2004"/>
      <c r="J53" s="2004"/>
      <c r="K53" s="2004"/>
      <c r="L53" s="2004"/>
      <c r="M53" s="2004"/>
      <c r="N53" s="2004"/>
      <c r="O53" s="2004"/>
      <c r="P53" s="2004"/>
      <c r="Q53" s="2005"/>
      <c r="R53" s="2006"/>
      <c r="S53" s="2007"/>
    </row>
    <row r="54" spans="1:19" ht="20.100000000000001" customHeight="1" x14ac:dyDescent="0.35">
      <c r="A54" s="1865">
        <v>0</v>
      </c>
      <c r="B54" s="2009"/>
      <c r="C54" s="2010"/>
      <c r="D54" s="2011"/>
      <c r="E54" s="2011"/>
      <c r="F54" s="2011"/>
      <c r="G54" s="2011"/>
      <c r="H54" s="2011"/>
      <c r="I54" s="2011"/>
      <c r="J54" s="2011"/>
      <c r="K54" s="2011"/>
      <c r="L54" s="2011"/>
      <c r="M54" s="2011"/>
      <c r="N54" s="2011"/>
      <c r="O54" s="2011"/>
      <c r="P54" s="2011"/>
      <c r="Q54" s="2012"/>
      <c r="R54" s="2013"/>
      <c r="S54" s="2014"/>
    </row>
    <row r="55" spans="1:19" ht="15" customHeight="1" x14ac:dyDescent="0.45">
      <c r="B55" s="1866"/>
    </row>
    <row r="56" spans="1:19" ht="15" customHeight="1" x14ac:dyDescent="0.45">
      <c r="B56" s="1866"/>
    </row>
    <row r="57" spans="1:19" ht="15" customHeight="1" x14ac:dyDescent="0.45">
      <c r="B57" s="1866"/>
    </row>
    <row r="58" spans="1:19" ht="15" customHeight="1" x14ac:dyDescent="0.45">
      <c r="B58" s="1866"/>
    </row>
    <row r="59" spans="1:19" ht="15" customHeight="1" x14ac:dyDescent="0.45">
      <c r="B59" s="1866"/>
    </row>
    <row r="60" spans="1:19" ht="15" customHeight="1" x14ac:dyDescent="0.45">
      <c r="B60" s="1866"/>
    </row>
    <row r="61" spans="1:19" ht="15" customHeight="1" x14ac:dyDescent="0.45">
      <c r="B61" s="1866"/>
    </row>
    <row r="62" spans="1:19" ht="15" customHeight="1" x14ac:dyDescent="0.45">
      <c r="B62" s="1866"/>
    </row>
    <row r="63" spans="1:19" ht="15" customHeight="1" x14ac:dyDescent="0.45">
      <c r="B63" s="1866"/>
    </row>
    <row r="64" spans="1:19" ht="15" customHeight="1" x14ac:dyDescent="0.45">
      <c r="B64" s="1866"/>
    </row>
    <row r="65" spans="2:2" ht="15" customHeight="1" x14ac:dyDescent="0.45">
      <c r="B65" s="1866"/>
    </row>
    <row r="66" spans="2:2" ht="15" customHeight="1" x14ac:dyDescent="0.45">
      <c r="B66" s="1866"/>
    </row>
    <row r="67" spans="2:2" ht="15" customHeight="1" x14ac:dyDescent="0.45">
      <c r="B67" s="1866"/>
    </row>
    <row r="68" spans="2:2" ht="15" customHeight="1" x14ac:dyDescent="0.45">
      <c r="B68" s="1866"/>
    </row>
    <row r="69" spans="2:2" ht="15" customHeight="1" x14ac:dyDescent="0.45">
      <c r="B69" s="1866"/>
    </row>
    <row r="70" spans="2:2" ht="15" customHeight="1" x14ac:dyDescent="0.45">
      <c r="B70" s="1866"/>
    </row>
    <row r="71" spans="2:2" ht="15" customHeight="1" x14ac:dyDescent="0.45">
      <c r="B71" s="1866"/>
    </row>
    <row r="72" spans="2:2" ht="15" customHeight="1" x14ac:dyDescent="0.45">
      <c r="B72" s="1866"/>
    </row>
    <row r="73" spans="2:2" ht="15" customHeight="1" x14ac:dyDescent="0.45">
      <c r="B73" s="1866"/>
    </row>
    <row r="74" spans="2:2" ht="15" customHeight="1" x14ac:dyDescent="0.45">
      <c r="B74" s="1866"/>
    </row>
    <row r="75" spans="2:2" ht="15" customHeight="1" x14ac:dyDescent="0.45">
      <c r="B75" s="1866"/>
    </row>
    <row r="76" spans="2:2" ht="15" customHeight="1" x14ac:dyDescent="0.45">
      <c r="B76" s="1866"/>
    </row>
    <row r="77" spans="2:2" ht="15" customHeight="1" x14ac:dyDescent="0.45">
      <c r="B77" s="1866"/>
    </row>
    <row r="78" spans="2:2" ht="15" customHeight="1" x14ac:dyDescent="0.45">
      <c r="B78" s="1866"/>
    </row>
    <row r="79" spans="2:2" ht="15" customHeight="1" x14ac:dyDescent="0.45">
      <c r="B79" s="1866"/>
    </row>
    <row r="80" spans="2:2" ht="15" customHeight="1" x14ac:dyDescent="0.45">
      <c r="B80" s="1866"/>
    </row>
    <row r="81" spans="2:2" ht="15" customHeight="1" x14ac:dyDescent="0.45">
      <c r="B81" s="1866"/>
    </row>
    <row r="82" spans="2:2" ht="15" customHeight="1" x14ac:dyDescent="0.45">
      <c r="B82" s="1866"/>
    </row>
    <row r="83" spans="2:2" ht="15" customHeight="1" x14ac:dyDescent="0.45">
      <c r="B83" s="1866"/>
    </row>
    <row r="84" spans="2:2" ht="15" customHeight="1" x14ac:dyDescent="0.45">
      <c r="B84" s="1866"/>
    </row>
    <row r="85" spans="2:2" ht="15" customHeight="1" x14ac:dyDescent="0.45">
      <c r="B85" s="1866"/>
    </row>
    <row r="86" spans="2:2" ht="15" customHeight="1" x14ac:dyDescent="0.45">
      <c r="B86" s="1866"/>
    </row>
    <row r="87" spans="2:2" ht="15" customHeight="1" x14ac:dyDescent="0.45">
      <c r="B87" s="1866"/>
    </row>
    <row r="88" spans="2:2" ht="15" customHeight="1" x14ac:dyDescent="0.45">
      <c r="B88" s="1866"/>
    </row>
    <row r="89" spans="2:2" ht="15" customHeight="1" x14ac:dyDescent="0.45">
      <c r="B89" s="1866"/>
    </row>
    <row r="90" spans="2:2" ht="15" customHeight="1" x14ac:dyDescent="0.45">
      <c r="B90" s="1866"/>
    </row>
    <row r="91" spans="2:2" ht="15" customHeight="1" x14ac:dyDescent="0.45">
      <c r="B91" s="1866"/>
    </row>
    <row r="92" spans="2:2" ht="15" customHeight="1" x14ac:dyDescent="0.45">
      <c r="B92" s="1866"/>
    </row>
    <row r="93" spans="2:2" ht="15" customHeight="1" x14ac:dyDescent="0.45">
      <c r="B93" s="1866"/>
    </row>
    <row r="94" spans="2:2" ht="15" customHeight="1" x14ac:dyDescent="0.45">
      <c r="B94" s="1866"/>
    </row>
    <row r="95" spans="2:2" ht="15" customHeight="1" x14ac:dyDescent="0.45">
      <c r="B95" s="1866"/>
    </row>
    <row r="96" spans="2:2" ht="15" customHeight="1" x14ac:dyDescent="0.45">
      <c r="B96" s="1866"/>
    </row>
    <row r="97" spans="2:2" ht="15" customHeight="1" x14ac:dyDescent="0.45">
      <c r="B97" s="1866"/>
    </row>
    <row r="98" spans="2:2" ht="15" customHeight="1" x14ac:dyDescent="0.45">
      <c r="B98" s="1866"/>
    </row>
    <row r="99" spans="2:2" ht="15" customHeight="1" x14ac:dyDescent="0.45">
      <c r="B99" s="1866"/>
    </row>
    <row r="100" spans="2:2" ht="15" customHeight="1" x14ac:dyDescent="0.45">
      <c r="B100" s="1866"/>
    </row>
    <row r="101" spans="2:2" ht="15" customHeight="1" x14ac:dyDescent="0.45">
      <c r="B101" s="1866"/>
    </row>
    <row r="102" spans="2:2" ht="15" customHeight="1" x14ac:dyDescent="0.45">
      <c r="B102" s="1866"/>
    </row>
    <row r="103" spans="2:2" ht="15" customHeight="1" x14ac:dyDescent="0.45">
      <c r="B103" s="1866"/>
    </row>
    <row r="104" spans="2:2" ht="15" customHeight="1" x14ac:dyDescent="0.45">
      <c r="B104" s="1866"/>
    </row>
    <row r="105" spans="2:2" ht="15" customHeight="1" x14ac:dyDescent="0.45">
      <c r="B105" s="1866"/>
    </row>
    <row r="106" spans="2:2" ht="15" customHeight="1" x14ac:dyDescent="0.45">
      <c r="B106" s="1866"/>
    </row>
    <row r="107" spans="2:2" ht="15" customHeight="1" x14ac:dyDescent="0.45">
      <c r="B107" s="1866"/>
    </row>
    <row r="108" spans="2:2" ht="15" customHeight="1" x14ac:dyDescent="0.45">
      <c r="B108" s="1866"/>
    </row>
    <row r="109" spans="2:2" ht="15" customHeight="1" x14ac:dyDescent="0.45">
      <c r="B109" s="1866"/>
    </row>
    <row r="110" spans="2:2" ht="15" customHeight="1" x14ac:dyDescent="0.45">
      <c r="B110" s="1866"/>
    </row>
    <row r="111" spans="2:2" ht="15" customHeight="1" x14ac:dyDescent="0.45">
      <c r="B111" s="1866"/>
    </row>
    <row r="208" spans="20:20" ht="15" customHeight="1" x14ac:dyDescent="0.15">
      <c r="T208" s="1868" t="s">
        <v>1635</v>
      </c>
    </row>
  </sheetData>
  <mergeCells count="2">
    <mergeCell ref="B1:S1"/>
    <mergeCell ref="C4:Q4"/>
  </mergeCells>
  <phoneticPr fontId="3"/>
  <printOptions horizontalCentered="1"/>
  <pageMargins left="0.39370078740157483" right="0.19685039370078741" top="0.39370078740157483" bottom="0.19685039370078741" header="0.19685039370078741" footer="0.19685039370078741"/>
  <pageSetup paperSize="9" scale="75" orientation="portrait" blackAndWhite="1"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F1:BM182"/>
  <sheetViews>
    <sheetView showGridLines="0" view="pageBreakPreview" zoomScaleNormal="100" zoomScaleSheetLayoutView="100" workbookViewId="0">
      <selection activeCell="P4" sqref="P4"/>
    </sheetView>
  </sheetViews>
  <sheetFormatPr defaultColWidth="2.5" defaultRowHeight="14.25" x14ac:dyDescent="0.15"/>
  <cols>
    <col min="1" max="11" width="2.5" style="15"/>
    <col min="12" max="12" width="2.5" style="15" customWidth="1"/>
    <col min="13" max="43" width="2.5" style="15"/>
    <col min="44" max="46" width="0" style="15" hidden="1" customWidth="1"/>
    <col min="47" max="16384" width="2.5" style="15"/>
  </cols>
  <sheetData>
    <row r="1" spans="6:41" s="1" customFormat="1" ht="12.75" customHeight="1" x14ac:dyDescent="0.15">
      <c r="G1" s="2"/>
      <c r="H1" s="2"/>
      <c r="I1" s="2"/>
      <c r="J1" s="2"/>
      <c r="K1" s="2"/>
      <c r="L1" s="3"/>
      <c r="M1" s="2"/>
      <c r="N1" s="2"/>
      <c r="O1" s="2"/>
      <c r="AO1" s="4" t="s">
        <v>603</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G4" s="2"/>
      <c r="H4" s="2"/>
      <c r="I4" s="2"/>
      <c r="L4" s="3"/>
      <c r="M4" s="15"/>
      <c r="N4" s="354" t="s">
        <v>334</v>
      </c>
      <c r="O4" s="354"/>
      <c r="P4" s="1908" t="s">
        <v>13</v>
      </c>
      <c r="Q4" s="354" t="s">
        <v>155</v>
      </c>
      <c r="R4" s="354"/>
      <c r="S4" s="1908" t="s">
        <v>13</v>
      </c>
      <c r="T4" s="354" t="s">
        <v>74</v>
      </c>
    </row>
    <row r="5" spans="6:41" s="1" customFormat="1" ht="12.75" customHeight="1" x14ac:dyDescent="0.15">
      <c r="H5" s="2"/>
      <c r="I5" s="231"/>
      <c r="M5" s="30"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1"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1"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1" ht="12.75" customHeight="1" x14ac:dyDescent="0.15">
      <c r="F9" s="3586" t="s">
        <v>938</v>
      </c>
      <c r="G9" s="1497" t="s">
        <v>1414</v>
      </c>
      <c r="H9" s="1498"/>
      <c r="I9" s="1498"/>
      <c r="J9" s="1499"/>
      <c r="K9" s="1500" t="s">
        <v>335</v>
      </c>
      <c r="L9" s="1501"/>
      <c r="M9" s="3588" t="s">
        <v>1491</v>
      </c>
      <c r="N9" s="3589"/>
      <c r="O9" s="3590"/>
      <c r="P9" s="3615" t="s">
        <v>1416</v>
      </c>
      <c r="Q9" s="3616"/>
      <c r="R9" s="3616"/>
      <c r="S9" s="3617"/>
      <c r="T9" s="1501" t="s">
        <v>43</v>
      </c>
      <c r="U9" s="1501" t="s">
        <v>1417</v>
      </c>
      <c r="V9" s="1501"/>
      <c r="W9" s="1501"/>
      <c r="X9" s="1501"/>
      <c r="Y9" s="1501"/>
      <c r="Z9" s="1501"/>
      <c r="AA9" s="1501" t="s">
        <v>1418</v>
      </c>
      <c r="AB9" s="1501"/>
      <c r="AC9" s="1501"/>
      <c r="AD9" s="1501"/>
      <c r="AE9" s="1501"/>
      <c r="AF9" s="1501"/>
      <c r="AG9" s="1501"/>
      <c r="AH9" s="1501"/>
      <c r="AI9" s="1501"/>
      <c r="AJ9" s="1501"/>
      <c r="AK9" s="1914" t="s">
        <v>13</v>
      </c>
      <c r="AL9" s="1731" t="s">
        <v>1419</v>
      </c>
      <c r="AM9" s="1731"/>
      <c r="AN9" s="3607" t="s">
        <v>1601</v>
      </c>
      <c r="AO9" s="3608"/>
    </row>
    <row r="10" spans="6:41" ht="12.75" customHeight="1" x14ac:dyDescent="0.15">
      <c r="F10" s="3587"/>
      <c r="G10" s="1503" t="s">
        <v>1420</v>
      </c>
      <c r="H10" s="1504"/>
      <c r="I10" s="1504"/>
      <c r="J10" s="1505"/>
      <c r="K10" s="3584"/>
      <c r="L10" s="3585"/>
      <c r="M10" s="1910" t="s">
        <v>13</v>
      </c>
      <c r="N10" s="3097" t="s">
        <v>56</v>
      </c>
      <c r="O10" s="3098"/>
      <c r="P10" s="1503"/>
      <c r="Q10" s="1504"/>
      <c r="R10" s="1504"/>
      <c r="S10" s="1505"/>
      <c r="T10" s="1504"/>
      <c r="U10" s="1915" t="s">
        <v>13</v>
      </c>
      <c r="V10" s="1504" t="s">
        <v>1421</v>
      </c>
      <c r="W10" s="1504"/>
      <c r="X10" s="1504"/>
      <c r="Y10" s="1504"/>
      <c r="Z10" s="1504"/>
      <c r="AA10" s="1504"/>
      <c r="AB10" s="1504"/>
      <c r="AC10" s="1504"/>
      <c r="AD10" s="1504" t="s">
        <v>1422</v>
      </c>
      <c r="AE10" s="3573"/>
      <c r="AF10" s="3574"/>
      <c r="AG10" s="3574"/>
      <c r="AH10" s="3574"/>
      <c r="AI10" s="1504" t="s">
        <v>1423</v>
      </c>
      <c r="AJ10" s="1504"/>
      <c r="AK10" s="1912" t="s">
        <v>13</v>
      </c>
      <c r="AL10" s="1506" t="s">
        <v>52</v>
      </c>
      <c r="AM10" s="1506"/>
      <c r="AN10" s="1503"/>
      <c r="AO10" s="1507"/>
    </row>
    <row r="11" spans="6:41" ht="12.75" customHeight="1" x14ac:dyDescent="0.15">
      <c r="F11" s="3587"/>
      <c r="G11" s="1503" t="s">
        <v>1424</v>
      </c>
      <c r="H11" s="1504"/>
      <c r="I11" s="1504"/>
      <c r="J11" s="1505"/>
      <c r="K11" s="1503"/>
      <c r="L11" s="1504"/>
      <c r="M11" s="1503"/>
      <c r="N11" s="1504"/>
      <c r="O11" s="1504"/>
      <c r="P11" s="1503"/>
      <c r="Q11" s="1504"/>
      <c r="R11" s="1504"/>
      <c r="S11" s="1505"/>
      <c r="T11" s="1504"/>
      <c r="U11" s="1915" t="s">
        <v>13</v>
      </c>
      <c r="V11" s="1504" t="s">
        <v>1425</v>
      </c>
      <c r="W11" s="1504"/>
      <c r="X11" s="1504"/>
      <c r="Y11" s="1504"/>
      <c r="Z11" s="1504"/>
      <c r="AA11" s="1504"/>
      <c r="AB11" s="1504"/>
      <c r="AC11" s="1504"/>
      <c r="AD11" s="1504" t="s">
        <v>1426</v>
      </c>
      <c r="AE11" s="3573"/>
      <c r="AF11" s="3574"/>
      <c r="AG11" s="3574"/>
      <c r="AH11" s="3574"/>
      <c r="AI11" s="1504" t="s">
        <v>1427</v>
      </c>
      <c r="AJ11" s="1504"/>
      <c r="AK11" s="1912" t="s">
        <v>13</v>
      </c>
      <c r="AL11" s="1506" t="s">
        <v>1428</v>
      </c>
      <c r="AM11" s="1506"/>
      <c r="AN11" s="1503"/>
      <c r="AO11" s="1507"/>
    </row>
    <row r="12" spans="6:41" ht="12.75" customHeight="1" x14ac:dyDescent="0.15">
      <c r="F12" s="3587"/>
      <c r="G12" s="1503"/>
      <c r="H12" s="1504"/>
      <c r="I12" s="1504"/>
      <c r="J12" s="1505"/>
      <c r="K12" s="1508" t="s">
        <v>339</v>
      </c>
      <c r="L12" s="1509"/>
      <c r="M12" s="1503"/>
      <c r="N12" s="1504"/>
      <c r="O12" s="1504"/>
      <c r="P12" s="1503"/>
      <c r="Q12" s="1504"/>
      <c r="R12" s="1504"/>
      <c r="S12" s="1505"/>
      <c r="T12" s="1504"/>
      <c r="U12" s="1504"/>
      <c r="V12" s="1504"/>
      <c r="W12" s="1504"/>
      <c r="X12" s="1504"/>
      <c r="Y12" s="1504"/>
      <c r="Z12" s="1504"/>
      <c r="AA12" s="1504" t="s">
        <v>336</v>
      </c>
      <c r="AB12" s="1504"/>
      <c r="AC12" s="1504"/>
      <c r="AD12" s="1504" t="s">
        <v>1426</v>
      </c>
      <c r="AE12" s="3573"/>
      <c r="AF12" s="3574"/>
      <c r="AG12" s="3574"/>
      <c r="AH12" s="3574"/>
      <c r="AI12" s="1504" t="s">
        <v>1427</v>
      </c>
      <c r="AJ12" s="1504"/>
      <c r="AK12" s="1912" t="s">
        <v>13</v>
      </c>
      <c r="AL12" s="3580"/>
      <c r="AM12" s="3581"/>
      <c r="AN12" s="1503"/>
      <c r="AO12" s="1507"/>
    </row>
    <row r="13" spans="6:41" ht="12.75" customHeight="1" x14ac:dyDescent="0.15">
      <c r="F13" s="3587"/>
      <c r="G13" s="3577" t="s">
        <v>1476</v>
      </c>
      <c r="H13" s="3578"/>
      <c r="I13" s="3578"/>
      <c r="J13" s="3579"/>
      <c r="K13" s="3584"/>
      <c r="L13" s="3585"/>
      <c r="M13" s="1503"/>
      <c r="N13" s="1504"/>
      <c r="O13" s="1504"/>
      <c r="P13" s="1503"/>
      <c r="Q13" s="1504"/>
      <c r="R13" s="1504"/>
      <c r="S13" s="1505"/>
      <c r="T13" s="1504" t="s">
        <v>1429</v>
      </c>
      <c r="U13" s="1504" t="s">
        <v>1417</v>
      </c>
      <c r="V13" s="1504"/>
      <c r="W13" s="1504"/>
      <c r="X13" s="1504"/>
      <c r="Y13" s="1504"/>
      <c r="Z13" s="1504"/>
      <c r="AA13" s="1504" t="s">
        <v>1430</v>
      </c>
      <c r="AB13" s="1504"/>
      <c r="AC13" s="1504"/>
      <c r="AD13" s="1504"/>
      <c r="AE13" s="1504"/>
      <c r="AF13" s="1504"/>
      <c r="AG13" s="1504"/>
      <c r="AH13" s="1504"/>
      <c r="AI13" s="1504"/>
      <c r="AJ13" s="1504"/>
      <c r="AK13" s="1912" t="s">
        <v>13</v>
      </c>
      <c r="AL13" s="3582" t="s">
        <v>1431</v>
      </c>
      <c r="AM13" s="3583"/>
      <c r="AN13" s="1503"/>
      <c r="AO13" s="1507"/>
    </row>
    <row r="14" spans="6:41" ht="12.75" customHeight="1" x14ac:dyDescent="0.15">
      <c r="F14" s="3587"/>
      <c r="G14" s="1503"/>
      <c r="H14" s="1504"/>
      <c r="I14" s="1504"/>
      <c r="J14" s="1505"/>
      <c r="K14" s="1508"/>
      <c r="L14" s="1509"/>
      <c r="M14" s="1503"/>
      <c r="N14" s="1504"/>
      <c r="O14" s="1504"/>
      <c r="P14" s="1503"/>
      <c r="Q14" s="1504"/>
      <c r="R14" s="1504"/>
      <c r="S14" s="1505"/>
      <c r="T14" s="1504"/>
      <c r="U14" s="1915" t="s">
        <v>13</v>
      </c>
      <c r="V14" s="1504" t="s">
        <v>1421</v>
      </c>
      <c r="W14" s="1504"/>
      <c r="X14" s="1504"/>
      <c r="Y14" s="1504"/>
      <c r="Z14" s="1504"/>
      <c r="AA14" s="1504"/>
      <c r="AB14" s="1504"/>
      <c r="AC14" s="1504"/>
      <c r="AD14" s="1504" t="s">
        <v>1432</v>
      </c>
      <c r="AE14" s="3573"/>
      <c r="AF14" s="3574"/>
      <c r="AG14" s="3574"/>
      <c r="AH14" s="3574"/>
      <c r="AI14" s="1504" t="s">
        <v>1433</v>
      </c>
      <c r="AJ14" s="1504"/>
      <c r="AK14" s="1510"/>
      <c r="AL14" s="1506"/>
      <c r="AM14" s="1506"/>
      <c r="AN14" s="1503"/>
      <c r="AO14" s="1507"/>
    </row>
    <row r="15" spans="6:41" ht="12.75" customHeight="1" x14ac:dyDescent="0.15">
      <c r="F15" s="3587"/>
      <c r="G15" s="1503"/>
      <c r="H15" s="1504"/>
      <c r="I15" s="1504"/>
      <c r="J15" s="1505"/>
      <c r="K15" s="1508"/>
      <c r="L15" s="1509"/>
      <c r="M15" s="1503"/>
      <c r="N15" s="1504"/>
      <c r="O15" s="1504"/>
      <c r="P15" s="1503"/>
      <c r="Q15" s="1504"/>
      <c r="R15" s="1504"/>
      <c r="S15" s="1505"/>
      <c r="T15" s="1504"/>
      <c r="U15" s="1915" t="s">
        <v>13</v>
      </c>
      <c r="V15" s="1504" t="s">
        <v>1434</v>
      </c>
      <c r="W15" s="1504"/>
      <c r="X15" s="1504"/>
      <c r="Y15" s="1504"/>
      <c r="Z15" s="1504"/>
      <c r="AA15" s="1504"/>
      <c r="AB15" s="1504"/>
      <c r="AC15" s="1504"/>
      <c r="AD15" s="1504" t="s">
        <v>1432</v>
      </c>
      <c r="AE15" s="3573"/>
      <c r="AF15" s="3574"/>
      <c r="AG15" s="3574"/>
      <c r="AH15" s="3574"/>
      <c r="AI15" s="1504" t="s">
        <v>1435</v>
      </c>
      <c r="AJ15" s="1504"/>
      <c r="AK15" s="1510"/>
      <c r="AL15" s="1506"/>
      <c r="AM15" s="1506"/>
      <c r="AN15" s="1503"/>
      <c r="AO15" s="1507"/>
    </row>
    <row r="16" spans="6:41" ht="12.75" customHeight="1" x14ac:dyDescent="0.15">
      <c r="F16" s="3587"/>
      <c r="G16" s="1511"/>
      <c r="H16" s="1512"/>
      <c r="I16" s="1512"/>
      <c r="J16" s="1513"/>
      <c r="K16" s="1514"/>
      <c r="L16" s="1515"/>
      <c r="M16" s="1503"/>
      <c r="N16" s="1504"/>
      <c r="O16" s="1504"/>
      <c r="P16" s="1503"/>
      <c r="Q16" s="1504"/>
      <c r="R16" s="1504"/>
      <c r="S16" s="1505"/>
      <c r="T16" s="1511"/>
      <c r="U16" s="1512"/>
      <c r="V16" s="1512"/>
      <c r="W16" s="1512"/>
      <c r="X16" s="1512"/>
      <c r="Y16" s="1512"/>
      <c r="Z16" s="1512"/>
      <c r="AA16" s="1512" t="s">
        <v>336</v>
      </c>
      <c r="AB16" s="1512"/>
      <c r="AC16" s="1512"/>
      <c r="AD16" s="1512" t="s">
        <v>1432</v>
      </c>
      <c r="AE16" s="3575"/>
      <c r="AF16" s="3576"/>
      <c r="AG16" s="3576"/>
      <c r="AH16" s="3576"/>
      <c r="AI16" s="1512" t="s">
        <v>1436</v>
      </c>
      <c r="AJ16" s="1513"/>
      <c r="AK16" s="1510"/>
      <c r="AL16" s="1506"/>
      <c r="AM16" s="1506"/>
      <c r="AN16" s="1503"/>
      <c r="AO16" s="1507"/>
    </row>
    <row r="17" spans="6:65" ht="12.75" customHeight="1" x14ac:dyDescent="0.15">
      <c r="F17" s="3587"/>
      <c r="G17" s="1497" t="s">
        <v>1437</v>
      </c>
      <c r="H17" s="1498"/>
      <c r="I17" s="1498"/>
      <c r="J17" s="1499"/>
      <c r="K17" s="1516" t="s">
        <v>335</v>
      </c>
      <c r="L17" s="1517"/>
      <c r="M17" s="1503"/>
      <c r="N17" s="1504"/>
      <c r="O17" s="1504"/>
      <c r="P17" s="1503"/>
      <c r="Q17" s="1504"/>
      <c r="R17" s="1504"/>
      <c r="S17" s="1505"/>
      <c r="T17" s="1504" t="s">
        <v>1429</v>
      </c>
      <c r="U17" s="1504" t="s">
        <v>1438</v>
      </c>
      <c r="V17" s="1504"/>
      <c r="W17" s="1504"/>
      <c r="X17" s="1504"/>
      <c r="Y17" s="1504"/>
      <c r="Z17" s="1504"/>
      <c r="AA17" s="1504"/>
      <c r="AB17" s="1504"/>
      <c r="AC17" s="1504"/>
      <c r="AD17" s="1504" t="s">
        <v>1432</v>
      </c>
      <c r="AE17" s="3573"/>
      <c r="AF17" s="3574"/>
      <c r="AG17" s="3574"/>
      <c r="AH17" s="3574"/>
      <c r="AI17" s="1504" t="s">
        <v>1439</v>
      </c>
      <c r="AJ17" s="1504"/>
      <c r="AK17" s="1510"/>
      <c r="AL17" s="1506"/>
      <c r="AM17" s="1506"/>
      <c r="AN17" s="1503"/>
      <c r="AO17" s="1507"/>
    </row>
    <row r="18" spans="6:65" ht="12.75" customHeight="1" x14ac:dyDescent="0.15">
      <c r="F18" s="3587"/>
      <c r="G18" s="1503" t="s">
        <v>1440</v>
      </c>
      <c r="H18" s="1504"/>
      <c r="I18" s="1504"/>
      <c r="J18" s="1505"/>
      <c r="K18" s="3584"/>
      <c r="L18" s="3585"/>
      <c r="M18" s="1510"/>
      <c r="N18" s="1518"/>
      <c r="O18" s="1518"/>
      <c r="P18" s="1503"/>
      <c r="Q18" s="1504"/>
      <c r="R18" s="1504"/>
      <c r="S18" s="1505"/>
      <c r="T18" s="1504" t="s">
        <v>1429</v>
      </c>
      <c r="U18" s="1504" t="s">
        <v>1441</v>
      </c>
      <c r="V18" s="1504"/>
      <c r="W18" s="1504"/>
      <c r="X18" s="1504"/>
      <c r="Y18" s="1504"/>
      <c r="Z18" s="1504"/>
      <c r="AA18" s="1504"/>
      <c r="AB18" s="1504"/>
      <c r="AC18" s="1504"/>
      <c r="AD18" s="1504" t="s">
        <v>1432</v>
      </c>
      <c r="AE18" s="3573"/>
      <c r="AF18" s="3574"/>
      <c r="AG18" s="3574"/>
      <c r="AH18" s="3574"/>
      <c r="AI18" s="1504" t="s">
        <v>1439</v>
      </c>
      <c r="AJ18" s="1504"/>
      <c r="AK18" s="1510"/>
      <c r="AL18" s="1506"/>
      <c r="AM18" s="1506"/>
      <c r="AN18" s="1503"/>
      <c r="AO18" s="1507"/>
    </row>
    <row r="19" spans="6:65" ht="12.75" customHeight="1" x14ac:dyDescent="0.15">
      <c r="F19" s="3587"/>
      <c r="G19" s="1503"/>
      <c r="H19" s="1504"/>
      <c r="I19" s="1504"/>
      <c r="J19" s="1505"/>
      <c r="K19" s="1508" t="s">
        <v>341</v>
      </c>
      <c r="L19" s="1509"/>
      <c r="M19" s="1503"/>
      <c r="N19" s="1504"/>
      <c r="O19" s="1504"/>
      <c r="P19" s="1503"/>
      <c r="Q19" s="1504"/>
      <c r="R19" s="1504"/>
      <c r="S19" s="1505"/>
      <c r="T19" s="1511"/>
      <c r="U19" s="1512"/>
      <c r="V19" s="1512"/>
      <c r="W19" s="1558" t="s">
        <v>1442</v>
      </c>
      <c r="X19" s="1512" t="s">
        <v>1443</v>
      </c>
      <c r="Y19" s="1512"/>
      <c r="Z19" s="1512"/>
      <c r="AA19" s="1512"/>
      <c r="AB19" s="1512"/>
      <c r="AC19" s="1512"/>
      <c r="AD19" s="1512"/>
      <c r="AE19" s="1559"/>
      <c r="AF19" s="1559"/>
      <c r="AG19" s="1559"/>
      <c r="AH19" s="1559"/>
      <c r="AI19" s="1512"/>
      <c r="AJ19" s="1513"/>
      <c r="AK19" s="1510"/>
      <c r="AL19" s="1506"/>
      <c r="AM19" s="1506"/>
      <c r="AN19" s="1503"/>
      <c r="AO19" s="1507"/>
      <c r="AU19" s="1696"/>
      <c r="AV19" s="1696"/>
      <c r="AW19" s="1632"/>
      <c r="AX19" s="1696"/>
      <c r="AY19" s="1696"/>
      <c r="AZ19" s="1696"/>
      <c r="BA19" s="1696"/>
      <c r="BB19" s="1696"/>
      <c r="BC19" s="1696"/>
      <c r="BD19" s="1696"/>
      <c r="BE19" s="1696"/>
      <c r="BF19" s="111"/>
      <c r="BG19" s="1632"/>
      <c r="BH19" s="1696"/>
      <c r="BI19" s="1696"/>
      <c r="BJ19" s="1696"/>
      <c r="BK19" s="1696"/>
      <c r="BL19" s="1632"/>
      <c r="BM19" s="1632"/>
    </row>
    <row r="20" spans="6:65" ht="12.75" customHeight="1" x14ac:dyDescent="0.15">
      <c r="F20" s="359"/>
      <c r="G20" s="3577" t="s">
        <v>1476</v>
      </c>
      <c r="H20" s="3578"/>
      <c r="I20" s="3578"/>
      <c r="J20" s="3579"/>
      <c r="K20" s="1503"/>
      <c r="L20" s="1504"/>
      <c r="M20" s="1503"/>
      <c r="N20" s="1504"/>
      <c r="O20" s="1504"/>
      <c r="P20" s="1503"/>
      <c r="Q20" s="1504"/>
      <c r="R20" s="1504"/>
      <c r="S20" s="1505"/>
      <c r="T20" s="1504" t="s">
        <v>43</v>
      </c>
      <c r="U20" s="1505" t="s">
        <v>1444</v>
      </c>
      <c r="V20" s="1504"/>
      <c r="W20" s="1504"/>
      <c r="X20" s="1504"/>
      <c r="Y20" s="1504"/>
      <c r="Z20" s="1504"/>
      <c r="AA20" s="1504"/>
      <c r="AB20" s="1504"/>
      <c r="AC20" s="1504"/>
      <c r="AD20" s="1504"/>
      <c r="AE20" s="1504"/>
      <c r="AF20" s="1504"/>
      <c r="AG20" s="1504"/>
      <c r="AH20" s="1504"/>
      <c r="AI20" s="1504"/>
      <c r="AJ20" s="1504"/>
      <c r="AK20" s="1510"/>
      <c r="AL20" s="1506"/>
      <c r="AM20" s="1506"/>
      <c r="AN20" s="1503"/>
      <c r="AO20" s="1507"/>
      <c r="AU20" s="1696"/>
      <c r="AV20" s="1696"/>
      <c r="AW20" s="1632"/>
      <c r="AX20" s="1696"/>
      <c r="AY20" s="1639"/>
      <c r="AZ20" s="1696"/>
      <c r="BA20" s="1632"/>
      <c r="BB20" s="1632"/>
      <c r="BC20" s="1639"/>
      <c r="BD20" s="111"/>
      <c r="BE20" s="111"/>
      <c r="BF20" s="1639"/>
      <c r="BG20" s="1632"/>
      <c r="BH20" s="18"/>
      <c r="BI20" s="18"/>
      <c r="BJ20" s="18"/>
      <c r="BK20" s="18"/>
      <c r="BL20" s="18"/>
      <c r="BM20" s="1632"/>
    </row>
    <row r="21" spans="6:65" ht="12.75" customHeight="1" x14ac:dyDescent="0.15">
      <c r="F21" s="359"/>
      <c r="G21" s="1503"/>
      <c r="H21" s="1504"/>
      <c r="I21" s="1504"/>
      <c r="J21" s="1505"/>
      <c r="K21" s="1508" t="s">
        <v>339</v>
      </c>
      <c r="L21" s="1509"/>
      <c r="M21" s="1503"/>
      <c r="N21" s="1504"/>
      <c r="O21" s="1504"/>
      <c r="P21" s="1503"/>
      <c r="Q21" s="1504"/>
      <c r="R21" s="1504"/>
      <c r="S21" s="1505"/>
      <c r="T21" s="1504"/>
      <c r="U21" s="1504" t="s">
        <v>1445</v>
      </c>
      <c r="V21" s="1504"/>
      <c r="W21" s="3591"/>
      <c r="X21" s="3592"/>
      <c r="Y21" s="3592"/>
      <c r="Z21" s="3592"/>
      <c r="AA21" s="1504" t="s">
        <v>18</v>
      </c>
      <c r="AB21" s="1504" t="s">
        <v>1446</v>
      </c>
      <c r="AC21" s="1504"/>
      <c r="AD21" s="1504" t="s">
        <v>17</v>
      </c>
      <c r="AE21" s="3573"/>
      <c r="AF21" s="3574"/>
      <c r="AG21" s="3574"/>
      <c r="AH21" s="3574"/>
      <c r="AI21" s="1504" t="s">
        <v>1447</v>
      </c>
      <c r="AJ21" s="1504"/>
      <c r="AK21" s="1510"/>
      <c r="AL21" s="1506"/>
      <c r="AM21" s="1506"/>
      <c r="AN21" s="1503"/>
      <c r="AO21" s="1507"/>
      <c r="AU21" s="1696"/>
      <c r="AV21" s="1696"/>
      <c r="AW21" s="1632"/>
      <c r="AX21" s="111"/>
      <c r="AY21" s="111"/>
      <c r="AZ21" s="111"/>
      <c r="BA21" s="111"/>
      <c r="BB21" s="111"/>
      <c r="BC21" s="111"/>
      <c r="BD21" s="111"/>
      <c r="BE21" s="111"/>
      <c r="BF21" s="111"/>
      <c r="BG21" s="111"/>
      <c r="BH21" s="111"/>
      <c r="BI21" s="111"/>
      <c r="BJ21" s="111"/>
      <c r="BK21" s="111"/>
      <c r="BL21" s="111"/>
      <c r="BM21" s="111"/>
    </row>
    <row r="22" spans="6:65" ht="12.75" customHeight="1" x14ac:dyDescent="0.15">
      <c r="F22" s="359"/>
      <c r="G22" s="1503"/>
      <c r="H22" s="1504"/>
      <c r="I22" s="1504"/>
      <c r="J22" s="1505"/>
      <c r="K22" s="3584"/>
      <c r="L22" s="3585"/>
      <c r="M22" s="1510"/>
      <c r="N22" s="1518"/>
      <c r="O22" s="1518"/>
      <c r="P22" s="1503"/>
      <c r="Q22" s="1504"/>
      <c r="R22" s="1504"/>
      <c r="S22" s="1505"/>
      <c r="T22" s="1504" t="s">
        <v>43</v>
      </c>
      <c r="U22" s="1505" t="s">
        <v>1448</v>
      </c>
      <c r="V22" s="1504"/>
      <c r="W22" s="1504"/>
      <c r="X22" s="1504"/>
      <c r="Y22" s="1504"/>
      <c r="Z22" s="1504"/>
      <c r="AA22" s="1504"/>
      <c r="AB22" s="1504"/>
      <c r="AC22" s="1504"/>
      <c r="AD22" s="1504"/>
      <c r="AE22" s="1504"/>
      <c r="AF22" s="1504"/>
      <c r="AG22" s="1504"/>
      <c r="AH22" s="1504"/>
      <c r="AI22" s="1504"/>
      <c r="AJ22" s="1504"/>
      <c r="AK22" s="1510"/>
      <c r="AL22" s="1506"/>
      <c r="AM22" s="1506"/>
      <c r="AN22" s="1503"/>
      <c r="AO22" s="1507"/>
      <c r="AU22" s="111"/>
      <c r="AV22" s="111"/>
      <c r="AW22" s="1632"/>
      <c r="AX22" s="360"/>
      <c r="AY22" s="360"/>
      <c r="AZ22" s="360"/>
      <c r="BA22" s="360"/>
      <c r="BB22" s="360"/>
      <c r="BC22" s="360"/>
      <c r="BD22" s="360"/>
      <c r="BE22" s="360"/>
      <c r="BF22" s="360"/>
      <c r="BG22" s="360"/>
      <c r="BH22" s="360"/>
      <c r="BI22" s="360"/>
      <c r="BJ22" s="360"/>
      <c r="BK22" s="360"/>
      <c r="BL22" s="360"/>
      <c r="BM22" s="360"/>
    </row>
    <row r="23" spans="6:65" ht="12.75" customHeight="1" x14ac:dyDescent="0.15">
      <c r="F23" s="359"/>
      <c r="G23" s="1503"/>
      <c r="H23" s="1504"/>
      <c r="I23" s="1504"/>
      <c r="J23" s="1505"/>
      <c r="K23" s="1508" t="s">
        <v>341</v>
      </c>
      <c r="L23" s="1509"/>
      <c r="M23" s="1503"/>
      <c r="N23" s="1504"/>
      <c r="O23" s="1504"/>
      <c r="P23" s="1519"/>
      <c r="Q23" s="1520"/>
      <c r="R23" s="1520"/>
      <c r="S23" s="1521"/>
      <c r="T23" s="1520"/>
      <c r="U23" s="1520" t="s">
        <v>1445</v>
      </c>
      <c r="V23" s="1520"/>
      <c r="W23" s="3593"/>
      <c r="X23" s="3594"/>
      <c r="Y23" s="3594"/>
      <c r="Z23" s="3594"/>
      <c r="AA23" s="1520" t="s">
        <v>18</v>
      </c>
      <c r="AB23" s="1520" t="s">
        <v>1446</v>
      </c>
      <c r="AC23" s="1520"/>
      <c r="AD23" s="1520" t="s">
        <v>17</v>
      </c>
      <c r="AE23" s="3595"/>
      <c r="AF23" s="3596"/>
      <c r="AG23" s="3596"/>
      <c r="AH23" s="3596"/>
      <c r="AI23" s="1520" t="s">
        <v>1447</v>
      </c>
      <c r="AJ23" s="1520"/>
      <c r="AK23" s="1527"/>
      <c r="AL23" s="1506"/>
      <c r="AM23" s="1506"/>
      <c r="AN23" s="1519"/>
      <c r="AO23" s="1522"/>
      <c r="AU23" s="111"/>
      <c r="AV23" s="111"/>
      <c r="AW23" s="1632"/>
      <c r="AX23" s="111"/>
      <c r="AY23" s="111"/>
      <c r="AZ23" s="111"/>
      <c r="BA23" s="111"/>
      <c r="BB23" s="111"/>
      <c r="BC23" s="111"/>
      <c r="BD23" s="111"/>
      <c r="BE23" s="111"/>
      <c r="BF23" s="111"/>
      <c r="BG23" s="111"/>
      <c r="BH23" s="111"/>
      <c r="BI23" s="111"/>
      <c r="BJ23" s="111"/>
      <c r="BK23" s="111"/>
      <c r="BL23" s="111"/>
      <c r="BM23" s="111"/>
    </row>
    <row r="24" spans="6:65" ht="12.75" customHeight="1" x14ac:dyDescent="0.3">
      <c r="F24" s="362"/>
      <c r="G24" s="1503"/>
      <c r="H24" s="1504"/>
      <c r="I24" s="1504"/>
      <c r="J24" s="1505"/>
      <c r="K24" s="1508"/>
      <c r="L24" s="1509"/>
      <c r="M24" s="1503"/>
      <c r="N24" s="1504"/>
      <c r="O24" s="1504"/>
      <c r="P24" s="3609" t="s">
        <v>1477</v>
      </c>
      <c r="Q24" s="3610"/>
      <c r="R24" s="3610"/>
      <c r="S24" s="3611"/>
      <c r="T24" s="1504" t="s">
        <v>43</v>
      </c>
      <c r="U24" s="1504" t="s">
        <v>1449</v>
      </c>
      <c r="V24" s="1504"/>
      <c r="W24" s="1504"/>
      <c r="X24" s="1504"/>
      <c r="Y24" s="1504"/>
      <c r="Z24" s="1504"/>
      <c r="AA24" s="1504"/>
      <c r="AB24" s="1504"/>
      <c r="AC24" s="1504"/>
      <c r="AD24" s="1504"/>
      <c r="AE24" s="1504"/>
      <c r="AF24" s="1504"/>
      <c r="AG24" s="1504"/>
      <c r="AH24" s="1504"/>
      <c r="AI24" s="1504"/>
      <c r="AJ24" s="1504"/>
      <c r="AK24" s="1912" t="s">
        <v>13</v>
      </c>
      <c r="AL24" s="1523" t="s">
        <v>1450</v>
      </c>
      <c r="AM24" s="1523"/>
      <c r="AN24" s="3605" t="s">
        <v>1601</v>
      </c>
      <c r="AO24" s="3606"/>
      <c r="AU24" s="1696"/>
      <c r="AV24" s="1696"/>
      <c r="AW24" s="1632"/>
      <c r="AX24" s="111"/>
      <c r="AY24" s="111"/>
      <c r="AZ24" s="111"/>
      <c r="BA24" s="111"/>
      <c r="BB24" s="111"/>
      <c r="BC24" s="111"/>
      <c r="BD24" s="111"/>
      <c r="BE24" s="111"/>
      <c r="BF24" s="111"/>
      <c r="BG24" s="111"/>
      <c r="BH24" s="111"/>
      <c r="BI24" s="111"/>
      <c r="BJ24" s="111"/>
      <c r="BK24" s="111"/>
      <c r="BL24" s="111"/>
      <c r="BM24" s="111"/>
    </row>
    <row r="25" spans="6:65" ht="12.75" customHeight="1" x14ac:dyDescent="0.15">
      <c r="F25" s="359"/>
      <c r="G25" s="1503"/>
      <c r="H25" s="1504"/>
      <c r="I25" s="1504"/>
      <c r="J25" s="1505"/>
      <c r="K25" s="1508"/>
      <c r="L25" s="1509"/>
      <c r="M25" s="1503"/>
      <c r="N25" s="1504"/>
      <c r="O25" s="1504"/>
      <c r="P25" s="3612"/>
      <c r="Q25" s="3613"/>
      <c r="R25" s="3613"/>
      <c r="S25" s="3614"/>
      <c r="T25" s="1504"/>
      <c r="U25" s="1915" t="s">
        <v>13</v>
      </c>
      <c r="V25" s="1504" t="s">
        <v>337</v>
      </c>
      <c r="W25" s="1504"/>
      <c r="X25" s="1504"/>
      <c r="Y25" s="1504"/>
      <c r="Z25" s="1504"/>
      <c r="AA25" s="1504"/>
      <c r="AB25" s="1504"/>
      <c r="AC25" s="1504"/>
      <c r="AD25" s="1504"/>
      <c r="AE25" s="1504"/>
      <c r="AF25" s="1504"/>
      <c r="AG25" s="1504"/>
      <c r="AH25" s="1504"/>
      <c r="AI25" s="1504"/>
      <c r="AJ25" s="1504"/>
      <c r="AK25" s="1912" t="s">
        <v>13</v>
      </c>
      <c r="AL25" s="1506" t="s">
        <v>1451</v>
      </c>
      <c r="AM25" s="1506"/>
      <c r="AN25" s="1503"/>
      <c r="AO25" s="1507"/>
      <c r="AU25" s="111"/>
      <c r="AV25" s="111"/>
      <c r="AW25" s="1632"/>
      <c r="AX25" s="111"/>
      <c r="AY25" s="111"/>
      <c r="AZ25" s="111"/>
      <c r="BA25" s="111"/>
      <c r="BB25" s="111"/>
      <c r="BC25" s="111"/>
      <c r="BD25" s="111"/>
      <c r="BE25" s="111"/>
      <c r="BF25" s="111"/>
      <c r="BG25" s="111"/>
      <c r="BH25" s="111"/>
      <c r="BI25" s="111"/>
      <c r="BJ25" s="111"/>
      <c r="BK25" s="111"/>
      <c r="BL25" s="111"/>
      <c r="BM25" s="111"/>
    </row>
    <row r="26" spans="6:65" ht="12.75" customHeight="1" x14ac:dyDescent="0.15">
      <c r="F26" s="363"/>
      <c r="G26" s="1503"/>
      <c r="H26" s="1504"/>
      <c r="I26" s="1504"/>
      <c r="J26" s="1505"/>
      <c r="K26" s="1508"/>
      <c r="L26" s="1509"/>
      <c r="M26" s="1510"/>
      <c r="N26" s="1518"/>
      <c r="O26" s="1518"/>
      <c r="P26" s="1503"/>
      <c r="Q26" s="1504"/>
      <c r="R26" s="1504"/>
      <c r="S26" s="1505"/>
      <c r="T26" s="1504"/>
      <c r="U26" s="1915" t="s">
        <v>13</v>
      </c>
      <c r="V26" s="1504" t="s">
        <v>1452</v>
      </c>
      <c r="W26" s="1504"/>
      <c r="X26" s="1504"/>
      <c r="Y26" s="1504"/>
      <c r="Z26" s="1504"/>
      <c r="AA26" s="1504"/>
      <c r="AB26" s="1504"/>
      <c r="AC26" s="1504"/>
      <c r="AD26" s="1504"/>
      <c r="AE26" s="1504"/>
      <c r="AF26" s="1504"/>
      <c r="AG26" s="1504"/>
      <c r="AH26" s="1504"/>
      <c r="AI26" s="1525"/>
      <c r="AJ26" s="1525"/>
      <c r="AK26" s="1912" t="s">
        <v>13</v>
      </c>
      <c r="AL26" s="1506" t="s">
        <v>1453</v>
      </c>
      <c r="AM26" s="1506"/>
      <c r="AN26" s="1503"/>
      <c r="AO26" s="1507"/>
      <c r="AU26" s="111"/>
      <c r="AV26" s="111"/>
      <c r="AW26" s="1632"/>
      <c r="AX26" s="111"/>
      <c r="AY26" s="111"/>
      <c r="AZ26" s="111"/>
      <c r="BA26" s="111"/>
      <c r="BB26" s="111"/>
      <c r="BC26" s="111"/>
      <c r="BD26" s="111"/>
      <c r="BE26" s="111"/>
      <c r="BF26" s="111"/>
      <c r="BG26" s="111"/>
      <c r="BH26" s="111"/>
      <c r="BI26" s="111"/>
      <c r="BJ26" s="111"/>
      <c r="BK26" s="111"/>
      <c r="BL26" s="111"/>
      <c r="BM26" s="111"/>
    </row>
    <row r="27" spans="6:65" ht="12.75" customHeight="1" x14ac:dyDescent="0.15">
      <c r="F27" s="364"/>
      <c r="G27" s="1503"/>
      <c r="H27" s="1504"/>
      <c r="I27" s="1504"/>
      <c r="J27" s="1505"/>
      <c r="K27" s="1508"/>
      <c r="L27" s="1509"/>
      <c r="M27" s="1510"/>
      <c r="N27" s="1518"/>
      <c r="O27" s="1518"/>
      <c r="P27" s="1503"/>
      <c r="Q27" s="1504"/>
      <c r="R27" s="1504"/>
      <c r="S27" s="1505"/>
      <c r="T27" s="1504"/>
      <c r="U27" s="1915" t="s">
        <v>13</v>
      </c>
      <c r="V27" s="1504" t="s">
        <v>1454</v>
      </c>
      <c r="W27" s="1504"/>
      <c r="X27" s="1504"/>
      <c r="Y27" s="1504"/>
      <c r="Z27" s="1504"/>
      <c r="AA27" s="1504"/>
      <c r="AB27" s="1504"/>
      <c r="AC27" s="1504"/>
      <c r="AD27" s="1504"/>
      <c r="AE27" s="1504"/>
      <c r="AF27" s="1525"/>
      <c r="AG27" s="1525"/>
      <c r="AH27" s="1504"/>
      <c r="AI27" s="1525"/>
      <c r="AJ27" s="1504"/>
      <c r="AK27" s="1510"/>
      <c r="AL27" s="1506"/>
      <c r="AM27" s="1506"/>
      <c r="AN27" s="1503"/>
      <c r="AO27" s="1507"/>
      <c r="AR27" s="30"/>
      <c r="AS27" s="30"/>
      <c r="AT27" s="30"/>
      <c r="AU27" s="1696"/>
      <c r="AV27" s="1696"/>
      <c r="AW27" s="1632"/>
      <c r="AX27" s="111"/>
      <c r="AY27" s="111"/>
      <c r="AZ27" s="111"/>
      <c r="BA27" s="111"/>
      <c r="BB27" s="111"/>
      <c r="BC27" s="111"/>
      <c r="BD27" s="111"/>
      <c r="BE27" s="111"/>
      <c r="BF27" s="111"/>
      <c r="BG27" s="111"/>
      <c r="BH27" s="111"/>
      <c r="BI27" s="111"/>
      <c r="BJ27" s="1632"/>
      <c r="BK27" s="111"/>
      <c r="BL27" s="1632"/>
      <c r="BM27" s="1632"/>
    </row>
    <row r="28" spans="6:65" ht="12.75" customHeight="1" x14ac:dyDescent="0.15">
      <c r="F28" s="366"/>
      <c r="G28" s="1503"/>
      <c r="H28" s="1504"/>
      <c r="I28" s="1504"/>
      <c r="J28" s="1505"/>
      <c r="K28" s="1508"/>
      <c r="L28" s="1509"/>
      <c r="M28" s="1503"/>
      <c r="N28" s="1504"/>
      <c r="O28" s="1504"/>
      <c r="P28" s="1503"/>
      <c r="Q28" s="1504"/>
      <c r="R28" s="1504"/>
      <c r="S28" s="1505"/>
      <c r="T28" s="1511"/>
      <c r="U28" s="1919" t="s">
        <v>13</v>
      </c>
      <c r="V28" s="1512" t="s">
        <v>16</v>
      </c>
      <c r="W28" s="1512"/>
      <c r="X28" s="1512"/>
      <c r="Y28" s="1512"/>
      <c r="Z28" s="1512"/>
      <c r="AA28" s="1512"/>
      <c r="AB28" s="1512"/>
      <c r="AC28" s="1512"/>
      <c r="AD28" s="1512"/>
      <c r="AE28" s="1512"/>
      <c r="AF28" s="1512"/>
      <c r="AG28" s="1512"/>
      <c r="AH28" s="1512"/>
      <c r="AI28" s="1512"/>
      <c r="AJ28" s="1513"/>
      <c r="AK28" s="1510"/>
      <c r="AL28" s="1506"/>
      <c r="AM28" s="1506"/>
      <c r="AN28" s="1503"/>
      <c r="AO28" s="1507"/>
      <c r="AR28" s="30"/>
      <c r="AS28" s="30"/>
      <c r="AT28" s="30"/>
      <c r="AU28" s="1636"/>
      <c r="AV28" s="1636"/>
      <c r="AW28" s="1632"/>
      <c r="AX28" s="111"/>
      <c r="AY28" s="111"/>
      <c r="AZ28" s="111"/>
      <c r="BA28" s="111"/>
      <c r="BB28" s="111"/>
      <c r="BC28" s="111"/>
      <c r="BD28" s="111"/>
      <c r="BE28" s="111"/>
      <c r="BF28" s="111"/>
      <c r="BG28" s="111"/>
      <c r="BH28" s="111"/>
      <c r="BI28" s="1632"/>
      <c r="BJ28" s="1696"/>
      <c r="BK28" s="1696"/>
      <c r="BL28" s="1632"/>
      <c r="BM28" s="1632"/>
    </row>
    <row r="29" spans="6:65" ht="12.75" customHeight="1" x14ac:dyDescent="0.15">
      <c r="F29" s="369"/>
      <c r="G29" s="1503"/>
      <c r="H29" s="1504"/>
      <c r="I29" s="1504"/>
      <c r="J29" s="1505"/>
      <c r="K29" s="1503"/>
      <c r="L29" s="1504"/>
      <c r="M29" s="1503"/>
      <c r="N29" s="1504"/>
      <c r="O29" s="1504"/>
      <c r="P29" s="1503"/>
      <c r="Q29" s="1504"/>
      <c r="R29" s="1504"/>
      <c r="S29" s="1505"/>
      <c r="T29" s="1504" t="s">
        <v>1455</v>
      </c>
      <c r="U29" s="1504" t="s">
        <v>1456</v>
      </c>
      <c r="V29" s="1504"/>
      <c r="W29" s="1504"/>
      <c r="X29" s="1504"/>
      <c r="Y29" s="1504"/>
      <c r="Z29" s="1504"/>
      <c r="AA29" s="1504"/>
      <c r="AB29" s="1504"/>
      <c r="AC29" s="1504"/>
      <c r="AD29" s="1504"/>
      <c r="AE29" s="1504"/>
      <c r="AF29" s="1504"/>
      <c r="AG29" s="1504"/>
      <c r="AH29" s="1504"/>
      <c r="AI29" s="1504"/>
      <c r="AJ29" s="1504"/>
      <c r="AK29" s="1510"/>
      <c r="AL29" s="1506"/>
      <c r="AM29" s="1506"/>
      <c r="AN29" s="1503"/>
      <c r="AO29" s="1507"/>
      <c r="AT29" s="370"/>
      <c r="AU29" s="370"/>
      <c r="AV29" s="370"/>
      <c r="AW29" s="370"/>
    </row>
    <row r="30" spans="6:65" ht="12.75" customHeight="1" x14ac:dyDescent="0.15">
      <c r="F30" s="369"/>
      <c r="G30" s="1503"/>
      <c r="H30" s="1504"/>
      <c r="I30" s="1504"/>
      <c r="J30" s="1505"/>
      <c r="K30" s="1508"/>
      <c r="L30" s="1509"/>
      <c r="M30" s="1503"/>
      <c r="N30" s="1504"/>
      <c r="O30" s="1504"/>
      <c r="P30" s="1503"/>
      <c r="Q30" s="1504"/>
      <c r="R30" s="1504"/>
      <c r="S30" s="1505"/>
      <c r="T30" s="1504"/>
      <c r="U30" s="1915" t="s">
        <v>13</v>
      </c>
      <c r="V30" s="1504" t="s">
        <v>1457</v>
      </c>
      <c r="W30" s="1504"/>
      <c r="X30" s="1504"/>
      <c r="Y30" s="1526" t="s">
        <v>1426</v>
      </c>
      <c r="Z30" s="3601"/>
      <c r="AA30" s="3602"/>
      <c r="AB30" s="3602"/>
      <c r="AC30" s="3602"/>
      <c r="AD30" s="3602"/>
      <c r="AE30" s="3602"/>
      <c r="AF30" s="3602"/>
      <c r="AG30" s="3602"/>
      <c r="AH30" s="3602"/>
      <c r="AI30" s="3602"/>
      <c r="AJ30" s="1504" t="s">
        <v>18</v>
      </c>
      <c r="AK30" s="1510"/>
      <c r="AL30" s="1506"/>
      <c r="AM30" s="1506"/>
      <c r="AN30" s="1503"/>
      <c r="AO30" s="1507"/>
      <c r="AU30" s="370"/>
      <c r="AV30" s="370"/>
      <c r="AW30" s="370"/>
    </row>
    <row r="31" spans="6:65" ht="12.75" customHeight="1" x14ac:dyDescent="0.15">
      <c r="F31" s="369"/>
      <c r="G31" s="1503"/>
      <c r="H31" s="1504"/>
      <c r="I31" s="1504"/>
      <c r="J31" s="1505"/>
      <c r="K31" s="1508"/>
      <c r="L31" s="1509"/>
      <c r="M31" s="1510"/>
      <c r="N31" s="1518"/>
      <c r="O31" s="1518"/>
      <c r="P31" s="1503"/>
      <c r="Q31" s="1504"/>
      <c r="R31" s="1504"/>
      <c r="S31" s="1505"/>
      <c r="T31" s="1504"/>
      <c r="U31" s="1915" t="s">
        <v>13</v>
      </c>
      <c r="V31" s="1504" t="s">
        <v>1458</v>
      </c>
      <c r="W31" s="1504"/>
      <c r="X31" s="1504"/>
      <c r="Y31" s="1526" t="s">
        <v>17</v>
      </c>
      <c r="Z31" s="3601"/>
      <c r="AA31" s="3602"/>
      <c r="AB31" s="3602"/>
      <c r="AC31" s="3602"/>
      <c r="AD31" s="3602"/>
      <c r="AE31" s="3602"/>
      <c r="AF31" s="3602"/>
      <c r="AG31" s="3602"/>
      <c r="AH31" s="3602"/>
      <c r="AI31" s="3602"/>
      <c r="AJ31" s="1504" t="s">
        <v>18</v>
      </c>
      <c r="AK31" s="1510"/>
      <c r="AL31" s="1506"/>
      <c r="AM31" s="1506"/>
      <c r="AN31" s="1503"/>
      <c r="AO31" s="1507"/>
    </row>
    <row r="32" spans="6:65" ht="12.75" customHeight="1" x14ac:dyDescent="0.15">
      <c r="F32" s="369"/>
      <c r="G32" s="1503"/>
      <c r="H32" s="1504"/>
      <c r="I32" s="1504"/>
      <c r="J32" s="1505"/>
      <c r="K32" s="1508"/>
      <c r="L32" s="1509"/>
      <c r="M32" s="1503"/>
      <c r="N32" s="1504"/>
      <c r="O32" s="1504"/>
      <c r="P32" s="1503"/>
      <c r="Q32" s="1504"/>
      <c r="R32" s="1504"/>
      <c r="S32" s="1505"/>
      <c r="T32" s="1504"/>
      <c r="U32" s="1915" t="s">
        <v>13</v>
      </c>
      <c r="V32" s="1504" t="s">
        <v>1459</v>
      </c>
      <c r="W32" s="1504"/>
      <c r="X32" s="1504"/>
      <c r="Y32" s="1526" t="s">
        <v>17</v>
      </c>
      <c r="Z32" s="3601"/>
      <c r="AA32" s="3602"/>
      <c r="AB32" s="3602"/>
      <c r="AC32" s="3602"/>
      <c r="AD32" s="3602"/>
      <c r="AE32" s="3602"/>
      <c r="AF32" s="3602"/>
      <c r="AG32" s="3602"/>
      <c r="AH32" s="3602"/>
      <c r="AI32" s="3602"/>
      <c r="AJ32" s="1504" t="s">
        <v>18</v>
      </c>
      <c r="AK32" s="1510"/>
      <c r="AL32" s="1506"/>
      <c r="AM32" s="1506"/>
      <c r="AN32" s="1503"/>
      <c r="AO32" s="1507"/>
    </row>
    <row r="33" spans="6:65" ht="12.75" customHeight="1" x14ac:dyDescent="0.15">
      <c r="F33" s="369"/>
      <c r="G33" s="1503"/>
      <c r="H33" s="1504"/>
      <c r="I33" s="1504"/>
      <c r="J33" s="1505"/>
      <c r="K33" s="1508"/>
      <c r="L33" s="1509"/>
      <c r="M33" s="1503"/>
      <c r="N33" s="1504"/>
      <c r="O33" s="1504"/>
      <c r="P33" s="1503"/>
      <c r="Q33" s="1504"/>
      <c r="R33" s="1504"/>
      <c r="S33" s="1505"/>
      <c r="T33" s="1520"/>
      <c r="U33" s="1520"/>
      <c r="V33" s="1520" t="s">
        <v>1460</v>
      </c>
      <c r="W33" s="1520"/>
      <c r="X33" s="1520"/>
      <c r="Y33" s="1520"/>
      <c r="Z33" s="1520"/>
      <c r="AA33" s="1520"/>
      <c r="AB33" s="1520"/>
      <c r="AC33" s="1520"/>
      <c r="AD33" s="1520" t="s">
        <v>17</v>
      </c>
      <c r="AE33" s="3595"/>
      <c r="AF33" s="3596"/>
      <c r="AG33" s="3596"/>
      <c r="AH33" s="3596"/>
      <c r="AI33" s="1520" t="s">
        <v>1427</v>
      </c>
      <c r="AJ33" s="1520"/>
      <c r="AK33" s="1510"/>
      <c r="AL33" s="1506"/>
      <c r="AM33" s="1506"/>
      <c r="AN33" s="1503"/>
      <c r="AO33" s="1507"/>
    </row>
    <row r="34" spans="6:65" ht="12.75" customHeight="1" x14ac:dyDescent="0.15">
      <c r="F34" s="369"/>
      <c r="G34" s="1503"/>
      <c r="H34" s="1504"/>
      <c r="I34" s="1504"/>
      <c r="J34" s="1505"/>
      <c r="K34" s="1508"/>
      <c r="L34" s="1509"/>
      <c r="M34" s="1503"/>
      <c r="N34" s="1504"/>
      <c r="O34" s="1504"/>
      <c r="P34" s="1503"/>
      <c r="Q34" s="1504"/>
      <c r="R34" s="1504"/>
      <c r="S34" s="1505"/>
      <c r="T34" s="1504" t="s">
        <v>43</v>
      </c>
      <c r="U34" s="1504" t="s">
        <v>1461</v>
      </c>
      <c r="V34" s="1504"/>
      <c r="W34" s="1504"/>
      <c r="X34" s="1504"/>
      <c r="Y34" s="1504"/>
      <c r="Z34" s="1504"/>
      <c r="AA34" s="1504"/>
      <c r="AB34" s="1504"/>
      <c r="AC34" s="1504"/>
      <c r="AD34" s="1504"/>
      <c r="AE34" s="1504"/>
      <c r="AF34" s="1504"/>
      <c r="AG34" s="1504"/>
      <c r="AH34" s="1504"/>
      <c r="AI34" s="1504"/>
      <c r="AJ34" s="1504"/>
      <c r="AK34" s="1510"/>
      <c r="AL34" s="1506"/>
      <c r="AM34" s="1506"/>
      <c r="AN34" s="1503"/>
      <c r="AO34" s="1507"/>
    </row>
    <row r="35" spans="6:65" ht="12.75" customHeight="1" x14ac:dyDescent="0.15">
      <c r="F35" s="369"/>
      <c r="G35" s="1503"/>
      <c r="H35" s="1504"/>
      <c r="I35" s="1504"/>
      <c r="J35" s="1505"/>
      <c r="K35" s="1508"/>
      <c r="L35" s="1509"/>
      <c r="M35" s="1503"/>
      <c r="N35" s="1504"/>
      <c r="O35" s="1504"/>
      <c r="P35" s="1503"/>
      <c r="Q35" s="1504"/>
      <c r="R35" s="1504"/>
      <c r="S35" s="1505"/>
      <c r="T35" s="1504"/>
      <c r="U35" s="1915"/>
      <c r="V35" s="1504" t="s">
        <v>337</v>
      </c>
      <c r="W35" s="1504"/>
      <c r="X35" s="1504"/>
      <c r="Y35" s="1504"/>
      <c r="Z35" s="1504"/>
      <c r="AA35" s="1504"/>
      <c r="AB35" s="1504"/>
      <c r="AC35" s="1504"/>
      <c r="AD35" s="1504"/>
      <c r="AE35" s="1504"/>
      <c r="AF35" s="1504"/>
      <c r="AG35" s="1504"/>
      <c r="AH35" s="1504"/>
      <c r="AI35" s="1504"/>
      <c r="AJ35" s="1504"/>
      <c r="AK35" s="1510"/>
      <c r="AL35" s="1506"/>
      <c r="AM35" s="1506"/>
      <c r="AN35" s="1503"/>
      <c r="AO35" s="1507"/>
    </row>
    <row r="36" spans="6:65" ht="12.75" customHeight="1" x14ac:dyDescent="0.15">
      <c r="F36" s="369"/>
      <c r="G36" s="1503"/>
      <c r="H36" s="1504"/>
      <c r="I36" s="1504"/>
      <c r="J36" s="1505"/>
      <c r="K36" s="1508"/>
      <c r="L36" s="1509"/>
      <c r="M36" s="1510"/>
      <c r="N36" s="1518"/>
      <c r="O36" s="1518"/>
      <c r="P36" s="1503"/>
      <c r="Q36" s="1504"/>
      <c r="R36" s="1504"/>
      <c r="S36" s="1505"/>
      <c r="T36" s="1504"/>
      <c r="U36" s="1915" t="s">
        <v>13</v>
      </c>
      <c r="V36" s="1504" t="s">
        <v>1452</v>
      </c>
      <c r="W36" s="1504"/>
      <c r="X36" s="1504"/>
      <c r="Y36" s="1504"/>
      <c r="Z36" s="1504"/>
      <c r="AA36" s="1504"/>
      <c r="AB36" s="1504"/>
      <c r="AC36" s="1504"/>
      <c r="AD36" s="1504"/>
      <c r="AE36" s="1504"/>
      <c r="AF36" s="1504"/>
      <c r="AG36" s="1504"/>
      <c r="AH36" s="1504"/>
      <c r="AI36" s="1525"/>
      <c r="AJ36" s="1525"/>
      <c r="AK36" s="1510"/>
      <c r="AL36" s="1506"/>
      <c r="AM36" s="1506"/>
      <c r="AN36" s="1503"/>
      <c r="AO36" s="1507"/>
    </row>
    <row r="37" spans="6:65" ht="12.75" customHeight="1" x14ac:dyDescent="0.15">
      <c r="F37" s="369"/>
      <c r="G37" s="1503"/>
      <c r="H37" s="1504"/>
      <c r="I37" s="1504"/>
      <c r="J37" s="1505"/>
      <c r="K37" s="1508"/>
      <c r="L37" s="1509"/>
      <c r="M37" s="1510"/>
      <c r="N37" s="1518"/>
      <c r="O37" s="1518"/>
      <c r="P37" s="1503"/>
      <c r="Q37" s="1504"/>
      <c r="R37" s="1504"/>
      <c r="S37" s="1505"/>
      <c r="T37" s="1504"/>
      <c r="U37" s="1915" t="s">
        <v>13</v>
      </c>
      <c r="V37" s="1504" t="s">
        <v>1454</v>
      </c>
      <c r="W37" s="1504"/>
      <c r="X37" s="1504"/>
      <c r="Y37" s="1504"/>
      <c r="Z37" s="1504"/>
      <c r="AA37" s="1504"/>
      <c r="AB37" s="1504"/>
      <c r="AC37" s="1504"/>
      <c r="AD37" s="1504"/>
      <c r="AE37" s="1504"/>
      <c r="AF37" s="1525"/>
      <c r="AG37" s="1525"/>
      <c r="AH37" s="1504"/>
      <c r="AI37" s="1525"/>
      <c r="AJ37" s="1504"/>
      <c r="AK37" s="1510"/>
      <c r="AL37" s="1506"/>
      <c r="AM37" s="1506"/>
      <c r="AN37" s="1503"/>
      <c r="AO37" s="1507"/>
    </row>
    <row r="38" spans="6:65" ht="12.75" customHeight="1" x14ac:dyDescent="0.15">
      <c r="F38" s="369"/>
      <c r="G38" s="1503"/>
      <c r="H38" s="1504"/>
      <c r="I38" s="1504"/>
      <c r="J38" s="1505"/>
      <c r="K38" s="1508"/>
      <c r="L38" s="1509"/>
      <c r="M38" s="1503"/>
      <c r="N38" s="1504"/>
      <c r="O38" s="1504"/>
      <c r="P38" s="1503"/>
      <c r="Q38" s="1504"/>
      <c r="R38" s="1504"/>
      <c r="S38" s="1505"/>
      <c r="T38" s="1511"/>
      <c r="U38" s="1919" t="s">
        <v>13</v>
      </c>
      <c r="V38" s="1512" t="s">
        <v>16</v>
      </c>
      <c r="W38" s="1512"/>
      <c r="X38" s="1512"/>
      <c r="Y38" s="1512"/>
      <c r="Z38" s="1512"/>
      <c r="AA38" s="1512"/>
      <c r="AB38" s="1512"/>
      <c r="AC38" s="1512"/>
      <c r="AD38" s="1512"/>
      <c r="AE38" s="1512"/>
      <c r="AF38" s="1512"/>
      <c r="AG38" s="1512"/>
      <c r="AH38" s="1512"/>
      <c r="AI38" s="1512"/>
      <c r="AJ38" s="1513"/>
      <c r="AK38" s="1510"/>
      <c r="AL38" s="1506"/>
      <c r="AM38" s="1506"/>
      <c r="AN38" s="1503"/>
      <c r="AO38" s="1507"/>
    </row>
    <row r="39" spans="6:65" ht="12.75" customHeight="1" x14ac:dyDescent="0.15">
      <c r="F39" s="369"/>
      <c r="G39" s="1503"/>
      <c r="H39" s="1504"/>
      <c r="I39" s="1504"/>
      <c r="J39" s="1505"/>
      <c r="K39" s="1508"/>
      <c r="L39" s="1509"/>
      <c r="M39" s="1503"/>
      <c r="N39" s="1504"/>
      <c r="O39" s="1504"/>
      <c r="P39" s="1503"/>
      <c r="Q39" s="1504"/>
      <c r="R39" s="1504"/>
      <c r="S39" s="1505"/>
      <c r="T39" s="1504" t="s">
        <v>43</v>
      </c>
      <c r="U39" s="1504" t="s">
        <v>1462</v>
      </c>
      <c r="V39" s="1504"/>
      <c r="W39" s="1504"/>
      <c r="X39" s="1504"/>
      <c r="Y39" s="1504"/>
      <c r="Z39" s="1504"/>
      <c r="AA39" s="1504"/>
      <c r="AB39" s="1504"/>
      <c r="AC39" s="1504"/>
      <c r="AD39" s="1504"/>
      <c r="AE39" s="1504"/>
      <c r="AF39" s="1504"/>
      <c r="AG39" s="1504"/>
      <c r="AH39" s="1504"/>
      <c r="AI39" s="1504"/>
      <c r="AJ39" s="1504"/>
      <c r="AK39" s="1510"/>
      <c r="AL39" s="1506"/>
      <c r="AM39" s="1506"/>
      <c r="AN39" s="1503"/>
      <c r="AO39" s="1507"/>
      <c r="AU39" s="1696"/>
      <c r="AV39" s="1696"/>
      <c r="AW39" s="1632"/>
      <c r="AX39" s="1696"/>
      <c r="AY39" s="1696"/>
      <c r="AZ39" s="1696"/>
      <c r="BA39" s="1696"/>
      <c r="BB39" s="1696"/>
      <c r="BC39" s="1696"/>
      <c r="BD39" s="1696"/>
      <c r="BE39" s="1696"/>
      <c r="BF39" s="111"/>
      <c r="BG39" s="1632"/>
      <c r="BH39" s="1696"/>
      <c r="BI39" s="1696"/>
      <c r="BJ39" s="1696"/>
      <c r="BK39" s="1696"/>
      <c r="BL39" s="1632"/>
      <c r="BM39" s="1632"/>
    </row>
    <row r="40" spans="6:65" ht="12.75" customHeight="1" x14ac:dyDescent="0.15">
      <c r="F40" s="359"/>
      <c r="G40" s="1503"/>
      <c r="H40" s="1504"/>
      <c r="I40" s="1504"/>
      <c r="J40" s="1505"/>
      <c r="K40" s="1508"/>
      <c r="L40" s="1509"/>
      <c r="M40" s="1503"/>
      <c r="N40" s="1504"/>
      <c r="O40" s="1504"/>
      <c r="P40" s="1503"/>
      <c r="Q40" s="1504"/>
      <c r="R40" s="1504"/>
      <c r="S40" s="1505"/>
      <c r="T40" s="1504"/>
      <c r="U40" s="1915" t="s">
        <v>13</v>
      </c>
      <c r="V40" s="1504" t="s">
        <v>1457</v>
      </c>
      <c r="W40" s="1504"/>
      <c r="X40" s="1504"/>
      <c r="Y40" s="1526" t="s">
        <v>17</v>
      </c>
      <c r="Z40" s="3601"/>
      <c r="AA40" s="3602"/>
      <c r="AB40" s="3602"/>
      <c r="AC40" s="3602"/>
      <c r="AD40" s="3602"/>
      <c r="AE40" s="3602"/>
      <c r="AF40" s="3602"/>
      <c r="AG40" s="3602"/>
      <c r="AH40" s="3602"/>
      <c r="AI40" s="3602"/>
      <c r="AJ40" s="1504" t="s">
        <v>18</v>
      </c>
      <c r="AK40" s="1510"/>
      <c r="AL40" s="1506"/>
      <c r="AM40" s="1506"/>
      <c r="AN40" s="1503"/>
      <c r="AO40" s="1507"/>
      <c r="AS40" s="1885" t="s">
        <v>1490</v>
      </c>
      <c r="AU40" s="1696"/>
      <c r="AV40" s="1696"/>
      <c r="AW40" s="1632"/>
      <c r="AX40" s="1696"/>
      <c r="AY40" s="1639"/>
      <c r="AZ40" s="1696"/>
      <c r="BA40" s="1632"/>
      <c r="BB40" s="1632"/>
      <c r="BC40" s="1639"/>
      <c r="BD40" s="111"/>
      <c r="BE40" s="111"/>
      <c r="BF40" s="1639"/>
      <c r="BG40" s="1632"/>
      <c r="BH40" s="18"/>
      <c r="BI40" s="18"/>
      <c r="BJ40" s="18"/>
      <c r="BK40" s="18"/>
      <c r="BL40" s="18"/>
      <c r="BM40" s="1632"/>
    </row>
    <row r="41" spans="6:65" ht="12.75" customHeight="1" x14ac:dyDescent="0.15">
      <c r="F41" s="359"/>
      <c r="G41" s="1503"/>
      <c r="H41" s="1504"/>
      <c r="I41" s="1504"/>
      <c r="J41" s="1505"/>
      <c r="K41" s="1508"/>
      <c r="L41" s="1509"/>
      <c r="M41" s="1503"/>
      <c r="N41" s="1504"/>
      <c r="O41" s="1504"/>
      <c r="P41" s="1503"/>
      <c r="Q41" s="1504"/>
      <c r="R41" s="1504"/>
      <c r="S41" s="1505"/>
      <c r="T41" s="1504"/>
      <c r="U41" s="1915" t="s">
        <v>13</v>
      </c>
      <c r="V41" s="1504" t="s">
        <v>1458</v>
      </c>
      <c r="W41" s="1504"/>
      <c r="X41" s="1504"/>
      <c r="Y41" s="1526" t="s">
        <v>17</v>
      </c>
      <c r="Z41" s="3601"/>
      <c r="AA41" s="3602"/>
      <c r="AB41" s="3602"/>
      <c r="AC41" s="3602"/>
      <c r="AD41" s="3602"/>
      <c r="AE41" s="3602"/>
      <c r="AF41" s="3602"/>
      <c r="AG41" s="3602"/>
      <c r="AH41" s="3602"/>
      <c r="AI41" s="3602"/>
      <c r="AJ41" s="1504" t="s">
        <v>18</v>
      </c>
      <c r="AK41" s="1510"/>
      <c r="AL41" s="1506"/>
      <c r="AM41" s="1506"/>
      <c r="AN41" s="1503"/>
      <c r="AO41" s="1507"/>
      <c r="AS41" s="1886" t="s">
        <v>1489</v>
      </c>
      <c r="AU41" s="1696"/>
      <c r="AV41" s="1696"/>
      <c r="AW41" s="1632"/>
      <c r="AX41" s="111"/>
      <c r="AY41" s="111"/>
      <c r="AZ41" s="111"/>
      <c r="BA41" s="111"/>
      <c r="BB41" s="111"/>
      <c r="BC41" s="111"/>
      <c r="BD41" s="111"/>
      <c r="BE41" s="111"/>
      <c r="BF41" s="111"/>
      <c r="BG41" s="111"/>
      <c r="BH41" s="111"/>
      <c r="BI41" s="111"/>
      <c r="BJ41" s="111"/>
      <c r="BK41" s="111"/>
      <c r="BL41" s="111"/>
      <c r="BM41" s="111"/>
    </row>
    <row r="42" spans="6:65" ht="12.75" customHeight="1" x14ac:dyDescent="0.15">
      <c r="F42" s="359"/>
      <c r="G42" s="1503"/>
      <c r="H42" s="1504"/>
      <c r="I42" s="1504"/>
      <c r="J42" s="1505"/>
      <c r="K42" s="1508"/>
      <c r="L42" s="1509"/>
      <c r="M42" s="1503"/>
      <c r="N42" s="1504"/>
      <c r="O42" s="1504"/>
      <c r="P42" s="1503"/>
      <c r="Q42" s="1504"/>
      <c r="R42" s="1504"/>
      <c r="S42" s="1505"/>
      <c r="T42" s="1504"/>
      <c r="U42" s="1915" t="s">
        <v>13</v>
      </c>
      <c r="V42" s="1504" t="s">
        <v>1459</v>
      </c>
      <c r="W42" s="1504"/>
      <c r="X42" s="1504"/>
      <c r="Y42" s="1526" t="s">
        <v>17</v>
      </c>
      <c r="Z42" s="3601"/>
      <c r="AA42" s="3602"/>
      <c r="AB42" s="3602"/>
      <c r="AC42" s="3602"/>
      <c r="AD42" s="3602"/>
      <c r="AE42" s="3602"/>
      <c r="AF42" s="3602"/>
      <c r="AG42" s="3602"/>
      <c r="AH42" s="3602"/>
      <c r="AI42" s="3602"/>
      <c r="AJ42" s="1504" t="s">
        <v>18</v>
      </c>
      <c r="AK42" s="1510"/>
      <c r="AL42" s="1506"/>
      <c r="AM42" s="1506"/>
      <c r="AN42" s="1503"/>
      <c r="AO42" s="1507"/>
      <c r="AS42" s="1886" t="s">
        <v>1488</v>
      </c>
      <c r="AU42" s="111"/>
      <c r="AV42" s="111"/>
      <c r="AW42" s="1632"/>
      <c r="AX42" s="360"/>
      <c r="AY42" s="360"/>
      <c r="AZ42" s="360"/>
      <c r="BA42" s="360"/>
      <c r="BB42" s="360"/>
      <c r="BC42" s="360"/>
      <c r="BD42" s="360"/>
      <c r="BE42" s="360"/>
      <c r="BF42" s="360"/>
      <c r="BG42" s="360"/>
      <c r="BH42" s="360"/>
      <c r="BI42" s="360"/>
      <c r="BJ42" s="360"/>
      <c r="BK42" s="360"/>
      <c r="BL42" s="360"/>
      <c r="BM42" s="360"/>
    </row>
    <row r="43" spans="6:65" ht="12.75" customHeight="1" x14ac:dyDescent="0.15">
      <c r="F43" s="359"/>
      <c r="G43" s="1503"/>
      <c r="H43" s="1504"/>
      <c r="I43" s="1504"/>
      <c r="J43" s="1505"/>
      <c r="K43" s="1516"/>
      <c r="L43" s="1517"/>
      <c r="M43" s="1503"/>
      <c r="N43" s="1504"/>
      <c r="O43" s="1504"/>
      <c r="P43" s="1519"/>
      <c r="Q43" s="1520"/>
      <c r="R43" s="1520"/>
      <c r="S43" s="1521"/>
      <c r="T43" s="1520"/>
      <c r="U43" s="1520"/>
      <c r="V43" s="1520" t="s">
        <v>1460</v>
      </c>
      <c r="W43" s="1520"/>
      <c r="X43" s="1520"/>
      <c r="Y43" s="1520"/>
      <c r="Z43" s="1520"/>
      <c r="AA43" s="1520"/>
      <c r="AB43" s="1520"/>
      <c r="AC43" s="1520"/>
      <c r="AD43" s="1520" t="s">
        <v>17</v>
      </c>
      <c r="AE43" s="3595"/>
      <c r="AF43" s="3596"/>
      <c r="AG43" s="3596"/>
      <c r="AH43" s="3596"/>
      <c r="AI43" s="1520" t="s">
        <v>1433</v>
      </c>
      <c r="AJ43" s="1520"/>
      <c r="AK43" s="1527"/>
      <c r="AL43" s="1528"/>
      <c r="AM43" s="1528"/>
      <c r="AN43" s="1519"/>
      <c r="AO43" s="1522"/>
      <c r="AS43" s="1886" t="s">
        <v>1487</v>
      </c>
      <c r="AT43" s="370"/>
      <c r="AU43" s="111"/>
      <c r="AV43" s="111"/>
      <c r="AW43" s="1632"/>
      <c r="AX43" s="111"/>
      <c r="AY43" s="111"/>
      <c r="AZ43" s="111"/>
      <c r="BA43" s="111"/>
      <c r="BB43" s="111"/>
      <c r="BC43" s="111"/>
      <c r="BD43" s="111"/>
      <c r="BE43" s="111"/>
      <c r="BF43" s="111"/>
      <c r="BG43" s="111"/>
      <c r="BH43" s="111"/>
      <c r="BI43" s="111"/>
      <c r="BJ43" s="111"/>
      <c r="BK43" s="111"/>
      <c r="BL43" s="111"/>
      <c r="BM43" s="111"/>
    </row>
    <row r="44" spans="6:65" ht="12.75" customHeight="1" x14ac:dyDescent="0.3">
      <c r="F44" s="362"/>
      <c r="G44" s="1503"/>
      <c r="H44" s="1504"/>
      <c r="I44" s="1504"/>
      <c r="J44" s="1505"/>
      <c r="K44" s="1516"/>
      <c r="L44" s="1517"/>
      <c r="M44" s="1503"/>
      <c r="N44" s="1504"/>
      <c r="O44" s="1504"/>
      <c r="P44" s="1529" t="s">
        <v>340</v>
      </c>
      <c r="Q44" s="1530"/>
      <c r="R44" s="1530"/>
      <c r="S44" s="1531"/>
      <c r="T44" s="1504" t="s">
        <v>1418</v>
      </c>
      <c r="U44" s="1504"/>
      <c r="V44" s="1504"/>
      <c r="W44" s="1504"/>
      <c r="X44" s="1504"/>
      <c r="Y44" s="1504"/>
      <c r="Z44" s="1504"/>
      <c r="AA44" s="1504"/>
      <c r="AB44" s="1504"/>
      <c r="AC44" s="1504"/>
      <c r="AD44" s="1504"/>
      <c r="AE44" s="1517"/>
      <c r="AF44" s="1517"/>
      <c r="AG44" s="1517"/>
      <c r="AH44" s="1517"/>
      <c r="AI44" s="1504"/>
      <c r="AJ44" s="1504"/>
      <c r="AK44" s="1912" t="s">
        <v>13</v>
      </c>
      <c r="AL44" s="1523" t="s">
        <v>1450</v>
      </c>
      <c r="AM44" s="1506"/>
      <c r="AN44" s="3605" t="s">
        <v>1601</v>
      </c>
      <c r="AO44" s="3606"/>
      <c r="AS44" s="1886" t="s">
        <v>1486</v>
      </c>
      <c r="AT44" s="370"/>
      <c r="AU44" s="1696"/>
      <c r="AV44" s="1696"/>
      <c r="AW44" s="1632"/>
      <c r="AX44" s="111"/>
      <c r="AY44" s="111"/>
      <c r="AZ44" s="111"/>
      <c r="BA44" s="111"/>
      <c r="BB44" s="111"/>
      <c r="BC44" s="111"/>
      <c r="BD44" s="111"/>
      <c r="BE44" s="111"/>
      <c r="BF44" s="111"/>
      <c r="BG44" s="111"/>
      <c r="BH44" s="111"/>
      <c r="BI44" s="111"/>
      <c r="BJ44" s="111"/>
      <c r="BK44" s="111"/>
      <c r="BL44" s="111"/>
      <c r="BM44" s="111"/>
    </row>
    <row r="45" spans="6:65" ht="12.75" customHeight="1" x14ac:dyDescent="0.15">
      <c r="F45" s="369"/>
      <c r="G45" s="1503"/>
      <c r="H45" s="1504"/>
      <c r="I45" s="1504"/>
      <c r="J45" s="1505"/>
      <c r="K45" s="1508"/>
      <c r="L45" s="1509"/>
      <c r="M45" s="1503"/>
      <c r="N45" s="1504"/>
      <c r="O45" s="1504"/>
      <c r="P45" s="1508"/>
      <c r="Q45" s="1509"/>
      <c r="R45" s="1509"/>
      <c r="S45" s="1532"/>
      <c r="T45" s="1504" t="s">
        <v>1463</v>
      </c>
      <c r="U45" s="1518" t="s">
        <v>1464</v>
      </c>
      <c r="V45" s="1504"/>
      <c r="W45" s="1504"/>
      <c r="X45" s="1504"/>
      <c r="Y45" s="1504"/>
      <c r="Z45" s="1504"/>
      <c r="AA45" s="1504"/>
      <c r="AB45" s="1504"/>
      <c r="AC45" s="1504"/>
      <c r="AD45" s="1504"/>
      <c r="AE45" s="1504"/>
      <c r="AF45" s="1504"/>
      <c r="AG45" s="1504"/>
      <c r="AH45" s="1504"/>
      <c r="AI45" s="1504"/>
      <c r="AJ45" s="1526"/>
      <c r="AK45" s="1912" t="s">
        <v>13</v>
      </c>
      <c r="AL45" s="1506" t="s">
        <v>1451</v>
      </c>
      <c r="AM45" s="1506"/>
      <c r="AN45" s="1503"/>
      <c r="AO45" s="1507"/>
      <c r="AS45" s="1886" t="s">
        <v>1485</v>
      </c>
      <c r="AT45" s="370"/>
      <c r="AU45" s="111"/>
      <c r="AV45" s="111"/>
      <c r="AW45" s="1632"/>
      <c r="AX45" s="111"/>
      <c r="AY45" s="111"/>
      <c r="AZ45" s="111"/>
      <c r="BA45" s="111"/>
      <c r="BB45" s="111"/>
      <c r="BC45" s="111"/>
      <c r="BD45" s="111"/>
      <c r="BE45" s="111"/>
      <c r="BF45" s="111"/>
      <c r="BG45" s="111"/>
      <c r="BH45" s="111"/>
      <c r="BI45" s="111"/>
      <c r="BJ45" s="111"/>
      <c r="BK45" s="111"/>
      <c r="BL45" s="111"/>
      <c r="BM45" s="111"/>
    </row>
    <row r="46" spans="6:65" ht="12.75" customHeight="1" x14ac:dyDescent="0.15">
      <c r="F46" s="1495"/>
      <c r="G46" s="1503"/>
      <c r="H46" s="1504"/>
      <c r="I46" s="1504"/>
      <c r="J46" s="1505"/>
      <c r="K46" s="1503"/>
      <c r="L46" s="1504"/>
      <c r="M46" s="1503"/>
      <c r="N46" s="1504"/>
      <c r="O46" s="1504"/>
      <c r="P46" s="1508"/>
      <c r="Q46" s="1509"/>
      <c r="R46" s="1509"/>
      <c r="S46" s="1532"/>
      <c r="T46" s="1504"/>
      <c r="U46" s="1504"/>
      <c r="V46" s="1504"/>
      <c r="W46" s="1504"/>
      <c r="X46" s="1504"/>
      <c r="Y46" s="1504"/>
      <c r="Z46" s="1504"/>
      <c r="AA46" s="1504"/>
      <c r="AB46" s="1504"/>
      <c r="AC46" s="1526" t="s">
        <v>1426</v>
      </c>
      <c r="AD46" s="3597"/>
      <c r="AE46" s="3598"/>
      <c r="AF46" s="3598"/>
      <c r="AG46" s="3598"/>
      <c r="AH46" s="3598"/>
      <c r="AI46" s="1504"/>
      <c r="AJ46" s="1526" t="s">
        <v>1465</v>
      </c>
      <c r="AK46" s="1912" t="s">
        <v>13</v>
      </c>
      <c r="AL46" s="1506" t="s">
        <v>1453</v>
      </c>
      <c r="AM46" s="1506"/>
      <c r="AN46" s="1503"/>
      <c r="AO46" s="1507"/>
      <c r="AS46" s="1885" t="s">
        <v>1484</v>
      </c>
      <c r="AT46" s="370"/>
      <c r="AU46" s="111"/>
      <c r="AV46" s="111"/>
      <c r="AW46" s="1632"/>
      <c r="AX46" s="111"/>
      <c r="AY46" s="111"/>
      <c r="AZ46" s="111"/>
      <c r="BA46" s="111"/>
      <c r="BB46" s="111"/>
      <c r="BC46" s="111"/>
      <c r="BD46" s="111"/>
      <c r="BE46" s="111"/>
      <c r="BF46" s="111"/>
      <c r="BG46" s="111"/>
      <c r="BH46" s="111"/>
      <c r="BI46" s="111"/>
      <c r="BJ46" s="111"/>
      <c r="BK46" s="111"/>
      <c r="BL46" s="111"/>
      <c r="BM46" s="111"/>
    </row>
    <row r="47" spans="6:65" ht="12.75" customHeight="1" x14ac:dyDescent="0.15">
      <c r="F47" s="366"/>
      <c r="G47" s="1503"/>
      <c r="H47" s="1504"/>
      <c r="I47" s="1504"/>
      <c r="J47" s="1505"/>
      <c r="K47" s="1508"/>
      <c r="L47" s="1509"/>
      <c r="M47" s="1503"/>
      <c r="N47" s="1504"/>
      <c r="O47" s="1504"/>
      <c r="P47" s="1508"/>
      <c r="Q47" s="1509"/>
      <c r="R47" s="1509"/>
      <c r="S47" s="1532"/>
      <c r="T47" s="1504" t="s">
        <v>1455</v>
      </c>
      <c r="U47" s="1518" t="s">
        <v>1478</v>
      </c>
      <c r="V47" s="1504"/>
      <c r="W47" s="1504"/>
      <c r="X47" s="1504"/>
      <c r="Y47" s="1504"/>
      <c r="Z47" s="1504"/>
      <c r="AA47" s="1504"/>
      <c r="AB47" s="1504"/>
      <c r="AC47" s="1526" t="s">
        <v>1426</v>
      </c>
      <c r="AD47" s="3597"/>
      <c r="AE47" s="3598"/>
      <c r="AF47" s="3598"/>
      <c r="AG47" s="3598"/>
      <c r="AH47" s="3598"/>
      <c r="AI47" s="1504"/>
      <c r="AJ47" s="1526" t="s">
        <v>1466</v>
      </c>
      <c r="AK47" s="1912" t="s">
        <v>13</v>
      </c>
      <c r="AL47" s="3582" t="s">
        <v>1467</v>
      </c>
      <c r="AM47" s="3583"/>
      <c r="AN47" s="1503"/>
      <c r="AO47" s="1507"/>
      <c r="AR47" s="30"/>
      <c r="AS47" s="380"/>
      <c r="AT47" s="380"/>
      <c r="AU47" s="1696"/>
      <c r="AV47" s="1696"/>
      <c r="AW47" s="1632"/>
      <c r="AX47" s="111"/>
      <c r="AY47" s="111"/>
      <c r="AZ47" s="111"/>
      <c r="BA47" s="111"/>
      <c r="BB47" s="111"/>
      <c r="BC47" s="111"/>
      <c r="BD47" s="111"/>
      <c r="BE47" s="111"/>
      <c r="BF47" s="111"/>
      <c r="BG47" s="111"/>
      <c r="BH47" s="111"/>
      <c r="BI47" s="111"/>
      <c r="BJ47" s="1632"/>
      <c r="BK47" s="111"/>
      <c r="BL47" s="1632"/>
      <c r="BM47" s="1632"/>
    </row>
    <row r="48" spans="6:65" ht="12.75" customHeight="1" x14ac:dyDescent="0.15">
      <c r="F48" s="366"/>
      <c r="G48" s="1503"/>
      <c r="H48" s="1504"/>
      <c r="I48" s="1504"/>
      <c r="J48" s="1505"/>
      <c r="K48" s="1508"/>
      <c r="L48" s="1509"/>
      <c r="M48" s="1503"/>
      <c r="N48" s="1504"/>
      <c r="O48" s="1504"/>
      <c r="P48" s="1508"/>
      <c r="Q48" s="1509"/>
      <c r="R48" s="1509"/>
      <c r="S48" s="1532"/>
      <c r="T48" s="1504"/>
      <c r="U48" s="1526" t="s">
        <v>1468</v>
      </c>
      <c r="V48" s="1518" t="s">
        <v>1469</v>
      </c>
      <c r="W48" s="1504"/>
      <c r="X48" s="1504"/>
      <c r="Y48" s="1504"/>
      <c r="Z48" s="1504"/>
      <c r="AA48" s="1504"/>
      <c r="AB48" s="1504"/>
      <c r="AC48" s="1526" t="s">
        <v>1426</v>
      </c>
      <c r="AD48" s="3597"/>
      <c r="AE48" s="3598"/>
      <c r="AF48" s="3598"/>
      <c r="AG48" s="3598"/>
      <c r="AH48" s="3598"/>
      <c r="AI48" s="1504"/>
      <c r="AJ48" s="1526" t="s">
        <v>1479</v>
      </c>
      <c r="AK48" s="1510"/>
      <c r="AL48" s="1506"/>
      <c r="AM48" s="1506"/>
      <c r="AN48" s="1503"/>
      <c r="AO48" s="1507"/>
      <c r="AR48" s="30"/>
      <c r="AS48" s="30"/>
      <c r="AT48" s="30"/>
      <c r="AU48" s="1636"/>
      <c r="AV48" s="1636"/>
      <c r="AW48" s="1632"/>
      <c r="AX48" s="111"/>
      <c r="AY48" s="111"/>
      <c r="AZ48" s="111"/>
      <c r="BA48" s="111"/>
      <c r="BB48" s="111"/>
      <c r="BC48" s="111"/>
      <c r="BD48" s="111"/>
      <c r="BE48" s="111"/>
      <c r="BF48" s="111"/>
      <c r="BG48" s="111"/>
      <c r="BH48" s="111"/>
      <c r="BI48" s="1632"/>
      <c r="BJ48" s="1696"/>
      <c r="BK48" s="1696"/>
      <c r="BL48" s="1632"/>
      <c r="BM48" s="1632"/>
    </row>
    <row r="49" spans="6:46" ht="12.75" customHeight="1" x14ac:dyDescent="0.15">
      <c r="F49" s="366"/>
      <c r="G49" s="1503"/>
      <c r="H49" s="1504"/>
      <c r="I49" s="1504"/>
      <c r="J49" s="1505"/>
      <c r="K49" s="1508"/>
      <c r="L49" s="1509"/>
      <c r="M49" s="1503"/>
      <c r="N49" s="1504"/>
      <c r="O49" s="1504"/>
      <c r="P49" s="1508"/>
      <c r="Q49" s="1509"/>
      <c r="R49" s="1509"/>
      <c r="S49" s="1532"/>
      <c r="T49" s="1504"/>
      <c r="U49" s="1526" t="s">
        <v>1468</v>
      </c>
      <c r="V49" s="1518" t="s">
        <v>1480</v>
      </c>
      <c r="W49" s="1504"/>
      <c r="X49" s="1504"/>
      <c r="Y49" s="1504"/>
      <c r="Z49" s="1504"/>
      <c r="AA49" s="1504"/>
      <c r="AB49" s="1504"/>
      <c r="AC49" s="1526" t="s">
        <v>1426</v>
      </c>
      <c r="AD49" s="3597"/>
      <c r="AE49" s="3598"/>
      <c r="AF49" s="3598"/>
      <c r="AG49" s="3598"/>
      <c r="AH49" s="3598"/>
      <c r="AI49" s="1504"/>
      <c r="AJ49" s="1526" t="s">
        <v>1481</v>
      </c>
      <c r="AK49" s="1510"/>
      <c r="AL49" s="1506"/>
      <c r="AM49" s="1506"/>
      <c r="AN49" s="1503"/>
      <c r="AO49" s="1507"/>
    </row>
    <row r="50" spans="6:46" ht="12.75" customHeight="1" x14ac:dyDescent="0.15">
      <c r="F50" s="1496"/>
      <c r="G50" s="1503"/>
      <c r="H50" s="1504"/>
      <c r="I50" s="1504"/>
      <c r="J50" s="1505"/>
      <c r="K50" s="1508"/>
      <c r="L50" s="1509"/>
      <c r="M50" s="1503"/>
      <c r="N50" s="1504"/>
      <c r="O50" s="1504"/>
      <c r="P50" s="1508"/>
      <c r="Q50" s="1509"/>
      <c r="R50" s="1509"/>
      <c r="S50" s="1532"/>
      <c r="T50" s="1504"/>
      <c r="U50" s="1526" t="s">
        <v>1468</v>
      </c>
      <c r="V50" s="1518" t="s">
        <v>1482</v>
      </c>
      <c r="W50" s="1504"/>
      <c r="X50" s="1504"/>
      <c r="Y50" s="1504"/>
      <c r="Z50" s="1504"/>
      <c r="AA50" s="1504"/>
      <c r="AB50" s="1504"/>
      <c r="AC50" s="1526"/>
      <c r="AD50" s="1504"/>
      <c r="AE50" s="1504"/>
      <c r="AF50" s="1504"/>
      <c r="AG50" s="1504"/>
      <c r="AH50" s="1504"/>
      <c r="AI50" s="1504"/>
      <c r="AJ50" s="1526"/>
      <c r="AK50" s="1510"/>
      <c r="AL50" s="1506"/>
      <c r="AM50" s="1506"/>
      <c r="AN50" s="1503"/>
      <c r="AO50" s="1507"/>
    </row>
    <row r="51" spans="6:46" ht="12.75" customHeight="1" x14ac:dyDescent="0.15">
      <c r="F51" s="1496"/>
      <c r="G51" s="1503"/>
      <c r="H51" s="1504"/>
      <c r="I51" s="1504"/>
      <c r="J51" s="1505"/>
      <c r="K51" s="1508"/>
      <c r="L51" s="1509"/>
      <c r="M51" s="1503"/>
      <c r="N51" s="1504"/>
      <c r="O51" s="1504"/>
      <c r="P51" s="1508"/>
      <c r="Q51" s="1509"/>
      <c r="R51" s="1509"/>
      <c r="S51" s="1532"/>
      <c r="T51" s="1504"/>
      <c r="U51" s="1504"/>
      <c r="V51" s="1504"/>
      <c r="W51" s="1504"/>
      <c r="X51" s="1504"/>
      <c r="Y51" s="1504"/>
      <c r="Z51" s="1504"/>
      <c r="AA51" s="1504"/>
      <c r="AB51" s="1504"/>
      <c r="AC51" s="1526" t="s">
        <v>1426</v>
      </c>
      <c r="AD51" s="3597"/>
      <c r="AE51" s="3598"/>
      <c r="AF51" s="3598"/>
      <c r="AG51" s="3598"/>
      <c r="AH51" s="3598"/>
      <c r="AI51" s="1504"/>
      <c r="AJ51" s="1526" t="s">
        <v>1483</v>
      </c>
      <c r="AK51" s="1510"/>
      <c r="AL51" s="1506"/>
      <c r="AM51" s="1506"/>
      <c r="AN51" s="1503"/>
      <c r="AO51" s="1507"/>
    </row>
    <row r="52" spans="6:46" ht="12.75" customHeight="1" x14ac:dyDescent="0.15">
      <c r="F52" s="1496"/>
      <c r="G52" s="1503"/>
      <c r="H52" s="1504"/>
      <c r="I52" s="1504"/>
      <c r="J52" s="1505"/>
      <c r="K52" s="1508"/>
      <c r="L52" s="1509"/>
      <c r="M52" s="1503"/>
      <c r="N52" s="1504"/>
      <c r="O52" s="1504"/>
      <c r="P52" s="1508"/>
      <c r="Q52" s="1509"/>
      <c r="R52" s="1509"/>
      <c r="S52" s="1532"/>
      <c r="T52" s="1504"/>
      <c r="U52" s="1526" t="s">
        <v>1468</v>
      </c>
      <c r="V52" s="1518" t="s">
        <v>1470</v>
      </c>
      <c r="W52" s="1504"/>
      <c r="X52" s="1504"/>
      <c r="Y52" s="1504"/>
      <c r="Z52" s="1504"/>
      <c r="AA52" s="1504"/>
      <c r="AB52" s="1504"/>
      <c r="AC52" s="1526"/>
      <c r="AD52" s="1504"/>
      <c r="AE52" s="1504"/>
      <c r="AF52" s="1504"/>
      <c r="AG52" s="1504"/>
      <c r="AH52" s="1504"/>
      <c r="AI52" s="1504"/>
      <c r="AJ52" s="1526"/>
      <c r="AK52" s="1510"/>
      <c r="AL52" s="1506"/>
      <c r="AM52" s="1506"/>
      <c r="AN52" s="1503"/>
      <c r="AO52" s="1507"/>
    </row>
    <row r="53" spans="6:46" ht="12.75" customHeight="1" x14ac:dyDescent="0.15">
      <c r="F53" s="1496"/>
      <c r="G53" s="1503"/>
      <c r="H53" s="1504"/>
      <c r="I53" s="1504"/>
      <c r="J53" s="1505"/>
      <c r="K53" s="1508"/>
      <c r="L53" s="1509"/>
      <c r="M53" s="1503"/>
      <c r="N53" s="1504"/>
      <c r="O53" s="1504"/>
      <c r="P53" s="1508"/>
      <c r="Q53" s="1509"/>
      <c r="R53" s="1509"/>
      <c r="S53" s="1532"/>
      <c r="T53" s="1520" t="s">
        <v>1455</v>
      </c>
      <c r="U53" s="1533" t="s">
        <v>340</v>
      </c>
      <c r="V53" s="1520"/>
      <c r="W53" s="1520"/>
      <c r="X53" s="1520"/>
      <c r="Y53" s="1520"/>
      <c r="Z53" s="1520"/>
      <c r="AA53" s="1520"/>
      <c r="AB53" s="1520"/>
      <c r="AC53" s="1534" t="s">
        <v>1426</v>
      </c>
      <c r="AD53" s="3599"/>
      <c r="AE53" s="3600"/>
      <c r="AF53" s="3600"/>
      <c r="AG53" s="3600"/>
      <c r="AH53" s="3600"/>
      <c r="AI53" s="1520"/>
      <c r="AJ53" s="1534" t="s">
        <v>1471</v>
      </c>
      <c r="AK53" s="1510"/>
      <c r="AL53" s="1506"/>
      <c r="AM53" s="1506"/>
      <c r="AN53" s="1503"/>
      <c r="AO53" s="1507"/>
    </row>
    <row r="54" spans="6:46" ht="12.75" customHeight="1" x14ac:dyDescent="0.15">
      <c r="F54" s="1496"/>
      <c r="G54" s="1503"/>
      <c r="H54" s="1504"/>
      <c r="I54" s="1504"/>
      <c r="J54" s="1505"/>
      <c r="K54" s="1508"/>
      <c r="L54" s="1509"/>
      <c r="M54" s="1503"/>
      <c r="N54" s="1504"/>
      <c r="O54" s="1504"/>
      <c r="P54" s="1508"/>
      <c r="Q54" s="1509"/>
      <c r="R54" s="1509"/>
      <c r="S54" s="1532"/>
      <c r="T54" s="1504" t="s">
        <v>1430</v>
      </c>
      <c r="U54" s="1504"/>
      <c r="V54" s="1504"/>
      <c r="W54" s="1504"/>
      <c r="X54" s="1504"/>
      <c r="Y54" s="1504"/>
      <c r="Z54" s="1504"/>
      <c r="AA54" s="1504"/>
      <c r="AB54" s="1504"/>
      <c r="AC54" s="1526"/>
      <c r="AD54" s="1504"/>
      <c r="AE54" s="1517"/>
      <c r="AF54" s="1517"/>
      <c r="AG54" s="1517"/>
      <c r="AH54" s="1517"/>
      <c r="AI54" s="1504"/>
      <c r="AJ54" s="1504"/>
      <c r="AK54" s="1510"/>
      <c r="AL54" s="1506"/>
      <c r="AM54" s="1506"/>
      <c r="AN54" s="1503"/>
      <c r="AO54" s="1507"/>
    </row>
    <row r="55" spans="6:46" ht="12.75" customHeight="1" x14ac:dyDescent="0.15">
      <c r="F55" s="369"/>
      <c r="G55" s="1503"/>
      <c r="H55" s="1504"/>
      <c r="I55" s="1504"/>
      <c r="J55" s="1505"/>
      <c r="K55" s="1508"/>
      <c r="L55" s="1509"/>
      <c r="M55" s="1503"/>
      <c r="N55" s="1504"/>
      <c r="O55" s="1504"/>
      <c r="P55" s="1508"/>
      <c r="Q55" s="1509"/>
      <c r="R55" s="1509"/>
      <c r="S55" s="1532"/>
      <c r="T55" s="1504" t="s">
        <v>1455</v>
      </c>
      <c r="U55" s="1518" t="s">
        <v>1464</v>
      </c>
      <c r="V55" s="1504"/>
      <c r="W55" s="1504"/>
      <c r="X55" s="1504"/>
      <c r="Y55" s="1504"/>
      <c r="Z55" s="1504"/>
      <c r="AA55" s="1504"/>
      <c r="AB55" s="1504"/>
      <c r="AC55" s="1526"/>
      <c r="AD55" s="1504"/>
      <c r="AE55" s="1504"/>
      <c r="AF55" s="1504"/>
      <c r="AG55" s="1504"/>
      <c r="AH55" s="1504"/>
      <c r="AI55" s="1504"/>
      <c r="AJ55" s="1526"/>
      <c r="AK55" s="1510"/>
      <c r="AL55" s="1506"/>
      <c r="AM55" s="1506"/>
      <c r="AN55" s="1503"/>
      <c r="AO55" s="1507"/>
    </row>
    <row r="56" spans="6:46" ht="12.75" customHeight="1" x14ac:dyDescent="0.3">
      <c r="F56" s="359"/>
      <c r="G56" s="1503"/>
      <c r="H56" s="1504"/>
      <c r="I56" s="1504"/>
      <c r="J56" s="1505"/>
      <c r="K56" s="1508"/>
      <c r="L56" s="1509"/>
      <c r="M56" s="1503"/>
      <c r="N56" s="1504"/>
      <c r="O56" s="1504"/>
      <c r="P56" s="1535"/>
      <c r="Q56" s="1536"/>
      <c r="R56" s="1536"/>
      <c r="S56" s="1537"/>
      <c r="T56" s="1504"/>
      <c r="U56" s="1504"/>
      <c r="V56" s="1504"/>
      <c r="W56" s="1504"/>
      <c r="X56" s="1504"/>
      <c r="Y56" s="1504"/>
      <c r="Z56" s="1504"/>
      <c r="AA56" s="1504"/>
      <c r="AB56" s="1504"/>
      <c r="AC56" s="1526" t="s">
        <v>1426</v>
      </c>
      <c r="AD56" s="3597"/>
      <c r="AE56" s="3598"/>
      <c r="AF56" s="3598"/>
      <c r="AG56" s="3598"/>
      <c r="AH56" s="3598"/>
      <c r="AI56" s="1504"/>
      <c r="AJ56" s="1526" t="s">
        <v>1465</v>
      </c>
      <c r="AK56" s="1510"/>
      <c r="AL56" s="1506"/>
      <c r="AM56" s="1506"/>
      <c r="AN56" s="1503"/>
      <c r="AO56" s="1507"/>
    </row>
    <row r="57" spans="6:46" ht="12.75" customHeight="1" x14ac:dyDescent="0.3">
      <c r="F57" s="359"/>
      <c r="G57" s="1503"/>
      <c r="H57" s="1504"/>
      <c r="I57" s="1504"/>
      <c r="J57" s="1505"/>
      <c r="K57" s="1508"/>
      <c r="L57" s="1509"/>
      <c r="M57" s="1503"/>
      <c r="N57" s="1504"/>
      <c r="O57" s="1504"/>
      <c r="P57" s="1535"/>
      <c r="Q57" s="1536"/>
      <c r="R57" s="1536"/>
      <c r="S57" s="1537"/>
      <c r="T57" s="1504" t="s">
        <v>1455</v>
      </c>
      <c r="U57" s="1518" t="s">
        <v>1478</v>
      </c>
      <c r="V57" s="1504"/>
      <c r="W57" s="1504"/>
      <c r="X57" s="1504"/>
      <c r="Y57" s="1504"/>
      <c r="Z57" s="1504"/>
      <c r="AA57" s="1504"/>
      <c r="AB57" s="1504"/>
      <c r="AC57" s="1526" t="s">
        <v>1426</v>
      </c>
      <c r="AD57" s="3597"/>
      <c r="AE57" s="3598"/>
      <c r="AF57" s="3598"/>
      <c r="AG57" s="3598"/>
      <c r="AH57" s="3598"/>
      <c r="AI57" s="1504"/>
      <c r="AJ57" s="1526" t="s">
        <v>1466</v>
      </c>
      <c r="AK57" s="1510"/>
      <c r="AL57" s="1506"/>
      <c r="AM57" s="1506"/>
      <c r="AN57" s="1503"/>
      <c r="AO57" s="1507"/>
    </row>
    <row r="58" spans="6:46" ht="12.75" customHeight="1" x14ac:dyDescent="0.3">
      <c r="F58" s="362"/>
      <c r="G58" s="1503"/>
      <c r="H58" s="1504"/>
      <c r="I58" s="1504"/>
      <c r="J58" s="1505"/>
      <c r="K58" s="1508"/>
      <c r="L58" s="1509"/>
      <c r="M58" s="1503"/>
      <c r="N58" s="1504"/>
      <c r="O58" s="1504"/>
      <c r="P58" s="1535"/>
      <c r="Q58" s="1536"/>
      <c r="R58" s="1536"/>
      <c r="S58" s="1537"/>
      <c r="T58" s="1504"/>
      <c r="U58" s="1526" t="s">
        <v>1468</v>
      </c>
      <c r="V58" s="1518" t="s">
        <v>1469</v>
      </c>
      <c r="W58" s="1504"/>
      <c r="X58" s="1504"/>
      <c r="Y58" s="1504"/>
      <c r="Z58" s="1504"/>
      <c r="AA58" s="1504"/>
      <c r="AB58" s="1504"/>
      <c r="AC58" s="1526" t="s">
        <v>1426</v>
      </c>
      <c r="AD58" s="3597"/>
      <c r="AE58" s="3598"/>
      <c r="AF58" s="3598"/>
      <c r="AG58" s="3598"/>
      <c r="AH58" s="3598"/>
      <c r="AI58" s="1504"/>
      <c r="AJ58" s="1526" t="s">
        <v>1479</v>
      </c>
      <c r="AK58" s="1510"/>
      <c r="AL58" s="1506"/>
      <c r="AM58" s="1506"/>
      <c r="AN58" s="1503"/>
      <c r="AO58" s="1507"/>
    </row>
    <row r="59" spans="6:46" ht="12.75" customHeight="1" x14ac:dyDescent="0.3">
      <c r="F59" s="359"/>
      <c r="G59" s="1503"/>
      <c r="H59" s="1504"/>
      <c r="I59" s="1504"/>
      <c r="J59" s="1505"/>
      <c r="K59" s="1508"/>
      <c r="L59" s="1509"/>
      <c r="M59" s="1503"/>
      <c r="N59" s="1504"/>
      <c r="O59" s="1504"/>
      <c r="P59" s="1535"/>
      <c r="Q59" s="1536"/>
      <c r="R59" s="1536"/>
      <c r="S59" s="1537"/>
      <c r="T59" s="1504"/>
      <c r="U59" s="1526" t="s">
        <v>1468</v>
      </c>
      <c r="V59" s="1518" t="s">
        <v>1480</v>
      </c>
      <c r="W59" s="1504"/>
      <c r="X59" s="1504"/>
      <c r="Y59" s="1504"/>
      <c r="Z59" s="1504"/>
      <c r="AA59" s="1504"/>
      <c r="AB59" s="1504"/>
      <c r="AC59" s="1526" t="s">
        <v>1426</v>
      </c>
      <c r="AD59" s="3597"/>
      <c r="AE59" s="3598"/>
      <c r="AF59" s="3598"/>
      <c r="AG59" s="3598"/>
      <c r="AH59" s="3598"/>
      <c r="AI59" s="1504"/>
      <c r="AJ59" s="1526" t="s">
        <v>1481</v>
      </c>
      <c r="AK59" s="1510"/>
      <c r="AL59" s="1506"/>
      <c r="AM59" s="1506"/>
      <c r="AN59" s="1503"/>
      <c r="AO59" s="1507"/>
    </row>
    <row r="60" spans="6:46" ht="12.75" customHeight="1" x14ac:dyDescent="0.3">
      <c r="F60" s="363"/>
      <c r="G60" s="1503"/>
      <c r="H60" s="1504"/>
      <c r="I60" s="1504"/>
      <c r="J60" s="1505"/>
      <c r="K60" s="1508"/>
      <c r="L60" s="1509"/>
      <c r="M60" s="1503"/>
      <c r="N60" s="1504"/>
      <c r="O60" s="1504"/>
      <c r="P60" s="1535" t="s">
        <v>1472</v>
      </c>
      <c r="Q60" s="1536"/>
      <c r="R60" s="1536"/>
      <c r="S60" s="1537"/>
      <c r="T60" s="1504"/>
      <c r="U60" s="1526" t="s">
        <v>1468</v>
      </c>
      <c r="V60" s="1518" t="s">
        <v>1482</v>
      </c>
      <c r="W60" s="1504"/>
      <c r="X60" s="1504"/>
      <c r="Y60" s="1504"/>
      <c r="Z60" s="1504"/>
      <c r="AA60" s="1504"/>
      <c r="AB60" s="1504"/>
      <c r="AC60" s="1526"/>
      <c r="AD60" s="1504"/>
      <c r="AE60" s="1504"/>
      <c r="AF60" s="1504"/>
      <c r="AG60" s="1504"/>
      <c r="AH60" s="1504"/>
      <c r="AI60" s="1504"/>
      <c r="AJ60" s="1526"/>
      <c r="AK60" s="1510"/>
      <c r="AL60" s="1506"/>
      <c r="AM60" s="1506"/>
      <c r="AN60" s="1503"/>
      <c r="AO60" s="1507"/>
    </row>
    <row r="61" spans="6:46" ht="12.75" customHeight="1" x14ac:dyDescent="0.3">
      <c r="F61" s="364"/>
      <c r="G61" s="1503"/>
      <c r="H61" s="1504"/>
      <c r="I61" s="1504"/>
      <c r="J61" s="1505"/>
      <c r="K61" s="1508"/>
      <c r="L61" s="1509"/>
      <c r="M61" s="1503"/>
      <c r="N61" s="1504"/>
      <c r="O61" s="1504"/>
      <c r="P61" s="1535" t="s">
        <v>1473</v>
      </c>
      <c r="Q61" s="1536"/>
      <c r="R61" s="1536"/>
      <c r="S61" s="1537"/>
      <c r="T61" s="1504"/>
      <c r="U61" s="1504"/>
      <c r="V61" s="1504"/>
      <c r="W61" s="1504"/>
      <c r="X61" s="1504"/>
      <c r="Y61" s="1504"/>
      <c r="Z61" s="1504"/>
      <c r="AA61" s="1504"/>
      <c r="AB61" s="1504"/>
      <c r="AC61" s="1526" t="s">
        <v>1426</v>
      </c>
      <c r="AD61" s="3597"/>
      <c r="AE61" s="3598"/>
      <c r="AF61" s="3598"/>
      <c r="AG61" s="3598"/>
      <c r="AH61" s="3598"/>
      <c r="AI61" s="1504"/>
      <c r="AJ61" s="1526" t="s">
        <v>1483</v>
      </c>
      <c r="AK61" s="1510"/>
      <c r="AL61" s="1506"/>
      <c r="AM61" s="1506"/>
      <c r="AN61" s="1503"/>
      <c r="AO61" s="1507"/>
    </row>
    <row r="62" spans="6:46" ht="12.75" customHeight="1" x14ac:dyDescent="0.3">
      <c r="F62" s="364"/>
      <c r="G62" s="1503"/>
      <c r="H62" s="1504"/>
      <c r="I62" s="1504"/>
      <c r="J62" s="1505"/>
      <c r="K62" s="1508"/>
      <c r="L62" s="1509"/>
      <c r="M62" s="1503"/>
      <c r="N62" s="1504"/>
      <c r="O62" s="1504"/>
      <c r="P62" s="1535" t="s">
        <v>1474</v>
      </c>
      <c r="Q62" s="1536"/>
      <c r="R62" s="1536"/>
      <c r="S62" s="1537"/>
      <c r="T62" s="1504"/>
      <c r="U62" s="1526" t="s">
        <v>1468</v>
      </c>
      <c r="V62" s="1518" t="s">
        <v>1470</v>
      </c>
      <c r="W62" s="1504"/>
      <c r="X62" s="1504"/>
      <c r="Y62" s="1504"/>
      <c r="Z62" s="1504"/>
      <c r="AA62" s="1504"/>
      <c r="AB62" s="1504"/>
      <c r="AC62" s="1526"/>
      <c r="AD62" s="1504"/>
      <c r="AE62" s="1504"/>
      <c r="AF62" s="1504"/>
      <c r="AG62" s="1504"/>
      <c r="AH62" s="1504"/>
      <c r="AI62" s="1504"/>
      <c r="AJ62" s="1526"/>
      <c r="AK62" s="1510"/>
      <c r="AL62" s="1506"/>
      <c r="AM62" s="1506"/>
      <c r="AN62" s="1503"/>
      <c r="AO62" s="1507"/>
    </row>
    <row r="63" spans="6:46" ht="12.75" customHeight="1" thickBot="1" x14ac:dyDescent="0.35">
      <c r="F63" s="372"/>
      <c r="G63" s="1538"/>
      <c r="H63" s="1539"/>
      <c r="I63" s="1539"/>
      <c r="J63" s="1540"/>
      <c r="K63" s="1541"/>
      <c r="L63" s="1542"/>
      <c r="M63" s="1538"/>
      <c r="N63" s="1539"/>
      <c r="O63" s="1539"/>
      <c r="P63" s="1543" t="s">
        <v>1475</v>
      </c>
      <c r="Q63" s="1544"/>
      <c r="R63" s="1544"/>
      <c r="S63" s="1545"/>
      <c r="T63" s="1539" t="s">
        <v>1455</v>
      </c>
      <c r="U63" s="1546" t="s">
        <v>340</v>
      </c>
      <c r="V63" s="1539"/>
      <c r="W63" s="1539"/>
      <c r="X63" s="1539"/>
      <c r="Y63" s="1539"/>
      <c r="Z63" s="1539"/>
      <c r="AA63" s="1539"/>
      <c r="AB63" s="1539"/>
      <c r="AC63" s="1547" t="s">
        <v>1426</v>
      </c>
      <c r="AD63" s="3603"/>
      <c r="AE63" s="3604"/>
      <c r="AF63" s="3604"/>
      <c r="AG63" s="3604"/>
      <c r="AH63" s="3604"/>
      <c r="AI63" s="1539"/>
      <c r="AJ63" s="1547" t="s">
        <v>1471</v>
      </c>
      <c r="AK63" s="1551"/>
      <c r="AL63" s="1548"/>
      <c r="AM63" s="1548"/>
      <c r="AN63" s="1538"/>
      <c r="AO63" s="1549"/>
    </row>
    <row r="64" spans="6:46" ht="12.75" customHeight="1" x14ac:dyDescent="0.15">
      <c r="AR64" s="1889"/>
      <c r="AS64" s="1889"/>
      <c r="AT64" s="1890"/>
    </row>
    <row r="65" s="15" customFormat="1" ht="12.75" customHeight="1" x14ac:dyDescent="0.15"/>
    <row r="66" s="15" customFormat="1" ht="12.75" customHeight="1" x14ac:dyDescent="0.15"/>
    <row r="67" s="15" customFormat="1" ht="12.75" customHeight="1" x14ac:dyDescent="0.15"/>
    <row r="68" s="15" customFormat="1" ht="12.75" customHeight="1" x14ac:dyDescent="0.15"/>
    <row r="69" s="15" customFormat="1" ht="12.75" customHeight="1" x14ac:dyDescent="0.15"/>
    <row r="70" s="15" customFormat="1" ht="12.75" customHeight="1" x14ac:dyDescent="0.15"/>
    <row r="71" s="15" customFormat="1" ht="12.75" customHeight="1" x14ac:dyDescent="0.15"/>
    <row r="72" s="15" customFormat="1" ht="12.75" customHeight="1" x14ac:dyDescent="0.15"/>
    <row r="73" s="15" customFormat="1" ht="12.75" customHeight="1" x14ac:dyDescent="0.15"/>
    <row r="74" s="15" customFormat="1" ht="12.75" customHeight="1" x14ac:dyDescent="0.15"/>
    <row r="75" s="15" customFormat="1" ht="12.75" customHeight="1" x14ac:dyDescent="0.15"/>
    <row r="76" s="15" customFormat="1" ht="12.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row r="105" s="15" customFormat="1" ht="15.75" customHeight="1" x14ac:dyDescent="0.15"/>
    <row r="106" s="15" customFormat="1" ht="15.75" customHeight="1" x14ac:dyDescent="0.15"/>
    <row r="107" s="15" customFormat="1" ht="15.75" customHeight="1" x14ac:dyDescent="0.15"/>
    <row r="108" s="15" customFormat="1" ht="15.75" customHeight="1" x14ac:dyDescent="0.15"/>
    <row r="109" s="15" customFormat="1" ht="15.75" customHeight="1" x14ac:dyDescent="0.15"/>
    <row r="110" s="15" customFormat="1" ht="15.75" customHeight="1" x14ac:dyDescent="0.15"/>
    <row r="111" s="15" customFormat="1" ht="15.75" customHeight="1" x14ac:dyDescent="0.15"/>
    <row r="112" s="15" customFormat="1" ht="15.75" customHeight="1" x14ac:dyDescent="0.15"/>
    <row r="113" s="15" customFormat="1" ht="15.75" customHeight="1" x14ac:dyDescent="0.15"/>
    <row r="114" s="15" customFormat="1" ht="15.75" customHeight="1" x14ac:dyDescent="0.15"/>
    <row r="115" s="15" customFormat="1" ht="15.75" customHeight="1" x14ac:dyDescent="0.15"/>
    <row r="116" s="15" customFormat="1" ht="15.75" customHeight="1" x14ac:dyDescent="0.15"/>
    <row r="117" s="15" customFormat="1" ht="15.75" customHeight="1" x14ac:dyDescent="0.15"/>
    <row r="118" s="15" customFormat="1" ht="15.75" customHeight="1" x14ac:dyDescent="0.15"/>
    <row r="119" s="15" customFormat="1" ht="15.75" customHeight="1" x14ac:dyDescent="0.15"/>
    <row r="120" s="15" customFormat="1" ht="15.75" customHeight="1" x14ac:dyDescent="0.15"/>
    <row r="121" s="15" customFormat="1" ht="15.75" customHeight="1" x14ac:dyDescent="0.15"/>
    <row r="122" s="15" customFormat="1" ht="15.75" customHeight="1" x14ac:dyDescent="0.15"/>
    <row r="123" s="15" customFormat="1" ht="15.75" customHeight="1" x14ac:dyDescent="0.15"/>
    <row r="124" s="15" customFormat="1" ht="15.75" customHeight="1" x14ac:dyDescent="0.15"/>
    <row r="125" s="15" customFormat="1" ht="15.75" customHeight="1" x14ac:dyDescent="0.15"/>
    <row r="126" s="15" customFormat="1" ht="15.75" customHeight="1" x14ac:dyDescent="0.15"/>
    <row r="127" s="15" customFormat="1" ht="15.75" customHeight="1" x14ac:dyDescent="0.15"/>
    <row r="128" s="15" customFormat="1" ht="15.75" customHeight="1" x14ac:dyDescent="0.15"/>
    <row r="129" s="15" customFormat="1" ht="15.75" customHeight="1" x14ac:dyDescent="0.15"/>
    <row r="130" s="15" customFormat="1" ht="15.75" customHeight="1" x14ac:dyDescent="0.15"/>
    <row r="131" s="15" customFormat="1" ht="15.75" customHeight="1" x14ac:dyDescent="0.15"/>
    <row r="132" s="15" customFormat="1" ht="15.75" customHeight="1" x14ac:dyDescent="0.15"/>
    <row r="133" s="15" customFormat="1" ht="15.75" customHeight="1" x14ac:dyDescent="0.15"/>
    <row r="134" s="15" customFormat="1" ht="15.75" customHeight="1" x14ac:dyDescent="0.15"/>
    <row r="135" s="15" customFormat="1" ht="15.75" customHeight="1" x14ac:dyDescent="0.15"/>
    <row r="136" s="15" customFormat="1" ht="15.75" customHeight="1" x14ac:dyDescent="0.15"/>
    <row r="137" s="15" customFormat="1" ht="15.75" customHeight="1" x14ac:dyDescent="0.15"/>
    <row r="138" s="15" customFormat="1" ht="15.75" customHeight="1" x14ac:dyDescent="0.15"/>
    <row r="139" s="15" customFormat="1" ht="15.75" customHeight="1" x14ac:dyDescent="0.15"/>
    <row r="140" s="15" customFormat="1" ht="15.75" customHeight="1" x14ac:dyDescent="0.15"/>
    <row r="141" s="15" customFormat="1" ht="15.75" customHeight="1" x14ac:dyDescent="0.15"/>
    <row r="142" s="15" customFormat="1" ht="15.75" customHeight="1" x14ac:dyDescent="0.15"/>
    <row r="143" s="15" customFormat="1" ht="15.75" customHeight="1" x14ac:dyDescent="0.15"/>
    <row r="144" s="15" customFormat="1" ht="15.75" customHeight="1" x14ac:dyDescent="0.15"/>
    <row r="145" s="15" customFormat="1" ht="15.75" customHeight="1" x14ac:dyDescent="0.15"/>
    <row r="146" s="15" customFormat="1" ht="15.75" customHeight="1" x14ac:dyDescent="0.15"/>
    <row r="147" s="15" customFormat="1" ht="15.75" customHeight="1" x14ac:dyDescent="0.15"/>
    <row r="148" s="15" customFormat="1" ht="15.75" customHeight="1" x14ac:dyDescent="0.15"/>
    <row r="149" s="15" customFormat="1" ht="15.75" customHeight="1" x14ac:dyDescent="0.15"/>
    <row r="150" s="15" customFormat="1" ht="15.75" customHeight="1" x14ac:dyDescent="0.15"/>
    <row r="151" s="15" customFormat="1" ht="15.75" customHeight="1" x14ac:dyDescent="0.15"/>
    <row r="152" s="15" customFormat="1" ht="15.75" customHeight="1" x14ac:dyDescent="0.15"/>
    <row r="153" s="15" customFormat="1" ht="15.75" customHeight="1" x14ac:dyDescent="0.15"/>
    <row r="154" s="15" customFormat="1" ht="15.75" customHeight="1" x14ac:dyDescent="0.15"/>
    <row r="155" s="15" customFormat="1" ht="15.75" customHeight="1" x14ac:dyDescent="0.15"/>
    <row r="156" s="15" customFormat="1" ht="15.75" customHeight="1" x14ac:dyDescent="0.15"/>
    <row r="157" s="15" customFormat="1" ht="15.75" customHeight="1" x14ac:dyDescent="0.15"/>
    <row r="158" s="15" customFormat="1" ht="15.75" customHeight="1" x14ac:dyDescent="0.15"/>
    <row r="159" s="15" customFormat="1" ht="15.75" customHeight="1" x14ac:dyDescent="0.15"/>
    <row r="160" s="15" customFormat="1" ht="15.75" customHeight="1" x14ac:dyDescent="0.15"/>
    <row r="161" s="15" customFormat="1" ht="15.75" customHeight="1" x14ac:dyDescent="0.15"/>
    <row r="162" s="15" customFormat="1" ht="15.75" customHeight="1" x14ac:dyDescent="0.15"/>
    <row r="163" s="15" customFormat="1" ht="15.75" customHeight="1" x14ac:dyDescent="0.15"/>
    <row r="164" s="15" customFormat="1" ht="15.75" customHeight="1" x14ac:dyDescent="0.15"/>
    <row r="165" s="15" customFormat="1" ht="15.75" customHeight="1" x14ac:dyDescent="0.15"/>
    <row r="166" s="15" customFormat="1" ht="15.75" customHeight="1" x14ac:dyDescent="0.15"/>
    <row r="167" s="15" customFormat="1" ht="15.75" customHeight="1" x14ac:dyDescent="0.15"/>
    <row r="168" s="15" customFormat="1" ht="15.75" customHeight="1" x14ac:dyDescent="0.15"/>
    <row r="169" s="15" customFormat="1" ht="15.75" customHeight="1" x14ac:dyDescent="0.15"/>
    <row r="170" s="15" customFormat="1" ht="15.75" customHeight="1" x14ac:dyDescent="0.15"/>
    <row r="171" s="15" customFormat="1" ht="15.75" customHeight="1" x14ac:dyDescent="0.15"/>
    <row r="172" s="15" customFormat="1" ht="15.75" customHeight="1" x14ac:dyDescent="0.15"/>
    <row r="173" s="15" customFormat="1" ht="15.75" customHeight="1" x14ac:dyDescent="0.15"/>
    <row r="174" s="15" customFormat="1" ht="15.75" customHeight="1" x14ac:dyDescent="0.15"/>
    <row r="175" s="15" customFormat="1" ht="15.75" customHeight="1" x14ac:dyDescent="0.15"/>
    <row r="176" s="15" customFormat="1" ht="15.75" customHeight="1" x14ac:dyDescent="0.15"/>
    <row r="177" s="15" customFormat="1" ht="15.75" customHeight="1" x14ac:dyDescent="0.15"/>
    <row r="178" s="15" customFormat="1" ht="15.75" customHeight="1" x14ac:dyDescent="0.15"/>
    <row r="179" s="15" customFormat="1" ht="15.75" customHeight="1" x14ac:dyDescent="0.15"/>
    <row r="180" s="15" customFormat="1" ht="15.75" customHeight="1" x14ac:dyDescent="0.15"/>
    <row r="181" s="15" customFormat="1" ht="15.75" customHeight="1" x14ac:dyDescent="0.15"/>
    <row r="182" s="15" customFormat="1" ht="15.75" customHeight="1" x14ac:dyDescent="0.15"/>
  </sheetData>
  <mergeCells count="82">
    <mergeCell ref="AD63:AH63"/>
    <mergeCell ref="F9:F19"/>
    <mergeCell ref="AN9:AO9"/>
    <mergeCell ref="AN24:AO24"/>
    <mergeCell ref="AN44:AO44"/>
    <mergeCell ref="AD56:AH56"/>
    <mergeCell ref="AD57:AH57"/>
    <mergeCell ref="AD58:AH58"/>
    <mergeCell ref="AD59:AH59"/>
    <mergeCell ref="AD61:AH61"/>
    <mergeCell ref="AL47:AM47"/>
    <mergeCell ref="AD48:AH48"/>
    <mergeCell ref="AD49:AH49"/>
    <mergeCell ref="AD51:AH51"/>
    <mergeCell ref="AD53:AH53"/>
    <mergeCell ref="K22:L22"/>
    <mergeCell ref="P24:S25"/>
    <mergeCell ref="Z30:AI30"/>
    <mergeCell ref="AE14:AH14"/>
    <mergeCell ref="AE15:AH15"/>
    <mergeCell ref="AE16:AH16"/>
    <mergeCell ref="AE17:AH17"/>
    <mergeCell ref="F2:AO3"/>
    <mergeCell ref="G7:J8"/>
    <mergeCell ref="K7:L8"/>
    <mergeCell ref="M7:O8"/>
    <mergeCell ref="W7:AF7"/>
    <mergeCell ref="AN7:AO8"/>
    <mergeCell ref="P8:S8"/>
    <mergeCell ref="Z8:AD8"/>
    <mergeCell ref="AK8:AM8"/>
    <mergeCell ref="R5:S5"/>
    <mergeCell ref="T5:U5"/>
    <mergeCell ref="V5:W5"/>
    <mergeCell ref="X5:Y5"/>
    <mergeCell ref="Z5:AA5"/>
    <mergeCell ref="AJ5:AK5"/>
    <mergeCell ref="AL5:AM5"/>
    <mergeCell ref="M9:O9"/>
    <mergeCell ref="P9:S9"/>
    <mergeCell ref="G13:J13"/>
    <mergeCell ref="K13:L13"/>
    <mergeCell ref="K18:L18"/>
    <mergeCell ref="G20:J20"/>
    <mergeCell ref="K10:L10"/>
    <mergeCell ref="N10:O10"/>
    <mergeCell ref="AE10:AH10"/>
    <mergeCell ref="AE11:AH11"/>
    <mergeCell ref="AE12:AH12"/>
    <mergeCell ref="AE18:AH18"/>
    <mergeCell ref="AL12:AM12"/>
    <mergeCell ref="AL13:AM13"/>
    <mergeCell ref="W21:Z21"/>
    <mergeCell ref="AE21:AH21"/>
    <mergeCell ref="Z31:AI31"/>
    <mergeCell ref="W23:Z23"/>
    <mergeCell ref="AE23:AH23"/>
    <mergeCell ref="AE43:AH43"/>
    <mergeCell ref="AD46:AH46"/>
    <mergeCell ref="AD47:AH47"/>
    <mergeCell ref="AF5:AG5"/>
    <mergeCell ref="AH5:AI5"/>
    <mergeCell ref="Z32:AI32"/>
    <mergeCell ref="AE33:AH33"/>
    <mergeCell ref="Z40:AI40"/>
    <mergeCell ref="Z41:AI41"/>
    <mergeCell ref="Z42:AI42"/>
    <mergeCell ref="AB5:AC5"/>
    <mergeCell ref="AD5:AE5"/>
    <mergeCell ref="AN5:AO5"/>
    <mergeCell ref="R6:S6"/>
    <mergeCell ref="T6:U6"/>
    <mergeCell ref="V6:W6"/>
    <mergeCell ref="X6:Y6"/>
    <mergeCell ref="Z6:AA6"/>
    <mergeCell ref="AL6:AM6"/>
    <mergeCell ref="AN6:AO6"/>
    <mergeCell ref="AB6:AC6"/>
    <mergeCell ref="AD6:AE6"/>
    <mergeCell ref="AF6:AG6"/>
    <mergeCell ref="AH6:AI6"/>
    <mergeCell ref="AJ6:AK6"/>
  </mergeCells>
  <phoneticPr fontId="3"/>
  <dataValidations count="5">
    <dataValidation type="list" allowBlank="1" showInputMessage="1" showErrorMessage="1" sqref="AW20:AW26 BB40 AW40:AW46 S4 P4 BB20 U10:U11 U14:U15 AK44:AK47 M10 AK9:AK13 AK24:AK26 U35:U38 U30:U32 U40:U42 U25:U28" xr:uid="{00000000-0002-0000-1300-000000000000}">
      <formula1>"□,■"</formula1>
    </dataValidation>
    <dataValidation type="list" allowBlank="1" showInputMessage="1" sqref="Z40:AI40 Z30:AI30" xr:uid="{00000000-0002-0000-1300-000001000000}">
      <formula1>$AS$39:$AS$46</formula1>
    </dataValidation>
    <dataValidation type="list" allowBlank="1" showInputMessage="1" sqref="K22 K18" xr:uid="{00000000-0002-0000-1300-000002000000}">
      <formula1>"27,20,15,11,他,なし"</formula1>
    </dataValidation>
    <dataValidation type="list" allowBlank="1" showInputMessage="1" sqref="K10 K13" xr:uid="{00000000-0002-0000-1300-000003000000}">
      <formula1>"5,4,3,2,1,なし"</formula1>
    </dataValidation>
    <dataValidation type="list" allowBlank="1" showInputMessage="1" showErrorMessage="1" sqref="G13:J13 G20:J20" xr:uid="{00000000-0002-0000-1300-000004000000}">
      <formula1>"■選択無,□選択無"</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F1:BB173"/>
  <sheetViews>
    <sheetView showGridLines="0" view="pageBreakPreview" zoomScaleNormal="100" zoomScaleSheetLayoutView="100" workbookViewId="0">
      <selection activeCell="P4" sqref="P4"/>
    </sheetView>
  </sheetViews>
  <sheetFormatPr defaultColWidth="2.5" defaultRowHeight="14.25" x14ac:dyDescent="0.15"/>
  <cols>
    <col min="1" max="43" width="2.5" style="15"/>
    <col min="44" max="44" width="0" style="15" hidden="1" customWidth="1"/>
    <col min="45" max="54" width="2.5" style="15" hidden="1" customWidth="1"/>
    <col min="55" max="55" width="0" style="15" hidden="1" customWidth="1"/>
    <col min="56" max="16384" width="2.5" style="15"/>
  </cols>
  <sheetData>
    <row r="1" spans="6:50" s="1" customFormat="1" ht="12.75" customHeight="1" x14ac:dyDescent="0.15">
      <c r="G1" s="2"/>
      <c r="H1" s="2"/>
      <c r="I1" s="2"/>
      <c r="J1" s="2"/>
      <c r="K1" s="2"/>
      <c r="L1" s="3"/>
      <c r="M1" s="2"/>
      <c r="N1" s="2"/>
      <c r="O1" s="2"/>
      <c r="AO1" s="4" t="s">
        <v>602</v>
      </c>
    </row>
    <row r="2" spans="6:50"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50"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50" s="1" customFormat="1" ht="12.75" customHeight="1" x14ac:dyDescent="0.15">
      <c r="G4" s="2"/>
      <c r="H4" s="2"/>
      <c r="I4" s="2"/>
      <c r="L4" s="3"/>
      <c r="M4" s="15"/>
      <c r="N4" s="354" t="s">
        <v>334</v>
      </c>
      <c r="O4" s="354"/>
      <c r="P4" s="1908" t="s">
        <v>13</v>
      </c>
      <c r="Q4" s="354" t="s">
        <v>155</v>
      </c>
      <c r="R4" s="354"/>
      <c r="S4" s="1908" t="s">
        <v>13</v>
      </c>
      <c r="T4" s="354" t="s">
        <v>74</v>
      </c>
    </row>
    <row r="5" spans="6:50" s="1" customFormat="1" ht="12.75" customHeight="1" x14ac:dyDescent="0.15">
      <c r="H5" s="2"/>
      <c r="I5" s="231"/>
      <c r="M5" s="826"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50"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50"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1593"/>
      <c r="AH7" s="52"/>
      <c r="AI7" s="52"/>
      <c r="AJ7" s="52"/>
      <c r="AK7" s="52"/>
      <c r="AL7" s="52"/>
      <c r="AM7" s="52"/>
      <c r="AN7" s="2611" t="s">
        <v>7</v>
      </c>
      <c r="AO7" s="2612"/>
      <c r="AU7" s="256"/>
      <c r="AV7" s="256"/>
      <c r="AW7" s="256"/>
      <c r="AX7" s="256"/>
    </row>
    <row r="8" spans="6:50"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c r="AU8" s="256"/>
      <c r="AV8" s="256"/>
      <c r="AW8" s="256"/>
      <c r="AX8" s="256"/>
    </row>
    <row r="9" spans="6:50" ht="12.75" customHeight="1" x14ac:dyDescent="0.15">
      <c r="F9" s="3468" t="s">
        <v>938</v>
      </c>
      <c r="G9" s="1497" t="s">
        <v>342</v>
      </c>
      <c r="H9" s="1498"/>
      <c r="I9" s="1498"/>
      <c r="J9" s="1499"/>
      <c r="K9" s="1500" t="s">
        <v>335</v>
      </c>
      <c r="L9" s="1501"/>
      <c r="M9" s="3588" t="s">
        <v>1415</v>
      </c>
      <c r="N9" s="3589"/>
      <c r="O9" s="3590"/>
      <c r="P9" s="1732" t="s">
        <v>1544</v>
      </c>
      <c r="Q9" s="1733"/>
      <c r="R9" s="1733"/>
      <c r="S9" s="1734"/>
      <c r="T9" s="1501" t="s">
        <v>1429</v>
      </c>
      <c r="U9" s="1501" t="s">
        <v>1492</v>
      </c>
      <c r="V9" s="1501"/>
      <c r="W9" s="1501"/>
      <c r="X9" s="1501"/>
      <c r="Y9" s="1501"/>
      <c r="Z9" s="1501"/>
      <c r="AA9" s="1501"/>
      <c r="AB9" s="1501"/>
      <c r="AC9" s="1501"/>
      <c r="AD9" s="1501"/>
      <c r="AE9" s="1501"/>
      <c r="AF9" s="1501"/>
      <c r="AG9" s="1501"/>
      <c r="AH9" s="1501"/>
      <c r="AI9" s="1501"/>
      <c r="AJ9" s="1501"/>
      <c r="AK9" s="1914" t="s">
        <v>13</v>
      </c>
      <c r="AL9" s="1502" t="s">
        <v>1419</v>
      </c>
      <c r="AM9" s="1502"/>
      <c r="AN9" s="3607" t="s">
        <v>1601</v>
      </c>
      <c r="AO9" s="3608"/>
      <c r="AP9" s="370"/>
      <c r="AQ9" s="370"/>
    </row>
    <row r="10" spans="6:50" ht="12.75" customHeight="1" x14ac:dyDescent="0.15">
      <c r="F10" s="3469"/>
      <c r="G10" s="1503" t="s">
        <v>1493</v>
      </c>
      <c r="H10" s="1504"/>
      <c r="I10" s="1504"/>
      <c r="J10" s="1505"/>
      <c r="K10" s="3624"/>
      <c r="L10" s="3625"/>
      <c r="M10" s="1910" t="s">
        <v>13</v>
      </c>
      <c r="N10" s="3097" t="s">
        <v>56</v>
      </c>
      <c r="O10" s="3098"/>
      <c r="P10" s="1508"/>
      <c r="Q10" s="1509"/>
      <c r="R10" s="1509"/>
      <c r="S10" s="1532"/>
      <c r="T10" s="1504"/>
      <c r="U10" s="1915" t="s">
        <v>13</v>
      </c>
      <c r="V10" s="1504" t="s">
        <v>1421</v>
      </c>
      <c r="W10" s="1504"/>
      <c r="X10" s="1504"/>
      <c r="Y10" s="1504"/>
      <c r="Z10" s="1504"/>
      <c r="AA10" s="1504"/>
      <c r="AB10" s="1504" t="s">
        <v>336</v>
      </c>
      <c r="AC10" s="1504"/>
      <c r="AD10" s="1504"/>
      <c r="AE10" s="1504" t="s">
        <v>1422</v>
      </c>
      <c r="AF10" s="3573"/>
      <c r="AG10" s="3574"/>
      <c r="AH10" s="3574"/>
      <c r="AI10" s="1504" t="s">
        <v>1433</v>
      </c>
      <c r="AJ10" s="1504"/>
      <c r="AK10" s="1912" t="s">
        <v>13</v>
      </c>
      <c r="AL10" s="1518" t="s">
        <v>52</v>
      </c>
      <c r="AM10" s="1518"/>
      <c r="AN10" s="1503"/>
      <c r="AO10" s="1507"/>
      <c r="AP10" s="370"/>
      <c r="AQ10" s="370"/>
    </row>
    <row r="11" spans="6:50" ht="12.75" customHeight="1" x14ac:dyDescent="0.3">
      <c r="F11" s="3469"/>
      <c r="G11" s="1503" t="s">
        <v>1424</v>
      </c>
      <c r="H11" s="1504"/>
      <c r="I11" s="1504"/>
      <c r="J11" s="1505"/>
      <c r="K11" s="1508"/>
      <c r="L11" s="1509"/>
      <c r="M11" s="1503"/>
      <c r="N11" s="1504"/>
      <c r="O11" s="1504"/>
      <c r="P11" s="1535"/>
      <c r="Q11" s="1536"/>
      <c r="R11" s="1536"/>
      <c r="S11" s="1537"/>
      <c r="T11" s="1504"/>
      <c r="U11" s="1915" t="s">
        <v>13</v>
      </c>
      <c r="V11" s="1504" t="s">
        <v>1434</v>
      </c>
      <c r="W11" s="1504"/>
      <c r="X11" s="1504"/>
      <c r="Y11" s="1504"/>
      <c r="Z11" s="1504"/>
      <c r="AA11" s="1504"/>
      <c r="AB11" s="1504" t="s">
        <v>336</v>
      </c>
      <c r="AC11" s="1504"/>
      <c r="AD11" s="1504"/>
      <c r="AE11" s="1504" t="s">
        <v>17</v>
      </c>
      <c r="AF11" s="3573"/>
      <c r="AG11" s="3574"/>
      <c r="AH11" s="3574"/>
      <c r="AI11" s="1504" t="s">
        <v>1435</v>
      </c>
      <c r="AJ11" s="1504"/>
      <c r="AK11" s="1912" t="s">
        <v>13</v>
      </c>
      <c r="AL11" s="1518" t="s">
        <v>1428</v>
      </c>
      <c r="AM11" s="1518"/>
      <c r="AN11" s="1503"/>
      <c r="AO11" s="1507"/>
      <c r="AP11" s="370"/>
      <c r="AQ11" s="370"/>
    </row>
    <row r="12" spans="6:50" ht="12.75" customHeight="1" x14ac:dyDescent="0.3">
      <c r="F12" s="3469"/>
      <c r="G12" s="1503"/>
      <c r="H12" s="1504"/>
      <c r="I12" s="1504"/>
      <c r="J12" s="1505"/>
      <c r="K12" s="1508" t="s">
        <v>339</v>
      </c>
      <c r="L12" s="1509"/>
      <c r="M12" s="1503"/>
      <c r="N12" s="1504"/>
      <c r="O12" s="1504"/>
      <c r="P12" s="1535"/>
      <c r="Q12" s="1536"/>
      <c r="R12" s="1536"/>
      <c r="S12" s="1537"/>
      <c r="T12" s="1504"/>
      <c r="U12" s="1504" t="s">
        <v>1494</v>
      </c>
      <c r="V12" s="1504"/>
      <c r="W12" s="1504" t="s">
        <v>1495</v>
      </c>
      <c r="X12" s="3601"/>
      <c r="Y12" s="3602"/>
      <c r="Z12" s="3602"/>
      <c r="AA12" s="3602"/>
      <c r="AB12" s="3602"/>
      <c r="AC12" s="3602"/>
      <c r="AD12" s="3602"/>
      <c r="AE12" s="3602"/>
      <c r="AF12" s="3602"/>
      <c r="AG12" s="3602"/>
      <c r="AH12" s="3602"/>
      <c r="AI12" s="1504" t="s">
        <v>18</v>
      </c>
      <c r="AJ12" s="1504"/>
      <c r="AK12" s="1510"/>
      <c r="AL12" s="1518"/>
      <c r="AM12" s="1518"/>
      <c r="AN12" s="1503"/>
      <c r="AO12" s="1507"/>
      <c r="AP12" s="370"/>
      <c r="AQ12" s="370"/>
      <c r="AS12" s="1885" t="s">
        <v>1520</v>
      </c>
    </row>
    <row r="13" spans="6:50" ht="12.75" customHeight="1" x14ac:dyDescent="0.3">
      <c r="F13" s="3469"/>
      <c r="G13" s="3577" t="s">
        <v>1476</v>
      </c>
      <c r="H13" s="3578"/>
      <c r="I13" s="3578"/>
      <c r="J13" s="3579"/>
      <c r="K13" s="3624"/>
      <c r="L13" s="3625"/>
      <c r="M13" s="1503"/>
      <c r="N13" s="1504"/>
      <c r="O13" s="1504"/>
      <c r="P13" s="1535"/>
      <c r="Q13" s="1536"/>
      <c r="R13" s="1536"/>
      <c r="S13" s="1537"/>
      <c r="T13" s="1504" t="s">
        <v>1496</v>
      </c>
      <c r="U13" s="1504" t="s">
        <v>1497</v>
      </c>
      <c r="V13" s="1504"/>
      <c r="W13" s="1504"/>
      <c r="X13" s="1504"/>
      <c r="Y13" s="1504"/>
      <c r="Z13" s="1504"/>
      <c r="AA13" s="1504"/>
      <c r="AB13" s="1504"/>
      <c r="AC13" s="1504"/>
      <c r="AD13" s="1504"/>
      <c r="AE13" s="1504"/>
      <c r="AF13" s="1504"/>
      <c r="AG13" s="1504"/>
      <c r="AH13" s="1504"/>
      <c r="AI13" s="1504"/>
      <c r="AJ13" s="1504"/>
      <c r="AK13" s="1510"/>
      <c r="AL13" s="1518"/>
      <c r="AM13" s="1518"/>
      <c r="AN13" s="1503"/>
      <c r="AO13" s="1507"/>
      <c r="AP13" s="370"/>
      <c r="AQ13" s="370"/>
      <c r="AS13" s="1886" t="s">
        <v>1521</v>
      </c>
    </row>
    <row r="14" spans="6:50" ht="12.75" customHeight="1" x14ac:dyDescent="0.3">
      <c r="F14" s="3469"/>
      <c r="G14" s="1503"/>
      <c r="H14" s="1504"/>
      <c r="I14" s="1504"/>
      <c r="J14" s="1505"/>
      <c r="K14" s="1508"/>
      <c r="L14" s="1509"/>
      <c r="M14" s="1503"/>
      <c r="N14" s="1504"/>
      <c r="O14" s="1504"/>
      <c r="P14" s="1535" t="s">
        <v>1498</v>
      </c>
      <c r="Q14" s="1536"/>
      <c r="R14" s="1536"/>
      <c r="S14" s="1537"/>
      <c r="T14" s="1504"/>
      <c r="U14" s="1915" t="s">
        <v>13</v>
      </c>
      <c r="V14" s="1504" t="s">
        <v>1421</v>
      </c>
      <c r="W14" s="1504"/>
      <c r="X14" s="1504"/>
      <c r="Y14" s="1504"/>
      <c r="Z14" s="1504"/>
      <c r="AA14" s="1504"/>
      <c r="AB14" s="1504" t="s">
        <v>336</v>
      </c>
      <c r="AC14" s="1504"/>
      <c r="AD14" s="1504"/>
      <c r="AE14" s="1504" t="s">
        <v>17</v>
      </c>
      <c r="AF14" s="3573"/>
      <c r="AG14" s="3574"/>
      <c r="AH14" s="3574"/>
      <c r="AI14" s="1504" t="s">
        <v>1433</v>
      </c>
      <c r="AJ14" s="1504"/>
      <c r="AK14" s="1510"/>
      <c r="AL14" s="1518"/>
      <c r="AM14" s="1518"/>
      <c r="AN14" s="1503"/>
      <c r="AO14" s="1507"/>
      <c r="AS14" s="1885" t="s">
        <v>1522</v>
      </c>
    </row>
    <row r="15" spans="6:50" ht="12.75" customHeight="1" x14ac:dyDescent="0.3">
      <c r="F15" s="3469"/>
      <c r="G15" s="1503"/>
      <c r="H15" s="1504"/>
      <c r="I15" s="1504"/>
      <c r="J15" s="1505"/>
      <c r="K15" s="1508"/>
      <c r="L15" s="1509"/>
      <c r="M15" s="1503"/>
      <c r="N15" s="1504"/>
      <c r="O15" s="1504"/>
      <c r="P15" s="1535" t="s">
        <v>1499</v>
      </c>
      <c r="Q15" s="1536"/>
      <c r="R15" s="1536"/>
      <c r="S15" s="1537"/>
      <c r="T15" s="1504"/>
      <c r="U15" s="1915" t="s">
        <v>13</v>
      </c>
      <c r="V15" s="1504" t="s">
        <v>1500</v>
      </c>
      <c r="W15" s="1504"/>
      <c r="X15" s="1504"/>
      <c r="Y15" s="1504"/>
      <c r="Z15" s="1504"/>
      <c r="AA15" s="1504"/>
      <c r="AB15" s="1504" t="s">
        <v>336</v>
      </c>
      <c r="AC15" s="1504"/>
      <c r="AD15" s="1504"/>
      <c r="AE15" s="1504" t="s">
        <v>17</v>
      </c>
      <c r="AF15" s="3573"/>
      <c r="AG15" s="3574"/>
      <c r="AH15" s="3574"/>
      <c r="AI15" s="1504" t="s">
        <v>1433</v>
      </c>
      <c r="AJ15" s="1504"/>
      <c r="AK15" s="1510"/>
      <c r="AL15" s="1518"/>
      <c r="AM15" s="1518"/>
      <c r="AN15" s="1503"/>
      <c r="AO15" s="1507"/>
      <c r="AS15" s="1885" t="s">
        <v>1459</v>
      </c>
    </row>
    <row r="16" spans="6:50" ht="12.75" customHeight="1" x14ac:dyDescent="0.3">
      <c r="F16" s="3469"/>
      <c r="G16" s="1511"/>
      <c r="H16" s="1512"/>
      <c r="I16" s="1512"/>
      <c r="J16" s="1513"/>
      <c r="K16" s="1514"/>
      <c r="L16" s="1515"/>
      <c r="M16" s="1503"/>
      <c r="N16" s="1504"/>
      <c r="O16" s="1504"/>
      <c r="P16" s="1535" t="s">
        <v>1501</v>
      </c>
      <c r="Q16" s="1536"/>
      <c r="R16" s="1536"/>
      <c r="S16" s="1537"/>
      <c r="T16" s="1511"/>
      <c r="U16" s="1512" t="s">
        <v>1494</v>
      </c>
      <c r="V16" s="1512"/>
      <c r="W16" s="1512" t="s">
        <v>17</v>
      </c>
      <c r="X16" s="3622"/>
      <c r="Y16" s="3623"/>
      <c r="Z16" s="3623"/>
      <c r="AA16" s="3623"/>
      <c r="AB16" s="3623"/>
      <c r="AC16" s="3623"/>
      <c r="AD16" s="3623"/>
      <c r="AE16" s="3623"/>
      <c r="AF16" s="3623"/>
      <c r="AG16" s="3623"/>
      <c r="AH16" s="3623"/>
      <c r="AI16" s="1512" t="s">
        <v>18</v>
      </c>
      <c r="AJ16" s="1513"/>
      <c r="AK16" s="1510"/>
      <c r="AL16" s="1518"/>
      <c r="AM16" s="1518"/>
      <c r="AN16" s="1503"/>
      <c r="AO16" s="1507"/>
    </row>
    <row r="17" spans="6:52" ht="12.75" customHeight="1" x14ac:dyDescent="0.3">
      <c r="F17" s="3469"/>
      <c r="G17" s="1497" t="s">
        <v>344</v>
      </c>
      <c r="H17" s="1498"/>
      <c r="I17" s="1498"/>
      <c r="J17" s="1499"/>
      <c r="K17" s="1516" t="s">
        <v>335</v>
      </c>
      <c r="L17" s="1517"/>
      <c r="M17" s="1510"/>
      <c r="N17" s="1518"/>
      <c r="O17" s="1518"/>
      <c r="P17" s="1535" t="s">
        <v>1502</v>
      </c>
      <c r="Q17" s="1536"/>
      <c r="R17" s="1536"/>
      <c r="S17" s="1537"/>
      <c r="T17" s="1504" t="s">
        <v>43</v>
      </c>
      <c r="U17" s="1505" t="s">
        <v>1503</v>
      </c>
      <c r="V17" s="1504"/>
      <c r="W17" s="1504"/>
      <c r="X17" s="1504"/>
      <c r="Y17" s="1504"/>
      <c r="Z17" s="1504"/>
      <c r="AA17" s="1504" t="s">
        <v>17</v>
      </c>
      <c r="AB17" s="3618"/>
      <c r="AC17" s="3619"/>
      <c r="AD17" s="3619"/>
      <c r="AE17" s="3619"/>
      <c r="AF17" s="3619"/>
      <c r="AG17" s="3619"/>
      <c r="AH17" s="3619"/>
      <c r="AI17" s="1504" t="s">
        <v>18</v>
      </c>
      <c r="AJ17" s="1504"/>
      <c r="AK17" s="1510"/>
      <c r="AL17" s="1518"/>
      <c r="AM17" s="1518"/>
      <c r="AN17" s="1503"/>
      <c r="AO17" s="1507"/>
    </row>
    <row r="18" spans="6:52" ht="12.75" customHeight="1" x14ac:dyDescent="0.3">
      <c r="F18" s="3469"/>
      <c r="G18" s="1503" t="s">
        <v>1493</v>
      </c>
      <c r="H18" s="1504"/>
      <c r="I18" s="1504"/>
      <c r="J18" s="1505"/>
      <c r="K18" s="3584"/>
      <c r="L18" s="3585"/>
      <c r="M18" s="1503"/>
      <c r="N18" s="1504"/>
      <c r="O18" s="1504"/>
      <c r="P18" s="1535" t="s">
        <v>1504</v>
      </c>
      <c r="Q18" s="1536"/>
      <c r="R18" s="1536"/>
      <c r="S18" s="1537"/>
      <c r="T18" s="1504" t="s">
        <v>43</v>
      </c>
      <c r="U18" s="1505" t="s">
        <v>1505</v>
      </c>
      <c r="V18" s="1504"/>
      <c r="W18" s="1504"/>
      <c r="X18" s="1504"/>
      <c r="Y18" s="1504"/>
      <c r="Z18" s="1504"/>
      <c r="AA18" s="1504" t="s">
        <v>17</v>
      </c>
      <c r="AB18" s="3620"/>
      <c r="AC18" s="3621"/>
      <c r="AD18" s="3621"/>
      <c r="AE18" s="3621"/>
      <c r="AF18" s="3621"/>
      <c r="AG18" s="3621"/>
      <c r="AH18" s="3621"/>
      <c r="AI18" s="1504" t="s">
        <v>18</v>
      </c>
      <c r="AJ18" s="1504"/>
      <c r="AK18" s="1527"/>
      <c r="AL18" s="1518"/>
      <c r="AM18" s="1518"/>
      <c r="AN18" s="1519"/>
      <c r="AO18" s="1522"/>
    </row>
    <row r="19" spans="6:52" ht="12.75" customHeight="1" x14ac:dyDescent="0.15">
      <c r="F19" s="3469"/>
      <c r="G19" s="1503" t="s">
        <v>1506</v>
      </c>
      <c r="H19" s="1504"/>
      <c r="I19" s="1504"/>
      <c r="J19" s="1505"/>
      <c r="K19" s="1508"/>
      <c r="L19" s="1509"/>
      <c r="M19" s="1510"/>
      <c r="N19" s="1518"/>
      <c r="O19" s="1518"/>
      <c r="P19" s="1524" t="s">
        <v>338</v>
      </c>
      <c r="Q19" s="1552"/>
      <c r="R19" s="1552"/>
      <c r="S19" s="1553"/>
      <c r="T19" s="1552" t="s">
        <v>43</v>
      </c>
      <c r="U19" s="1552" t="s">
        <v>1449</v>
      </c>
      <c r="V19" s="1552"/>
      <c r="W19" s="1552"/>
      <c r="X19" s="1552"/>
      <c r="Y19" s="1552"/>
      <c r="Z19" s="1552"/>
      <c r="AA19" s="1552"/>
      <c r="AB19" s="1552"/>
      <c r="AC19" s="1552"/>
      <c r="AD19" s="1552"/>
      <c r="AE19" s="1552"/>
      <c r="AF19" s="1552"/>
      <c r="AG19" s="1552"/>
      <c r="AH19" s="1552"/>
      <c r="AI19" s="1552"/>
      <c r="AJ19" s="1552"/>
      <c r="AK19" s="1912" t="s">
        <v>13</v>
      </c>
      <c r="AL19" s="1554" t="s">
        <v>1450</v>
      </c>
      <c r="AM19" s="1554"/>
      <c r="AN19" s="3605" t="s">
        <v>1601</v>
      </c>
      <c r="AO19" s="3606"/>
    </row>
    <row r="20" spans="6:52" ht="12.75" customHeight="1" x14ac:dyDescent="0.15">
      <c r="F20" s="3469"/>
      <c r="G20" s="1503" t="s">
        <v>1519</v>
      </c>
      <c r="H20" s="1504"/>
      <c r="I20" s="1504"/>
      <c r="J20" s="1505"/>
      <c r="K20" s="1508" t="s">
        <v>339</v>
      </c>
      <c r="L20" s="1509"/>
      <c r="M20" s="1503"/>
      <c r="N20" s="1504"/>
      <c r="O20" s="1504"/>
      <c r="P20" s="1503" t="s">
        <v>1507</v>
      </c>
      <c r="Q20" s="1504"/>
      <c r="R20" s="1504"/>
      <c r="S20" s="1505"/>
      <c r="T20" s="1504"/>
      <c r="U20" s="1915" t="s">
        <v>13</v>
      </c>
      <c r="V20" s="1504" t="s">
        <v>1508</v>
      </c>
      <c r="W20" s="1504"/>
      <c r="X20" s="1504"/>
      <c r="Y20" s="1504"/>
      <c r="Z20" s="1504"/>
      <c r="AA20" s="1504"/>
      <c r="AB20" s="1504"/>
      <c r="AC20" s="1915" t="s">
        <v>13</v>
      </c>
      <c r="AD20" s="1504" t="s">
        <v>320</v>
      </c>
      <c r="AE20" s="1504"/>
      <c r="AF20" s="1504"/>
      <c r="AG20" s="1504"/>
      <c r="AH20" s="1504"/>
      <c r="AI20" s="1504"/>
      <c r="AJ20" s="1504"/>
      <c r="AK20" s="1912" t="s">
        <v>13</v>
      </c>
      <c r="AL20" s="1518" t="s">
        <v>1451</v>
      </c>
      <c r="AM20" s="1518"/>
      <c r="AN20" s="1503"/>
      <c r="AO20" s="1507"/>
    </row>
    <row r="21" spans="6:52" ht="12.75" customHeight="1" x14ac:dyDescent="0.15">
      <c r="F21" s="3469"/>
      <c r="G21" s="1503"/>
      <c r="H21" s="1504"/>
      <c r="I21" s="1504"/>
      <c r="J21" s="1505"/>
      <c r="K21" s="3584"/>
      <c r="L21" s="3585"/>
      <c r="M21" s="1503"/>
      <c r="N21" s="1504"/>
      <c r="O21" s="1504"/>
      <c r="P21" s="1503"/>
      <c r="Q21" s="1504"/>
      <c r="R21" s="1504"/>
      <c r="S21" s="1505"/>
      <c r="T21" s="1504" t="s">
        <v>43</v>
      </c>
      <c r="U21" s="1504" t="s">
        <v>1461</v>
      </c>
      <c r="V21" s="1504"/>
      <c r="W21" s="1504"/>
      <c r="X21" s="1504"/>
      <c r="Y21" s="1504"/>
      <c r="Z21" s="1504"/>
      <c r="AA21" s="1504"/>
      <c r="AB21" s="1504"/>
      <c r="AC21" s="1504"/>
      <c r="AD21" s="1504"/>
      <c r="AE21" s="1504"/>
      <c r="AF21" s="1504"/>
      <c r="AG21" s="1504"/>
      <c r="AH21" s="1504"/>
      <c r="AI21" s="1504"/>
      <c r="AJ21" s="1504"/>
      <c r="AK21" s="1912" t="s">
        <v>13</v>
      </c>
      <c r="AL21" s="1518" t="s">
        <v>1453</v>
      </c>
      <c r="AM21" s="1518"/>
      <c r="AN21" s="1503"/>
      <c r="AO21" s="1507"/>
    </row>
    <row r="22" spans="6:52" ht="12.75" customHeight="1" x14ac:dyDescent="0.15">
      <c r="F22" s="3469"/>
      <c r="G22" s="1503"/>
      <c r="H22" s="1504"/>
      <c r="I22" s="1504"/>
      <c r="J22" s="1505"/>
      <c r="K22" s="1555"/>
      <c r="L22" s="1517"/>
      <c r="M22" s="1503"/>
      <c r="N22" s="1504"/>
      <c r="O22" s="1504"/>
      <c r="P22" s="1503"/>
      <c r="Q22" s="1504"/>
      <c r="R22" s="1504"/>
      <c r="S22" s="1505"/>
      <c r="T22" s="1511"/>
      <c r="U22" s="1919" t="s">
        <v>13</v>
      </c>
      <c r="V22" s="1512" t="s">
        <v>1508</v>
      </c>
      <c r="W22" s="1512"/>
      <c r="X22" s="1512"/>
      <c r="Y22" s="1512"/>
      <c r="Z22" s="1512"/>
      <c r="AA22" s="1512"/>
      <c r="AB22" s="1512"/>
      <c r="AC22" s="1919" t="s">
        <v>13</v>
      </c>
      <c r="AD22" s="1512" t="s">
        <v>320</v>
      </c>
      <c r="AE22" s="1512"/>
      <c r="AF22" s="1512"/>
      <c r="AG22" s="1512"/>
      <c r="AH22" s="1512"/>
      <c r="AI22" s="1512"/>
      <c r="AJ22" s="1513"/>
      <c r="AK22" s="1510"/>
      <c r="AL22" s="1518"/>
      <c r="AM22" s="1518"/>
      <c r="AN22" s="1503"/>
      <c r="AO22" s="1507"/>
    </row>
    <row r="23" spans="6:52" ht="12.75" customHeight="1" x14ac:dyDescent="0.15">
      <c r="F23" s="3469"/>
      <c r="G23" s="3577" t="s">
        <v>1476</v>
      </c>
      <c r="H23" s="3578"/>
      <c r="I23" s="3578"/>
      <c r="J23" s="3579"/>
      <c r="K23" s="1555"/>
      <c r="L23" s="1517"/>
      <c r="M23" s="1503"/>
      <c r="N23" s="1504"/>
      <c r="O23" s="1504"/>
      <c r="P23" s="1503"/>
      <c r="Q23" s="1504"/>
      <c r="R23" s="1504"/>
      <c r="S23" s="1505"/>
      <c r="T23" s="1504" t="s">
        <v>1455</v>
      </c>
      <c r="U23" s="1504" t="s">
        <v>1509</v>
      </c>
      <c r="V23" s="1504"/>
      <c r="W23" s="1504"/>
      <c r="X23" s="1504"/>
      <c r="Y23" s="1504"/>
      <c r="Z23" s="1504"/>
      <c r="AA23" s="1504"/>
      <c r="AB23" s="1504"/>
      <c r="AC23" s="1504"/>
      <c r="AD23" s="1504"/>
      <c r="AE23" s="1504"/>
      <c r="AF23" s="1504"/>
      <c r="AG23" s="1504"/>
      <c r="AH23" s="1504"/>
      <c r="AI23" s="1504"/>
      <c r="AJ23" s="1504"/>
      <c r="AK23" s="1510"/>
      <c r="AL23" s="1518"/>
      <c r="AM23" s="1518"/>
      <c r="AN23" s="1503"/>
      <c r="AO23" s="1507"/>
    </row>
    <row r="24" spans="6:52" ht="12.75" customHeight="1" x14ac:dyDescent="0.15">
      <c r="F24" s="3469"/>
      <c r="G24" s="1503"/>
      <c r="H24" s="1504"/>
      <c r="I24" s="1504"/>
      <c r="J24" s="1505"/>
      <c r="K24" s="1508"/>
      <c r="L24" s="1509"/>
      <c r="M24" s="1503"/>
      <c r="N24" s="1504"/>
      <c r="O24" s="1504"/>
      <c r="P24" s="1503"/>
      <c r="Q24" s="1504"/>
      <c r="R24" s="1504"/>
      <c r="S24" s="1505"/>
      <c r="T24" s="1504"/>
      <c r="U24" s="1504" t="s">
        <v>1494</v>
      </c>
      <c r="V24" s="1504"/>
      <c r="W24" s="1504" t="s">
        <v>1495</v>
      </c>
      <c r="X24" s="3591"/>
      <c r="Y24" s="3592"/>
      <c r="Z24" s="3592"/>
      <c r="AA24" s="3592"/>
      <c r="AB24" s="3592"/>
      <c r="AC24" s="3592"/>
      <c r="AD24" s="3592"/>
      <c r="AE24" s="3592"/>
      <c r="AF24" s="3592"/>
      <c r="AG24" s="3592"/>
      <c r="AH24" s="3592"/>
      <c r="AI24" s="1504" t="s">
        <v>1510</v>
      </c>
      <c r="AJ24" s="1504"/>
      <c r="AK24" s="1510"/>
      <c r="AL24" s="1518"/>
      <c r="AM24" s="1518"/>
      <c r="AN24" s="1503"/>
      <c r="AO24" s="1507"/>
      <c r="AS24" s="1885" t="s">
        <v>1523</v>
      </c>
      <c r="AT24" s="1885" t="s">
        <v>1524</v>
      </c>
      <c r="AU24" s="1885" t="s">
        <v>1525</v>
      </c>
      <c r="AV24" s="1885" t="s">
        <v>1526</v>
      </c>
      <c r="AW24" s="1885" t="s">
        <v>1527</v>
      </c>
      <c r="AX24" s="1885" t="s">
        <v>1459</v>
      </c>
      <c r="AY24" s="1885"/>
      <c r="AZ24" s="1885"/>
    </row>
    <row r="25" spans="6:52" ht="12.75" customHeight="1" x14ac:dyDescent="0.15">
      <c r="F25" s="3469"/>
      <c r="G25" s="1503"/>
      <c r="H25" s="1504"/>
      <c r="I25" s="1504"/>
      <c r="J25" s="1505"/>
      <c r="K25" s="1508"/>
      <c r="L25" s="1509"/>
      <c r="M25" s="1510"/>
      <c r="N25" s="1518"/>
      <c r="O25" s="1518"/>
      <c r="P25" s="1503"/>
      <c r="Q25" s="1504"/>
      <c r="R25" s="1504"/>
      <c r="S25" s="1505"/>
      <c r="T25" s="1504" t="s">
        <v>1496</v>
      </c>
      <c r="U25" s="1504" t="s">
        <v>1511</v>
      </c>
      <c r="V25" s="1504"/>
      <c r="W25" s="1504"/>
      <c r="X25" s="1504"/>
      <c r="Y25" s="1504"/>
      <c r="Z25" s="1504"/>
      <c r="AA25" s="1504"/>
      <c r="AB25" s="1504"/>
      <c r="AC25" s="1504"/>
      <c r="AD25" s="1504"/>
      <c r="AE25" s="1504"/>
      <c r="AF25" s="1504"/>
      <c r="AG25" s="1504"/>
      <c r="AH25" s="1504"/>
      <c r="AI25" s="1504"/>
      <c r="AJ25" s="1504"/>
      <c r="AK25" s="1510"/>
      <c r="AL25" s="1518"/>
      <c r="AM25" s="1518"/>
      <c r="AN25" s="1503"/>
      <c r="AO25" s="1507"/>
      <c r="AS25" s="1885"/>
      <c r="AT25" s="1886"/>
      <c r="AU25" s="1885"/>
      <c r="AV25" s="1885"/>
      <c r="AW25" s="1885"/>
      <c r="AX25" s="1885"/>
      <c r="AY25" s="1885"/>
      <c r="AZ25" s="1885"/>
    </row>
    <row r="26" spans="6:52" ht="12.75" customHeight="1" x14ac:dyDescent="0.15">
      <c r="F26" s="3469"/>
      <c r="G26" s="1503"/>
      <c r="H26" s="1504"/>
      <c r="I26" s="1504"/>
      <c r="J26" s="1505"/>
      <c r="K26" s="1508"/>
      <c r="L26" s="1509"/>
      <c r="M26" s="1503"/>
      <c r="N26" s="1504"/>
      <c r="O26" s="1504"/>
      <c r="P26" s="1503"/>
      <c r="Q26" s="1504"/>
      <c r="R26" s="1504"/>
      <c r="S26" s="1505"/>
      <c r="T26" s="1511"/>
      <c r="U26" s="1512" t="s">
        <v>1494</v>
      </c>
      <c r="V26" s="1512"/>
      <c r="W26" s="1512" t="s">
        <v>1495</v>
      </c>
      <c r="X26" s="3628"/>
      <c r="Y26" s="3629"/>
      <c r="Z26" s="3629"/>
      <c r="AA26" s="3629"/>
      <c r="AB26" s="3629"/>
      <c r="AC26" s="3629"/>
      <c r="AD26" s="3629"/>
      <c r="AE26" s="3629"/>
      <c r="AF26" s="3629"/>
      <c r="AG26" s="3629"/>
      <c r="AH26" s="3629"/>
      <c r="AI26" s="1512" t="s">
        <v>1510</v>
      </c>
      <c r="AJ26" s="1513"/>
      <c r="AK26" s="1510"/>
      <c r="AL26" s="1518"/>
      <c r="AM26" s="1518"/>
      <c r="AN26" s="1503"/>
      <c r="AO26" s="1507"/>
      <c r="AS26" s="1885" t="s">
        <v>1523</v>
      </c>
      <c r="AT26" s="1885" t="s">
        <v>1524</v>
      </c>
      <c r="AU26" s="1885" t="s">
        <v>1525</v>
      </c>
      <c r="AV26" s="1885" t="s">
        <v>1526</v>
      </c>
      <c r="AW26" s="1885" t="s">
        <v>1527</v>
      </c>
      <c r="AX26" s="1885" t="s">
        <v>1459</v>
      </c>
      <c r="AY26" s="1885"/>
      <c r="AZ26" s="1885"/>
    </row>
    <row r="27" spans="6:52" ht="12.75" customHeight="1" x14ac:dyDescent="0.15">
      <c r="F27" s="3469"/>
      <c r="G27" s="1503"/>
      <c r="H27" s="1504"/>
      <c r="I27" s="1504"/>
      <c r="J27" s="1505"/>
      <c r="K27" s="1508"/>
      <c r="L27" s="1509"/>
      <c r="M27" s="1503"/>
      <c r="N27" s="1504"/>
      <c r="O27" s="1504"/>
      <c r="P27" s="1503"/>
      <c r="Q27" s="1504"/>
      <c r="R27" s="1504"/>
      <c r="S27" s="1505"/>
      <c r="T27" s="1504" t="s">
        <v>1429</v>
      </c>
      <c r="U27" s="1504" t="s">
        <v>1456</v>
      </c>
      <c r="V27" s="1504"/>
      <c r="W27" s="1504"/>
      <c r="X27" s="1504"/>
      <c r="Y27" s="1504"/>
      <c r="Z27" s="1504"/>
      <c r="AA27" s="1504"/>
      <c r="AB27" s="1504"/>
      <c r="AC27" s="1504"/>
      <c r="AD27" s="1504"/>
      <c r="AE27" s="1504"/>
      <c r="AF27" s="1504"/>
      <c r="AG27" s="1504"/>
      <c r="AH27" s="1504"/>
      <c r="AI27" s="1504"/>
      <c r="AJ27" s="1504"/>
      <c r="AK27" s="1510"/>
      <c r="AL27" s="1518"/>
      <c r="AM27" s="1518"/>
      <c r="AN27" s="1503"/>
      <c r="AO27" s="1507"/>
      <c r="AS27" s="1885"/>
      <c r="AT27" s="1886"/>
      <c r="AU27" s="1885"/>
      <c r="AV27" s="1885"/>
      <c r="AW27" s="1885"/>
      <c r="AX27" s="1885"/>
      <c r="AY27" s="1885"/>
      <c r="AZ27" s="1885"/>
    </row>
    <row r="28" spans="6:52" ht="12.75" customHeight="1" x14ac:dyDescent="0.15">
      <c r="F28" s="3469"/>
      <c r="G28" s="1503"/>
      <c r="H28" s="1504"/>
      <c r="I28" s="1504"/>
      <c r="J28" s="1505"/>
      <c r="K28" s="1508"/>
      <c r="L28" s="1509"/>
      <c r="M28" s="1503"/>
      <c r="N28" s="1504"/>
      <c r="O28" s="1504"/>
      <c r="P28" s="1503"/>
      <c r="Q28" s="1504"/>
      <c r="R28" s="1504"/>
      <c r="S28" s="1505"/>
      <c r="T28" s="1504"/>
      <c r="U28" s="1504" t="s">
        <v>1512</v>
      </c>
      <c r="V28" s="1504"/>
      <c r="W28" s="1504"/>
      <c r="X28" s="1504"/>
      <c r="Y28" s="1504"/>
      <c r="Z28" s="1504"/>
      <c r="AA28" s="1504"/>
      <c r="AB28" s="1504"/>
      <c r="AC28" s="1504"/>
      <c r="AD28" s="1504"/>
      <c r="AE28" s="1504"/>
      <c r="AF28" s="1504"/>
      <c r="AG28" s="1504"/>
      <c r="AH28" s="1504"/>
      <c r="AI28" s="1504"/>
      <c r="AJ28" s="1504"/>
      <c r="AK28" s="1510"/>
      <c r="AL28" s="1518"/>
      <c r="AM28" s="1518"/>
      <c r="AN28" s="1503"/>
      <c r="AO28" s="1507"/>
      <c r="AS28" s="1885"/>
      <c r="AT28" s="1885"/>
      <c r="AU28" s="1885"/>
      <c r="AV28" s="1885"/>
      <c r="AW28" s="1885"/>
      <c r="AX28" s="1885"/>
      <c r="AY28" s="1885"/>
      <c r="AZ28" s="1885"/>
    </row>
    <row r="29" spans="6:52" ht="12.75" customHeight="1" x14ac:dyDescent="0.15">
      <c r="F29" s="3469"/>
      <c r="G29" s="1503"/>
      <c r="H29" s="1504"/>
      <c r="I29" s="1504"/>
      <c r="J29" s="1505"/>
      <c r="K29" s="1508"/>
      <c r="L29" s="1509"/>
      <c r="M29" s="1503"/>
      <c r="N29" s="1504"/>
      <c r="O29" s="1504"/>
      <c r="P29" s="1503"/>
      <c r="Q29" s="1504"/>
      <c r="R29" s="1504"/>
      <c r="S29" s="1505"/>
      <c r="T29" s="1504"/>
      <c r="U29" s="1504" t="s">
        <v>1513</v>
      </c>
      <c r="V29" s="1504"/>
      <c r="W29" s="1504" t="s">
        <v>1432</v>
      </c>
      <c r="X29" s="3591"/>
      <c r="Y29" s="3592"/>
      <c r="Z29" s="3592"/>
      <c r="AA29" s="3592"/>
      <c r="AB29" s="3592"/>
      <c r="AC29" s="3592"/>
      <c r="AD29" s="3592"/>
      <c r="AE29" s="3592"/>
      <c r="AF29" s="3592"/>
      <c r="AG29" s="3592"/>
      <c r="AH29" s="3592"/>
      <c r="AI29" s="1504" t="s">
        <v>1514</v>
      </c>
      <c r="AJ29" s="1504"/>
      <c r="AK29" s="1510"/>
      <c r="AL29" s="1518"/>
      <c r="AM29" s="1518"/>
      <c r="AN29" s="1503"/>
      <c r="AO29" s="1507"/>
      <c r="AS29" s="1885" t="s">
        <v>1528</v>
      </c>
      <c r="AT29" s="1885" t="s">
        <v>1529</v>
      </c>
      <c r="AU29" s="1886" t="s">
        <v>1530</v>
      </c>
      <c r="AV29" s="1886"/>
      <c r="AW29" s="1886"/>
      <c r="AX29" s="1885"/>
      <c r="AY29" s="1885"/>
      <c r="AZ29" s="1885"/>
    </row>
    <row r="30" spans="6:52" ht="12.75" customHeight="1" x14ac:dyDescent="0.15">
      <c r="F30" s="3469"/>
      <c r="G30" s="1503"/>
      <c r="H30" s="1504"/>
      <c r="I30" s="1504"/>
      <c r="J30" s="1505"/>
      <c r="K30" s="1508"/>
      <c r="L30" s="1509"/>
      <c r="M30" s="1510"/>
      <c r="N30" s="1518"/>
      <c r="O30" s="1518"/>
      <c r="P30" s="1503"/>
      <c r="Q30" s="1504"/>
      <c r="R30" s="1504"/>
      <c r="S30" s="1505"/>
      <c r="T30" s="1504"/>
      <c r="U30" s="1504" t="s">
        <v>1515</v>
      </c>
      <c r="V30" s="1504"/>
      <c r="W30" s="1504" t="s">
        <v>17</v>
      </c>
      <c r="X30" s="3591"/>
      <c r="Y30" s="3592"/>
      <c r="Z30" s="3592"/>
      <c r="AA30" s="3592"/>
      <c r="AB30" s="3592"/>
      <c r="AC30" s="3592"/>
      <c r="AD30" s="3592"/>
      <c r="AE30" s="3592"/>
      <c r="AF30" s="3592"/>
      <c r="AG30" s="3592"/>
      <c r="AH30" s="3592"/>
      <c r="AI30" s="1504" t="s">
        <v>18</v>
      </c>
      <c r="AJ30" s="1504"/>
      <c r="AK30" s="1510"/>
      <c r="AL30" s="1518"/>
      <c r="AM30" s="1518"/>
      <c r="AN30" s="1503"/>
      <c r="AO30" s="1507"/>
      <c r="AS30" s="1885" t="s">
        <v>1531</v>
      </c>
      <c r="AT30" s="1886" t="s">
        <v>1532</v>
      </c>
      <c r="AU30" s="1886" t="s">
        <v>1533</v>
      </c>
      <c r="AV30" s="1886" t="s">
        <v>1534</v>
      </c>
      <c r="AW30" s="1886" t="s">
        <v>1535</v>
      </c>
      <c r="AX30" s="1885" t="s">
        <v>1536</v>
      </c>
      <c r="AY30" s="1885" t="s">
        <v>1537</v>
      </c>
      <c r="AZ30" s="1885" t="s">
        <v>1538</v>
      </c>
    </row>
    <row r="31" spans="6:52" ht="12.75" customHeight="1" x14ac:dyDescent="0.15">
      <c r="F31" s="3469"/>
      <c r="G31" s="1503"/>
      <c r="H31" s="1504"/>
      <c r="I31" s="1504"/>
      <c r="J31" s="1505"/>
      <c r="K31" s="1508"/>
      <c r="L31" s="1509"/>
      <c r="M31" s="1503"/>
      <c r="N31" s="1504"/>
      <c r="O31" s="1504"/>
      <c r="P31" s="1503"/>
      <c r="Q31" s="1504"/>
      <c r="R31" s="1504"/>
      <c r="S31" s="1505"/>
      <c r="T31" s="1504"/>
      <c r="U31" s="1504" t="s">
        <v>1516</v>
      </c>
      <c r="V31" s="1504"/>
      <c r="W31" s="1504"/>
      <c r="X31" s="1504"/>
      <c r="Y31" s="1504"/>
      <c r="Z31" s="1504"/>
      <c r="AA31" s="1504"/>
      <c r="AB31" s="1504"/>
      <c r="AC31" s="1504"/>
      <c r="AD31" s="1504"/>
      <c r="AE31" s="1504"/>
      <c r="AF31" s="1504"/>
      <c r="AG31" s="1504"/>
      <c r="AH31" s="1504"/>
      <c r="AI31" s="1504"/>
      <c r="AJ31" s="1504"/>
      <c r="AK31" s="1510"/>
      <c r="AL31" s="1518"/>
      <c r="AM31" s="1518"/>
      <c r="AN31" s="1503"/>
      <c r="AO31" s="1507"/>
      <c r="AP31" s="370"/>
      <c r="AS31" s="1885"/>
      <c r="AT31" s="1886"/>
      <c r="AU31" s="1886"/>
      <c r="AV31" s="1886"/>
      <c r="AW31" s="1886"/>
      <c r="AX31" s="1885"/>
      <c r="AY31" s="1885"/>
      <c r="AZ31" s="1885"/>
    </row>
    <row r="32" spans="6:52" ht="12.75" customHeight="1" x14ac:dyDescent="0.15">
      <c r="F32" s="3469"/>
      <c r="G32" s="1503"/>
      <c r="H32" s="1504"/>
      <c r="I32" s="1504"/>
      <c r="J32" s="1505"/>
      <c r="K32" s="1508"/>
      <c r="L32" s="1509"/>
      <c r="M32" s="1503"/>
      <c r="N32" s="1504"/>
      <c r="O32" s="1504"/>
      <c r="P32" s="1503"/>
      <c r="Q32" s="1504"/>
      <c r="R32" s="1504"/>
      <c r="S32" s="1505"/>
      <c r="T32" s="1504"/>
      <c r="U32" s="1504"/>
      <c r="V32" s="1504"/>
      <c r="W32" s="1504" t="s">
        <v>1432</v>
      </c>
      <c r="X32" s="3591"/>
      <c r="Y32" s="3592"/>
      <c r="Z32" s="3592"/>
      <c r="AA32" s="3592"/>
      <c r="AB32" s="3592"/>
      <c r="AC32" s="3592"/>
      <c r="AD32" s="3592"/>
      <c r="AE32" s="3592"/>
      <c r="AF32" s="3592"/>
      <c r="AG32" s="3592"/>
      <c r="AH32" s="3592"/>
      <c r="AI32" s="1504" t="s">
        <v>18</v>
      </c>
      <c r="AJ32" s="1504"/>
      <c r="AK32" s="1510"/>
      <c r="AL32" s="1518"/>
      <c r="AM32" s="1518"/>
      <c r="AN32" s="1503"/>
      <c r="AO32" s="1507"/>
      <c r="AP32" s="370"/>
      <c r="AS32" s="1885" t="s">
        <v>1539</v>
      </c>
      <c r="AT32" s="1886" t="s">
        <v>1540</v>
      </c>
      <c r="AU32" s="1886" t="s">
        <v>1541</v>
      </c>
      <c r="AV32" s="1886" t="s">
        <v>1542</v>
      </c>
      <c r="AW32" s="1886"/>
      <c r="AX32" s="1885"/>
      <c r="AY32" s="1885"/>
      <c r="AZ32" s="1885"/>
    </row>
    <row r="33" spans="6:52" ht="12.75" customHeight="1" x14ac:dyDescent="0.15">
      <c r="F33" s="3469"/>
      <c r="G33" s="1503"/>
      <c r="H33" s="1504"/>
      <c r="I33" s="1504"/>
      <c r="J33" s="1505"/>
      <c r="K33" s="1508"/>
      <c r="L33" s="1509"/>
      <c r="M33" s="1503"/>
      <c r="N33" s="1504"/>
      <c r="O33" s="1504"/>
      <c r="P33" s="1503"/>
      <c r="Q33" s="1504"/>
      <c r="R33" s="1504"/>
      <c r="S33" s="1505"/>
      <c r="T33" s="1504"/>
      <c r="U33" s="1504" t="s">
        <v>1517</v>
      </c>
      <c r="V33" s="1504"/>
      <c r="W33" s="1504"/>
      <c r="X33" s="1504"/>
      <c r="Y33" s="1504"/>
      <c r="Z33" s="1504"/>
      <c r="AA33" s="1504"/>
      <c r="AB33" s="1504"/>
      <c r="AC33" s="1504"/>
      <c r="AD33" s="1504"/>
      <c r="AE33" s="1504"/>
      <c r="AF33" s="1504"/>
      <c r="AG33" s="1504"/>
      <c r="AH33" s="1504"/>
      <c r="AI33" s="1504"/>
      <c r="AJ33" s="1504"/>
      <c r="AK33" s="1510"/>
      <c r="AL33" s="1518"/>
      <c r="AM33" s="1518"/>
      <c r="AN33" s="1503"/>
      <c r="AO33" s="1507"/>
      <c r="AP33" s="370"/>
      <c r="AS33" s="1885"/>
      <c r="AT33" s="1886"/>
      <c r="AU33" s="1885"/>
      <c r="AV33" s="1885"/>
      <c r="AW33" s="1885"/>
      <c r="AX33" s="1885"/>
      <c r="AY33" s="1885"/>
      <c r="AZ33" s="1885"/>
    </row>
    <row r="34" spans="6:52" ht="12.75" customHeight="1" x14ac:dyDescent="0.15">
      <c r="F34" s="3469"/>
      <c r="G34" s="1503"/>
      <c r="H34" s="1504"/>
      <c r="I34" s="1504"/>
      <c r="J34" s="1505"/>
      <c r="K34" s="1516"/>
      <c r="L34" s="1517"/>
      <c r="M34" s="1503"/>
      <c r="N34" s="1504"/>
      <c r="O34" s="1504"/>
      <c r="P34" s="1503"/>
      <c r="Q34" s="1504"/>
      <c r="R34" s="1504"/>
      <c r="S34" s="1505"/>
      <c r="T34" s="1504"/>
      <c r="U34" s="1504"/>
      <c r="V34" s="1504"/>
      <c r="W34" s="1504" t="s">
        <v>1432</v>
      </c>
      <c r="X34" s="3591"/>
      <c r="Y34" s="3592"/>
      <c r="Z34" s="3592"/>
      <c r="AA34" s="3592"/>
      <c r="AB34" s="3592"/>
      <c r="AC34" s="3592"/>
      <c r="AD34" s="3592"/>
      <c r="AE34" s="3592"/>
      <c r="AF34" s="3592"/>
      <c r="AG34" s="3592"/>
      <c r="AH34" s="3592"/>
      <c r="AI34" s="1504" t="s">
        <v>1514</v>
      </c>
      <c r="AJ34" s="1504"/>
      <c r="AK34" s="1510"/>
      <c r="AL34" s="1518"/>
      <c r="AM34" s="1518"/>
      <c r="AN34" s="1503"/>
      <c r="AO34" s="1507"/>
      <c r="AP34" s="370"/>
      <c r="AS34" s="1885" t="s">
        <v>1490</v>
      </c>
      <c r="AT34" s="1886" t="s">
        <v>1543</v>
      </c>
      <c r="AU34" s="1886" t="s">
        <v>1488</v>
      </c>
      <c r="AV34" s="1886" t="s">
        <v>1487</v>
      </c>
      <c r="AW34" s="1886"/>
      <c r="AX34" s="1885"/>
      <c r="AY34" s="1885"/>
      <c r="AZ34" s="1885"/>
    </row>
    <row r="35" spans="6:52" ht="12.75" customHeight="1" x14ac:dyDescent="0.15">
      <c r="F35" s="3469"/>
      <c r="G35" s="1503"/>
      <c r="H35" s="1504"/>
      <c r="I35" s="1504"/>
      <c r="J35" s="1505"/>
      <c r="K35" s="1516"/>
      <c r="L35" s="1517"/>
      <c r="M35" s="1503"/>
      <c r="N35" s="1504"/>
      <c r="O35" s="1504"/>
      <c r="P35" s="1503"/>
      <c r="Q35" s="1504"/>
      <c r="R35" s="1504"/>
      <c r="S35" s="1505"/>
      <c r="T35" s="1504" t="s">
        <v>43</v>
      </c>
      <c r="U35" s="1504"/>
      <c r="V35" s="1504"/>
      <c r="W35" s="1504"/>
      <c r="X35" s="1504"/>
      <c r="Y35" s="1504"/>
      <c r="Z35" s="1504"/>
      <c r="AA35" s="1504"/>
      <c r="AB35" s="1504"/>
      <c r="AC35" s="1504"/>
      <c r="AD35" s="1504"/>
      <c r="AE35" s="1504"/>
      <c r="AF35" s="1504"/>
      <c r="AG35" s="1504"/>
      <c r="AH35" s="1504"/>
      <c r="AI35" s="1504"/>
      <c r="AJ35" s="1504"/>
      <c r="AK35" s="1510"/>
      <c r="AL35" s="1518"/>
      <c r="AM35" s="1518"/>
      <c r="AN35" s="1503"/>
      <c r="AO35" s="1507"/>
      <c r="AS35" s="1885"/>
      <c r="AT35" s="1886"/>
      <c r="AU35" s="1885"/>
      <c r="AV35" s="1885"/>
      <c r="AW35" s="1885"/>
      <c r="AX35" s="1885"/>
      <c r="AY35" s="1885"/>
      <c r="AZ35" s="1885"/>
    </row>
    <row r="36" spans="6:52" ht="12.75" customHeight="1" x14ac:dyDescent="0.15">
      <c r="F36" s="3469"/>
      <c r="G36" s="1503"/>
      <c r="H36" s="1504"/>
      <c r="I36" s="1504"/>
      <c r="J36" s="1505"/>
      <c r="K36" s="1508"/>
      <c r="L36" s="1509"/>
      <c r="M36" s="1503"/>
      <c r="N36" s="1504"/>
      <c r="O36" s="1504"/>
      <c r="P36" s="1503"/>
      <c r="Q36" s="1504"/>
      <c r="R36" s="1504"/>
      <c r="S36" s="1505"/>
      <c r="T36" s="1504"/>
      <c r="U36" s="1504" t="s">
        <v>1512</v>
      </c>
      <c r="V36" s="1504"/>
      <c r="W36" s="1504"/>
      <c r="X36" s="1504"/>
      <c r="Y36" s="1504"/>
      <c r="Z36" s="1504"/>
      <c r="AA36" s="1504"/>
      <c r="AB36" s="1504"/>
      <c r="AC36" s="1504"/>
      <c r="AD36" s="1504"/>
      <c r="AE36" s="1504"/>
      <c r="AF36" s="1504"/>
      <c r="AG36" s="1504"/>
      <c r="AH36" s="1504"/>
      <c r="AI36" s="1504"/>
      <c r="AJ36" s="1504"/>
      <c r="AK36" s="1510"/>
      <c r="AL36" s="1518"/>
      <c r="AM36" s="1518"/>
      <c r="AN36" s="1503"/>
      <c r="AO36" s="1507"/>
      <c r="AS36" s="1885"/>
      <c r="AT36" s="1886"/>
      <c r="AU36" s="1885"/>
      <c r="AV36" s="1885"/>
      <c r="AW36" s="1885"/>
      <c r="AX36" s="1885"/>
      <c r="AY36" s="1885"/>
      <c r="AZ36" s="1885"/>
    </row>
    <row r="37" spans="6:52" ht="12.75" customHeight="1" x14ac:dyDescent="0.15">
      <c r="F37" s="3469"/>
      <c r="G37" s="1503"/>
      <c r="H37" s="1504"/>
      <c r="I37" s="1504"/>
      <c r="J37" s="1505"/>
      <c r="K37" s="1508"/>
      <c r="L37" s="1509"/>
      <c r="M37" s="1503"/>
      <c r="N37" s="1504"/>
      <c r="O37" s="1504"/>
      <c r="P37" s="1503"/>
      <c r="Q37" s="1504"/>
      <c r="R37" s="1504"/>
      <c r="S37" s="1505"/>
      <c r="T37" s="1504"/>
      <c r="U37" s="1504" t="s">
        <v>1513</v>
      </c>
      <c r="V37" s="1504"/>
      <c r="W37" s="1504" t="s">
        <v>1432</v>
      </c>
      <c r="X37" s="3591"/>
      <c r="Y37" s="3592"/>
      <c r="Z37" s="3592"/>
      <c r="AA37" s="3592"/>
      <c r="AB37" s="3592"/>
      <c r="AC37" s="3592"/>
      <c r="AD37" s="3592"/>
      <c r="AE37" s="3592"/>
      <c r="AF37" s="3592"/>
      <c r="AG37" s="3592"/>
      <c r="AH37" s="3592"/>
      <c r="AI37" s="1504" t="s">
        <v>1514</v>
      </c>
      <c r="AJ37" s="1504"/>
      <c r="AK37" s="1510"/>
      <c r="AL37" s="1518"/>
      <c r="AM37" s="1518"/>
      <c r="AN37" s="1503"/>
      <c r="AO37" s="1507"/>
      <c r="AS37" s="1885" t="s">
        <v>1528</v>
      </c>
      <c r="AT37" s="1885" t="s">
        <v>1529</v>
      </c>
      <c r="AU37" s="1886" t="s">
        <v>1530</v>
      </c>
      <c r="AV37" s="1886"/>
      <c r="AW37" s="1886"/>
      <c r="AX37" s="1885"/>
      <c r="AY37" s="1885"/>
      <c r="AZ37" s="1885"/>
    </row>
    <row r="38" spans="6:52" ht="12.75" customHeight="1" x14ac:dyDescent="0.15">
      <c r="F38" s="3469"/>
      <c r="G38" s="1503"/>
      <c r="H38" s="1504"/>
      <c r="I38" s="1504"/>
      <c r="J38" s="1505"/>
      <c r="K38" s="1508"/>
      <c r="L38" s="1509"/>
      <c r="M38" s="1503"/>
      <c r="N38" s="1504"/>
      <c r="O38" s="1504"/>
      <c r="P38" s="1503"/>
      <c r="Q38" s="1504"/>
      <c r="R38" s="1504"/>
      <c r="S38" s="1505"/>
      <c r="T38" s="1504"/>
      <c r="U38" s="1504" t="s">
        <v>1515</v>
      </c>
      <c r="V38" s="1504"/>
      <c r="W38" s="1504" t="s">
        <v>17</v>
      </c>
      <c r="X38" s="3591"/>
      <c r="Y38" s="3592"/>
      <c r="Z38" s="3592"/>
      <c r="AA38" s="3592"/>
      <c r="AB38" s="3592"/>
      <c r="AC38" s="3592"/>
      <c r="AD38" s="3592"/>
      <c r="AE38" s="3592"/>
      <c r="AF38" s="3592"/>
      <c r="AG38" s="3592"/>
      <c r="AH38" s="3592"/>
      <c r="AI38" s="1504" t="s">
        <v>1514</v>
      </c>
      <c r="AJ38" s="1504"/>
      <c r="AK38" s="1510"/>
      <c r="AL38" s="1518"/>
      <c r="AM38" s="1518"/>
      <c r="AN38" s="1503"/>
      <c r="AO38" s="1507"/>
      <c r="AS38" s="1885" t="s">
        <v>1531</v>
      </c>
      <c r="AT38" s="1886" t="s">
        <v>1532</v>
      </c>
      <c r="AU38" s="1886" t="s">
        <v>1533</v>
      </c>
      <c r="AV38" s="1886" t="s">
        <v>1534</v>
      </c>
      <c r="AW38" s="1886" t="s">
        <v>1535</v>
      </c>
      <c r="AX38" s="1885" t="s">
        <v>1536</v>
      </c>
      <c r="AY38" s="1885" t="s">
        <v>1537</v>
      </c>
      <c r="AZ38" s="1885" t="s">
        <v>1538</v>
      </c>
    </row>
    <row r="39" spans="6:52" ht="12.75" customHeight="1" x14ac:dyDescent="0.15">
      <c r="F39" s="3469"/>
      <c r="G39" s="1503"/>
      <c r="H39" s="1504"/>
      <c r="I39" s="1504"/>
      <c r="J39" s="1505"/>
      <c r="K39" s="1508"/>
      <c r="L39" s="1509"/>
      <c r="M39" s="1503"/>
      <c r="N39" s="1504"/>
      <c r="O39" s="1504"/>
      <c r="P39" s="1503"/>
      <c r="Q39" s="1504"/>
      <c r="R39" s="1504"/>
      <c r="S39" s="1505"/>
      <c r="T39" s="1504"/>
      <c r="U39" s="1504" t="s">
        <v>1516</v>
      </c>
      <c r="V39" s="1504"/>
      <c r="W39" s="1504"/>
      <c r="X39" s="1504"/>
      <c r="Y39" s="1504"/>
      <c r="Z39" s="1504"/>
      <c r="AA39" s="1504"/>
      <c r="AB39" s="1504"/>
      <c r="AC39" s="1504"/>
      <c r="AD39" s="1504"/>
      <c r="AE39" s="1504"/>
      <c r="AF39" s="1504"/>
      <c r="AG39" s="1504"/>
      <c r="AH39" s="1504"/>
      <c r="AI39" s="1504"/>
      <c r="AJ39" s="1504"/>
      <c r="AK39" s="1510"/>
      <c r="AL39" s="1518"/>
      <c r="AM39" s="1518"/>
      <c r="AN39" s="1503"/>
      <c r="AO39" s="1507"/>
      <c r="AS39" s="1885"/>
      <c r="AT39" s="1886"/>
      <c r="AU39" s="1886"/>
      <c r="AV39" s="1886"/>
      <c r="AW39" s="1886"/>
      <c r="AX39" s="1885"/>
      <c r="AY39" s="1885"/>
      <c r="AZ39" s="1885"/>
    </row>
    <row r="40" spans="6:52" ht="12.75" customHeight="1" x14ac:dyDescent="0.15">
      <c r="F40" s="3469"/>
      <c r="G40" s="1503"/>
      <c r="H40" s="1504"/>
      <c r="I40" s="1504"/>
      <c r="J40" s="1505"/>
      <c r="K40" s="1508"/>
      <c r="L40" s="1509"/>
      <c r="M40" s="1503"/>
      <c r="N40" s="1504"/>
      <c r="O40" s="1504"/>
      <c r="P40" s="1503"/>
      <c r="Q40" s="1504"/>
      <c r="R40" s="1504"/>
      <c r="S40" s="1505"/>
      <c r="T40" s="1504"/>
      <c r="U40" s="1504"/>
      <c r="V40" s="1504"/>
      <c r="W40" s="1504" t="s">
        <v>1432</v>
      </c>
      <c r="X40" s="3591"/>
      <c r="Y40" s="3592"/>
      <c r="Z40" s="3592"/>
      <c r="AA40" s="3592"/>
      <c r="AB40" s="3592"/>
      <c r="AC40" s="3592"/>
      <c r="AD40" s="3592"/>
      <c r="AE40" s="3592"/>
      <c r="AF40" s="3592"/>
      <c r="AG40" s="3592"/>
      <c r="AH40" s="3592"/>
      <c r="AI40" s="1504" t="s">
        <v>1518</v>
      </c>
      <c r="AJ40" s="1504"/>
      <c r="AK40" s="1510"/>
      <c r="AL40" s="1518"/>
      <c r="AM40" s="1518"/>
      <c r="AN40" s="1503"/>
      <c r="AO40" s="1507"/>
      <c r="AS40" s="1885" t="s">
        <v>1539</v>
      </c>
      <c r="AT40" s="1886" t="s">
        <v>1540</v>
      </c>
      <c r="AU40" s="1886" t="s">
        <v>1541</v>
      </c>
      <c r="AV40" s="1886" t="s">
        <v>1542</v>
      </c>
      <c r="AW40" s="1886"/>
      <c r="AX40" s="1885"/>
      <c r="AY40" s="1885"/>
      <c r="AZ40" s="1885"/>
    </row>
    <row r="41" spans="6:52" ht="12.75" customHeight="1" x14ac:dyDescent="0.15">
      <c r="F41" s="3469"/>
      <c r="G41" s="1503"/>
      <c r="H41" s="1504"/>
      <c r="I41" s="1504"/>
      <c r="J41" s="1505"/>
      <c r="K41" s="1508"/>
      <c r="L41" s="1509"/>
      <c r="M41" s="1503"/>
      <c r="N41" s="1504"/>
      <c r="O41" s="1504"/>
      <c r="P41" s="1503"/>
      <c r="Q41" s="1504"/>
      <c r="R41" s="1504"/>
      <c r="S41" s="1505"/>
      <c r="T41" s="1504"/>
      <c r="U41" s="1504" t="s">
        <v>1517</v>
      </c>
      <c r="V41" s="1504"/>
      <c r="W41" s="1504"/>
      <c r="X41" s="1504"/>
      <c r="Y41" s="1504"/>
      <c r="Z41" s="1504"/>
      <c r="AA41" s="1504"/>
      <c r="AB41" s="1504"/>
      <c r="AC41" s="1504"/>
      <c r="AD41" s="1504"/>
      <c r="AE41" s="1504"/>
      <c r="AF41" s="1504"/>
      <c r="AG41" s="1504"/>
      <c r="AH41" s="1504"/>
      <c r="AI41" s="1504"/>
      <c r="AJ41" s="1504"/>
      <c r="AK41" s="1510"/>
      <c r="AL41" s="1518"/>
      <c r="AM41" s="1518"/>
      <c r="AN41" s="1503"/>
      <c r="AO41" s="1507"/>
      <c r="AS41" s="1885"/>
      <c r="AT41" s="1886"/>
      <c r="AU41" s="1885"/>
      <c r="AV41" s="1885"/>
      <c r="AW41" s="1885"/>
      <c r="AX41" s="1885"/>
      <c r="AY41" s="1885"/>
      <c r="AZ41" s="1885"/>
    </row>
    <row r="42" spans="6:52" ht="12.75" customHeight="1" thickBot="1" x14ac:dyDescent="0.2">
      <c r="F42" s="3470"/>
      <c r="G42" s="1538"/>
      <c r="H42" s="1539"/>
      <c r="I42" s="1539"/>
      <c r="J42" s="1540"/>
      <c r="K42" s="1541"/>
      <c r="L42" s="1542"/>
      <c r="M42" s="1538"/>
      <c r="N42" s="1539"/>
      <c r="O42" s="1539"/>
      <c r="P42" s="1538"/>
      <c r="Q42" s="1539"/>
      <c r="R42" s="1539"/>
      <c r="S42" s="1540"/>
      <c r="T42" s="1539"/>
      <c r="U42" s="1539"/>
      <c r="V42" s="1539"/>
      <c r="W42" s="1539" t="s">
        <v>17</v>
      </c>
      <c r="X42" s="3626"/>
      <c r="Y42" s="3627"/>
      <c r="Z42" s="3627"/>
      <c r="AA42" s="3627"/>
      <c r="AB42" s="3627"/>
      <c r="AC42" s="3627"/>
      <c r="AD42" s="3627"/>
      <c r="AE42" s="3627"/>
      <c r="AF42" s="3627"/>
      <c r="AG42" s="3627"/>
      <c r="AH42" s="3627"/>
      <c r="AI42" s="1539" t="s">
        <v>1514</v>
      </c>
      <c r="AJ42" s="1539"/>
      <c r="AK42" s="1556"/>
      <c r="AL42" s="1546"/>
      <c r="AM42" s="1546"/>
      <c r="AN42" s="1538"/>
      <c r="AO42" s="1549"/>
      <c r="AS42" s="1885" t="s">
        <v>1490</v>
      </c>
      <c r="AT42" s="1886" t="s">
        <v>1543</v>
      </c>
      <c r="AU42" s="1886" t="s">
        <v>1488</v>
      </c>
      <c r="AV42" s="1886" t="s">
        <v>1487</v>
      </c>
      <c r="AW42" s="1886"/>
      <c r="AX42" s="1885"/>
      <c r="AY42" s="1885"/>
      <c r="AZ42" s="1885"/>
    </row>
    <row r="43" spans="6:52" ht="12.75" customHeight="1" x14ac:dyDescent="0.15">
      <c r="G43" s="1557"/>
      <c r="H43" s="1557"/>
      <c r="I43" s="1557"/>
      <c r="J43" s="1557"/>
      <c r="K43" s="1557"/>
      <c r="L43" s="1557"/>
      <c r="M43" s="1557"/>
      <c r="N43" s="1557"/>
      <c r="O43" s="1557"/>
      <c r="P43" s="1557"/>
      <c r="Q43" s="1557"/>
      <c r="R43" s="1557"/>
      <c r="S43" s="1557"/>
      <c r="T43" s="1557"/>
      <c r="U43" s="1557"/>
      <c r="V43" s="1557"/>
      <c r="W43" s="1557"/>
      <c r="X43" s="1557"/>
      <c r="Y43" s="1557"/>
      <c r="Z43" s="1557"/>
      <c r="AA43" s="1557"/>
      <c r="AB43" s="1557"/>
      <c r="AC43" s="1557"/>
      <c r="AD43" s="1557"/>
      <c r="AE43" s="1557"/>
      <c r="AF43" s="1557"/>
      <c r="AG43" s="1557"/>
      <c r="AH43" s="1557"/>
      <c r="AI43" s="1557"/>
      <c r="AJ43" s="1557"/>
      <c r="AK43" s="1557"/>
      <c r="AL43" s="1557"/>
      <c r="AM43" s="1557"/>
      <c r="AN43" s="1557"/>
      <c r="AO43" s="1557"/>
      <c r="AP43" s="1887"/>
      <c r="AQ43" s="1887"/>
      <c r="AR43" s="1887"/>
      <c r="AS43" s="1888"/>
      <c r="AT43" s="1888"/>
      <c r="AU43" s="1888"/>
      <c r="AV43" s="1888"/>
      <c r="AW43" s="1888"/>
      <c r="AX43" s="1888"/>
      <c r="AY43" s="1888"/>
      <c r="AZ43" s="1888"/>
    </row>
    <row r="44" spans="6:52" ht="12.75" customHeight="1" x14ac:dyDescent="0.15"/>
    <row r="45" spans="6:52" ht="12.75" customHeight="1" x14ac:dyDescent="0.15"/>
    <row r="46" spans="6:52" ht="12.75" customHeight="1" x14ac:dyDescent="0.15"/>
    <row r="47" spans="6:52" ht="12.75" customHeight="1" x14ac:dyDescent="0.15"/>
    <row r="48" spans="6:52" ht="12.75" customHeight="1" x14ac:dyDescent="0.15"/>
    <row r="49" s="15" customFormat="1" ht="12.75" customHeight="1" x14ac:dyDescent="0.15"/>
    <row r="50" s="15" customFormat="1" ht="12.75" customHeight="1" x14ac:dyDescent="0.15"/>
    <row r="51" s="15" customFormat="1" ht="12.75" customHeight="1" x14ac:dyDescent="0.15"/>
    <row r="52" s="15" customFormat="1" ht="12.75" customHeight="1" x14ac:dyDescent="0.15"/>
    <row r="53" s="15" customFormat="1" ht="12.75" customHeight="1" x14ac:dyDescent="0.15"/>
    <row r="54" s="15" customFormat="1" ht="12.75" customHeight="1" x14ac:dyDescent="0.15"/>
    <row r="55" s="15" customFormat="1" ht="12.75" customHeight="1" x14ac:dyDescent="0.15"/>
    <row r="56" s="15" customFormat="1" ht="12.75" customHeight="1" x14ac:dyDescent="0.15"/>
    <row r="57" s="15" customFormat="1" ht="12.75" customHeight="1" x14ac:dyDescent="0.15"/>
    <row r="58" s="15" customFormat="1" ht="12.75" customHeight="1" x14ac:dyDescent="0.15"/>
    <row r="59" s="15" customFormat="1" ht="12.75" customHeight="1" x14ac:dyDescent="0.15"/>
    <row r="60" s="15" customFormat="1" ht="12.75" customHeight="1" x14ac:dyDescent="0.15"/>
    <row r="61" s="15" customFormat="1" ht="12.75" customHeight="1" x14ac:dyDescent="0.15"/>
    <row r="62" s="15" customFormat="1" ht="12.75" customHeight="1" x14ac:dyDescent="0.15"/>
    <row r="63" s="15" customFormat="1" ht="12.75" customHeight="1" x14ac:dyDescent="0.15"/>
    <row r="64" s="15" customFormat="1" ht="12.75" customHeight="1" x14ac:dyDescent="0.15"/>
    <row r="65" s="15" customFormat="1" ht="12.75" customHeight="1" x14ac:dyDescent="0.15"/>
    <row r="66" s="15" customFormat="1" ht="12.75" customHeight="1" x14ac:dyDescent="0.15"/>
    <row r="67" s="15" customFormat="1" ht="12.75" customHeight="1" x14ac:dyDescent="0.15"/>
    <row r="68" s="15" customFormat="1" ht="15.75" customHeight="1" x14ac:dyDescent="0.15"/>
    <row r="69" s="15" customFormat="1" ht="15.75" customHeight="1" x14ac:dyDescent="0.15"/>
    <row r="70" s="15" customFormat="1" ht="15.75" customHeight="1" x14ac:dyDescent="0.15"/>
    <row r="71" s="15" customFormat="1" ht="15.75" customHeight="1" x14ac:dyDescent="0.15"/>
    <row r="72" s="15" customFormat="1" ht="15.75" customHeight="1" x14ac:dyDescent="0.15"/>
    <row r="73" s="15" customFormat="1" ht="15.75" customHeight="1" x14ac:dyDescent="0.15"/>
    <row r="74" s="15" customFormat="1" ht="15.75" customHeight="1" x14ac:dyDescent="0.15"/>
    <row r="75" s="15" customFormat="1" ht="15.75" customHeight="1" x14ac:dyDescent="0.15"/>
    <row r="76" s="15" customFormat="1" ht="15.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row r="105" s="15" customFormat="1" ht="15.75" customHeight="1" x14ac:dyDescent="0.15"/>
    <row r="106" s="15" customFormat="1" ht="15.75" customHeight="1" x14ac:dyDescent="0.15"/>
    <row r="107" s="15" customFormat="1" ht="15.75" customHeight="1" x14ac:dyDescent="0.15"/>
    <row r="108" s="15" customFormat="1" ht="15.75" customHeight="1" x14ac:dyDescent="0.15"/>
    <row r="109" s="15" customFormat="1" ht="15.75" customHeight="1" x14ac:dyDescent="0.15"/>
    <row r="110" s="15" customFormat="1" ht="15.75" customHeight="1" x14ac:dyDescent="0.15"/>
    <row r="111" s="15" customFormat="1" ht="15.75" customHeight="1" x14ac:dyDescent="0.15"/>
    <row r="112" s="15" customFormat="1" ht="15.75" customHeight="1" x14ac:dyDescent="0.15"/>
    <row r="113" s="15" customFormat="1" ht="15.75" customHeight="1" x14ac:dyDescent="0.15"/>
    <row r="114" s="15" customFormat="1" ht="15.75" customHeight="1" x14ac:dyDescent="0.15"/>
    <row r="115" s="15" customFormat="1" ht="15.75" customHeight="1" x14ac:dyDescent="0.15"/>
    <row r="116" s="15" customFormat="1" ht="15.75" customHeight="1" x14ac:dyDescent="0.15"/>
    <row r="117" s="15" customFormat="1" ht="15.75" customHeight="1" x14ac:dyDescent="0.15"/>
    <row r="118" s="15" customFormat="1" ht="15.75" customHeight="1" x14ac:dyDescent="0.15"/>
    <row r="119" s="15" customFormat="1" ht="15.75" customHeight="1" x14ac:dyDescent="0.15"/>
    <row r="120" s="15" customFormat="1" ht="15.75" customHeight="1" x14ac:dyDescent="0.15"/>
    <row r="121" s="15" customFormat="1" ht="15.75" customHeight="1" x14ac:dyDescent="0.15"/>
    <row r="122" s="15" customFormat="1" ht="15.75" customHeight="1" x14ac:dyDescent="0.15"/>
    <row r="123" s="15" customFormat="1" ht="15.75" customHeight="1" x14ac:dyDescent="0.15"/>
    <row r="124" s="15" customFormat="1" ht="15.75" customHeight="1" x14ac:dyDescent="0.15"/>
    <row r="125" s="15" customFormat="1" ht="15.75" customHeight="1" x14ac:dyDescent="0.15"/>
    <row r="126" s="15" customFormat="1" ht="15.75" customHeight="1" x14ac:dyDescent="0.15"/>
    <row r="127" s="15" customFormat="1" ht="15.75" customHeight="1" x14ac:dyDescent="0.15"/>
    <row r="128" s="15" customFormat="1" ht="15.75" customHeight="1" x14ac:dyDescent="0.15"/>
    <row r="129" s="15" customFormat="1" ht="15.75" customHeight="1" x14ac:dyDescent="0.15"/>
    <row r="130" s="15" customFormat="1" ht="15.75" customHeight="1" x14ac:dyDescent="0.15"/>
    <row r="131" s="15" customFormat="1" ht="15.75" customHeight="1" x14ac:dyDescent="0.15"/>
    <row r="132" s="15" customFormat="1" ht="15.75" customHeight="1" x14ac:dyDescent="0.15"/>
    <row r="133" s="15" customFormat="1" ht="15.75" customHeight="1" x14ac:dyDescent="0.15"/>
    <row r="134" s="15" customFormat="1" ht="15.75" customHeight="1" x14ac:dyDescent="0.15"/>
    <row r="135" s="15" customFormat="1" ht="15.75" customHeight="1" x14ac:dyDescent="0.15"/>
    <row r="136" s="15" customFormat="1" ht="15.75" customHeight="1" x14ac:dyDescent="0.15"/>
    <row r="137" s="15" customFormat="1" ht="15.75" customHeight="1" x14ac:dyDescent="0.15"/>
    <row r="138" s="15" customFormat="1" ht="15.75" customHeight="1" x14ac:dyDescent="0.15"/>
    <row r="139" s="15" customFormat="1" ht="15.75" customHeight="1" x14ac:dyDescent="0.15"/>
    <row r="140" s="15" customFormat="1" ht="15.75" customHeight="1" x14ac:dyDescent="0.15"/>
    <row r="141" s="15" customFormat="1" ht="15.75" customHeight="1" x14ac:dyDescent="0.15"/>
    <row r="142" s="15" customFormat="1" ht="15.75" customHeight="1" x14ac:dyDescent="0.15"/>
    <row r="143" s="15" customFormat="1" ht="15.75" customHeight="1" x14ac:dyDescent="0.15"/>
    <row r="144" s="15" customFormat="1" ht="15.75" customHeight="1" x14ac:dyDescent="0.15"/>
    <row r="145" s="15" customFormat="1" ht="15.75" customHeight="1" x14ac:dyDescent="0.15"/>
    <row r="146" s="15" customFormat="1" ht="15.75" customHeight="1" x14ac:dyDescent="0.15"/>
    <row r="147" s="15" customFormat="1" ht="15.75" customHeight="1" x14ac:dyDescent="0.15"/>
    <row r="148" s="15" customFormat="1" ht="15.75" customHeight="1" x14ac:dyDescent="0.15"/>
    <row r="149" s="15" customFormat="1" ht="15.75" customHeight="1" x14ac:dyDescent="0.15"/>
    <row r="150" s="15" customFormat="1" ht="15.75" customHeight="1" x14ac:dyDescent="0.15"/>
    <row r="151" s="15" customFormat="1" ht="15.75" customHeight="1" x14ac:dyDescent="0.15"/>
    <row r="152" s="15" customFormat="1" ht="15.75" customHeight="1" x14ac:dyDescent="0.15"/>
    <row r="153" s="15" customFormat="1" ht="15.75" customHeight="1" x14ac:dyDescent="0.15"/>
    <row r="154" s="15" customFormat="1" ht="15.75" customHeight="1" x14ac:dyDescent="0.15"/>
    <row r="155" s="15" customFormat="1" ht="15.75" customHeight="1" x14ac:dyDescent="0.15"/>
    <row r="156" s="15" customFormat="1" ht="15.75" customHeight="1" x14ac:dyDescent="0.15"/>
    <row r="157" s="15" customFormat="1" ht="15.75" customHeight="1" x14ac:dyDescent="0.15"/>
    <row r="158" s="15" customFormat="1" ht="15.75" customHeight="1" x14ac:dyDescent="0.15"/>
    <row r="159" s="15" customFormat="1" ht="15.75" customHeight="1" x14ac:dyDescent="0.15"/>
    <row r="160" s="15" customFormat="1" ht="15.75" customHeight="1" x14ac:dyDescent="0.15"/>
    <row r="161" s="15" customFormat="1" ht="15.75" customHeight="1" x14ac:dyDescent="0.15"/>
    <row r="162" s="15" customFormat="1" ht="15.75" customHeight="1" x14ac:dyDescent="0.15"/>
    <row r="163" s="15" customFormat="1" ht="15.75" customHeight="1" x14ac:dyDescent="0.15"/>
    <row r="164" s="15" customFormat="1" ht="15.75" customHeight="1" x14ac:dyDescent="0.15"/>
    <row r="165" s="15" customFormat="1" ht="15.75" customHeight="1" x14ac:dyDescent="0.15"/>
    <row r="166" s="15" customFormat="1" ht="15.75" customHeight="1" x14ac:dyDescent="0.15"/>
    <row r="167" s="15" customFormat="1" ht="15.75" customHeight="1" x14ac:dyDescent="0.15"/>
    <row r="168" s="15" customFormat="1" ht="15.75" customHeight="1" x14ac:dyDescent="0.15"/>
    <row r="169" s="15" customFormat="1" ht="15.75" customHeight="1" x14ac:dyDescent="0.15"/>
    <row r="170" s="15" customFormat="1" ht="15.75" customHeight="1" x14ac:dyDescent="0.15"/>
    <row r="171" s="15" customFormat="1" ht="15.75" customHeight="1" x14ac:dyDescent="0.15"/>
    <row r="172" s="15" customFormat="1" ht="15.75" customHeight="1" x14ac:dyDescent="0.15"/>
    <row r="173" s="15" customFormat="1" ht="15.75" customHeight="1" x14ac:dyDescent="0.15"/>
  </sheetData>
  <mergeCells count="62">
    <mergeCell ref="F9:F42"/>
    <mergeCell ref="K21:L21"/>
    <mergeCell ref="K13:L13"/>
    <mergeCell ref="F2:AO3"/>
    <mergeCell ref="AN19:AO19"/>
    <mergeCell ref="AN9:AO9"/>
    <mergeCell ref="X34:AH34"/>
    <mergeCell ref="X37:AH37"/>
    <mergeCell ref="X38:AH38"/>
    <mergeCell ref="X40:AH40"/>
    <mergeCell ref="X42:AH42"/>
    <mergeCell ref="G23:J23"/>
    <mergeCell ref="X24:AH24"/>
    <mergeCell ref="X26:AH26"/>
    <mergeCell ref="X29:AH29"/>
    <mergeCell ref="G13:J13"/>
    <mergeCell ref="AN5:AO5"/>
    <mergeCell ref="K18:L18"/>
    <mergeCell ref="G7:J8"/>
    <mergeCell ref="K7:L8"/>
    <mergeCell ref="M7:O8"/>
    <mergeCell ref="W7:AF7"/>
    <mergeCell ref="N10:O10"/>
    <mergeCell ref="X12:AH12"/>
    <mergeCell ref="AB17:AH17"/>
    <mergeCell ref="AB18:AH18"/>
    <mergeCell ref="AF14:AH14"/>
    <mergeCell ref="AF15:AH15"/>
    <mergeCell ref="X16:AH16"/>
    <mergeCell ref="M9:O9"/>
    <mergeCell ref="K10:L10"/>
    <mergeCell ref="AF10:AH10"/>
    <mergeCell ref="AB5:AC5"/>
    <mergeCell ref="AD5:AE5"/>
    <mergeCell ref="P8:S8"/>
    <mergeCell ref="Z8:AD8"/>
    <mergeCell ref="AK8:AM8"/>
    <mergeCell ref="AF5:AG5"/>
    <mergeCell ref="AH5:AI5"/>
    <mergeCell ref="AJ5:AK5"/>
    <mergeCell ref="AL5:AM5"/>
    <mergeCell ref="R5:S5"/>
    <mergeCell ref="T5:U5"/>
    <mergeCell ref="V5:W5"/>
    <mergeCell ref="X5:Y5"/>
    <mergeCell ref="Z5:AA5"/>
    <mergeCell ref="R6:S6"/>
    <mergeCell ref="T6:U6"/>
    <mergeCell ref="V6:W6"/>
    <mergeCell ref="X6:Y6"/>
    <mergeCell ref="Z6:AA6"/>
    <mergeCell ref="AJ6:AK6"/>
    <mergeCell ref="AL6:AM6"/>
    <mergeCell ref="AN6:AO6"/>
    <mergeCell ref="X30:AH30"/>
    <mergeCell ref="X32:AH32"/>
    <mergeCell ref="AB6:AC6"/>
    <mergeCell ref="AD6:AE6"/>
    <mergeCell ref="AF6:AG6"/>
    <mergeCell ref="AH6:AI6"/>
    <mergeCell ref="AN7:AO8"/>
    <mergeCell ref="AF11:AH11"/>
  </mergeCells>
  <phoneticPr fontId="3"/>
  <dataValidations count="15">
    <dataValidation type="list" allowBlank="1" showInputMessage="1" showErrorMessage="1" sqref="P4 S4 M10 AK9:AK11 AK19:AK21 U10:U11 U14:U15 U20 AC20 U22 AC22" xr:uid="{00000000-0002-0000-1400-000000000000}">
      <formula1>"□,■"</formula1>
    </dataValidation>
    <dataValidation type="list" allowBlank="1" showInputMessage="1" showErrorMessage="1" sqref="G13:J13 G23:J23" xr:uid="{00000000-0002-0000-1400-000001000000}">
      <formula1>"■選択無,□選択無"</formula1>
    </dataValidation>
    <dataValidation type="list" allowBlank="1" showInputMessage="1" sqref="K10 K13" xr:uid="{00000000-0002-0000-1400-000002000000}">
      <formula1>"5,4,3,2,1,なし"</formula1>
    </dataValidation>
    <dataValidation type="list" allowBlank="1" showInputMessage="1" sqref="K18 K21" xr:uid="{00000000-0002-0000-1400-000003000000}">
      <formula1>"30,25,20,15,他,なし"</formula1>
    </dataValidation>
    <dataValidation type="list" allowBlank="1" showInputMessage="1" sqref="X42:AH42" xr:uid="{00000000-0002-0000-1400-000004000000}">
      <formula1>$AR$42:$AV$42</formula1>
    </dataValidation>
    <dataValidation type="list" allowBlank="1" showInputMessage="1" sqref="X12:AH12 X16:AH16" xr:uid="{00000000-0002-0000-1400-000005000000}">
      <formula1>$AS$11:$AS$15</formula1>
    </dataValidation>
    <dataValidation type="list" allowBlank="1" showInputMessage="1" sqref="X24:AH24" xr:uid="{00000000-0002-0000-1400-000006000000}">
      <formula1>$AR$24:$AX$24</formula1>
    </dataValidation>
    <dataValidation type="list" allowBlank="1" showInputMessage="1" sqref="X26:AH26" xr:uid="{00000000-0002-0000-1400-000007000000}">
      <formula1>$AR$26:$AX$26</formula1>
    </dataValidation>
    <dataValidation type="list" allowBlank="1" showInputMessage="1" sqref="X34:AH34" xr:uid="{00000000-0002-0000-1400-000008000000}">
      <formula1>$AR$34:$AV$34</formula1>
    </dataValidation>
    <dataValidation type="list" allowBlank="1" showInputMessage="1" sqref="X29:AH29" xr:uid="{00000000-0002-0000-1400-000009000000}">
      <formula1>$AR$29:$AU$29</formula1>
    </dataValidation>
    <dataValidation type="list" allowBlank="1" showInputMessage="1" sqref="X30:AH30" xr:uid="{00000000-0002-0000-1400-00000A000000}">
      <formula1>$AR$30:$AZ$30</formula1>
    </dataValidation>
    <dataValidation type="list" allowBlank="1" showInputMessage="1" sqref="X37:AH37" xr:uid="{00000000-0002-0000-1400-00000B000000}">
      <formula1>$AR$37:$AU$37</formula1>
    </dataValidation>
    <dataValidation type="list" allowBlank="1" showInputMessage="1" sqref="X38:AH38" xr:uid="{00000000-0002-0000-1400-00000C000000}">
      <formula1>$AN$41:$AT$41</formula1>
    </dataValidation>
    <dataValidation type="list" allowBlank="1" showInputMessage="1" sqref="X32:AH32" xr:uid="{00000000-0002-0000-1400-00000D000000}">
      <formula1>$AR$32:$AV$32</formula1>
    </dataValidation>
    <dataValidation type="list" allowBlank="1" showInputMessage="1" sqref="X40:AH40" xr:uid="{00000000-0002-0000-1400-00000E000000}">
      <formula1>$AR$40:$AV$40</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F1:AZ174"/>
  <sheetViews>
    <sheetView showGridLines="0" view="pageBreakPreview" zoomScaleNormal="100" zoomScaleSheetLayoutView="100" workbookViewId="0">
      <selection activeCell="P4" sqref="P4"/>
    </sheetView>
  </sheetViews>
  <sheetFormatPr defaultColWidth="2.5" defaultRowHeight="14.25" x14ac:dyDescent="0.15"/>
  <cols>
    <col min="1" max="11" width="2.5" style="15"/>
    <col min="12" max="12" width="2.5" style="15" customWidth="1"/>
    <col min="13" max="43" width="2.5" style="15"/>
    <col min="44" max="55" width="0" style="15" hidden="1" customWidth="1"/>
    <col min="56" max="16384" width="2.5" style="15"/>
  </cols>
  <sheetData>
    <row r="1" spans="6:50" s="1" customFormat="1" ht="12.75" customHeight="1" x14ac:dyDescent="0.15">
      <c r="G1" s="2"/>
      <c r="H1" s="2"/>
      <c r="I1" s="2"/>
      <c r="J1" s="2"/>
      <c r="K1" s="2"/>
      <c r="L1" s="3"/>
      <c r="M1" s="2"/>
      <c r="N1" s="2"/>
      <c r="O1" s="2"/>
      <c r="AO1" s="4" t="s">
        <v>601</v>
      </c>
    </row>
    <row r="2" spans="6:50"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50"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50" s="1" customFormat="1" ht="12.75" customHeight="1" x14ac:dyDescent="0.15">
      <c r="G4" s="2"/>
      <c r="H4" s="2"/>
      <c r="I4" s="2"/>
      <c r="L4" s="3"/>
      <c r="M4" s="15"/>
      <c r="N4" s="354" t="s">
        <v>334</v>
      </c>
      <c r="O4" s="354"/>
      <c r="P4" s="1908" t="s">
        <v>13</v>
      </c>
      <c r="Q4" s="354" t="s">
        <v>155</v>
      </c>
      <c r="R4" s="354"/>
      <c r="S4" s="1908" t="s">
        <v>13</v>
      </c>
      <c r="T4" s="354" t="s">
        <v>74</v>
      </c>
    </row>
    <row r="5" spans="6:50" s="1" customFormat="1" ht="12.75" customHeight="1" x14ac:dyDescent="0.15">
      <c r="H5" s="2"/>
      <c r="I5" s="231"/>
      <c r="M5" s="826"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50"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50"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c r="AU7" s="256"/>
      <c r="AV7" s="256"/>
      <c r="AW7" s="256"/>
      <c r="AX7" s="256"/>
    </row>
    <row r="8" spans="6:50"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c r="AU8" s="256"/>
      <c r="AV8" s="256"/>
      <c r="AW8" s="256"/>
      <c r="AX8" s="256"/>
    </row>
    <row r="9" spans="6:50" ht="12.75" customHeight="1" x14ac:dyDescent="0.15">
      <c r="F9" s="3468" t="s">
        <v>938</v>
      </c>
      <c r="G9" s="1497" t="s">
        <v>342</v>
      </c>
      <c r="H9" s="1498"/>
      <c r="I9" s="1498"/>
      <c r="J9" s="1499"/>
      <c r="K9" s="1500" t="s">
        <v>335</v>
      </c>
      <c r="L9" s="1501"/>
      <c r="M9" s="3588" t="s">
        <v>1491</v>
      </c>
      <c r="N9" s="3589"/>
      <c r="O9" s="3590"/>
      <c r="P9" s="1732" t="s">
        <v>1544</v>
      </c>
      <c r="Q9" s="1733"/>
      <c r="R9" s="1733"/>
      <c r="S9" s="1734"/>
      <c r="T9" s="1501" t="s">
        <v>1429</v>
      </c>
      <c r="U9" s="1501" t="s">
        <v>1492</v>
      </c>
      <c r="V9" s="1501"/>
      <c r="W9" s="1501"/>
      <c r="X9" s="1501"/>
      <c r="Y9" s="1501"/>
      <c r="Z9" s="1501"/>
      <c r="AA9" s="1501"/>
      <c r="AB9" s="1501"/>
      <c r="AC9" s="1501"/>
      <c r="AD9" s="1501"/>
      <c r="AE9" s="1501"/>
      <c r="AF9" s="1501"/>
      <c r="AG9" s="1501"/>
      <c r="AH9" s="1501"/>
      <c r="AI9" s="1501"/>
      <c r="AJ9" s="1501"/>
      <c r="AK9" s="1914" t="s">
        <v>13</v>
      </c>
      <c r="AL9" s="1502" t="s">
        <v>1419</v>
      </c>
      <c r="AM9" s="1502"/>
      <c r="AN9" s="3607" t="s">
        <v>1601</v>
      </c>
      <c r="AO9" s="3608"/>
      <c r="AP9" s="370"/>
    </row>
    <row r="10" spans="6:50" ht="12.75" customHeight="1" x14ac:dyDescent="0.15">
      <c r="F10" s="3469"/>
      <c r="G10" s="1503" t="s">
        <v>1493</v>
      </c>
      <c r="H10" s="1504"/>
      <c r="I10" s="1504"/>
      <c r="J10" s="1505"/>
      <c r="K10" s="3624"/>
      <c r="L10" s="3625"/>
      <c r="M10" s="1910" t="s">
        <v>13</v>
      </c>
      <c r="N10" s="3097" t="s">
        <v>56</v>
      </c>
      <c r="O10" s="3098"/>
      <c r="P10" s="1508"/>
      <c r="Q10" s="1509"/>
      <c r="R10" s="1509"/>
      <c r="S10" s="1532"/>
      <c r="T10" s="1504"/>
      <c r="U10" s="1915" t="s">
        <v>13</v>
      </c>
      <c r="V10" s="1504" t="s">
        <v>1421</v>
      </c>
      <c r="W10" s="1504"/>
      <c r="X10" s="1504"/>
      <c r="Y10" s="1504"/>
      <c r="Z10" s="1504"/>
      <c r="AA10" s="1504"/>
      <c r="AB10" s="1504" t="s">
        <v>336</v>
      </c>
      <c r="AC10" s="1504"/>
      <c r="AD10" s="1504"/>
      <c r="AE10" s="1504" t="s">
        <v>1422</v>
      </c>
      <c r="AF10" s="3573"/>
      <c r="AG10" s="3574"/>
      <c r="AH10" s="3574"/>
      <c r="AI10" s="1504" t="s">
        <v>1433</v>
      </c>
      <c r="AJ10" s="1504"/>
      <c r="AK10" s="1912" t="s">
        <v>13</v>
      </c>
      <c r="AL10" s="1518" t="s">
        <v>52</v>
      </c>
      <c r="AM10" s="1518"/>
      <c r="AN10" s="1503"/>
      <c r="AO10" s="1507"/>
      <c r="AP10" s="370"/>
    </row>
    <row r="11" spans="6:50" ht="12.75" customHeight="1" x14ac:dyDescent="0.3">
      <c r="F11" s="3469"/>
      <c r="G11" s="1503" t="s">
        <v>1424</v>
      </c>
      <c r="H11" s="1504"/>
      <c r="I11" s="1504"/>
      <c r="J11" s="1505"/>
      <c r="K11" s="1508"/>
      <c r="L11" s="1509"/>
      <c r="M11" s="1503"/>
      <c r="N11" s="1504"/>
      <c r="O11" s="1504"/>
      <c r="P11" s="1535"/>
      <c r="Q11" s="1536"/>
      <c r="R11" s="1536"/>
      <c r="S11" s="1537"/>
      <c r="T11" s="1504"/>
      <c r="U11" s="1915" t="s">
        <v>13</v>
      </c>
      <c r="V11" s="1504" t="s">
        <v>1434</v>
      </c>
      <c r="W11" s="1504"/>
      <c r="X11" s="1504"/>
      <c r="Y11" s="1504"/>
      <c r="Z11" s="1504"/>
      <c r="AA11" s="1504"/>
      <c r="AB11" s="1504" t="s">
        <v>336</v>
      </c>
      <c r="AC11" s="1504"/>
      <c r="AD11" s="1504"/>
      <c r="AE11" s="1504" t="s">
        <v>17</v>
      </c>
      <c r="AF11" s="3573"/>
      <c r="AG11" s="3574"/>
      <c r="AH11" s="3574"/>
      <c r="AI11" s="1504" t="s">
        <v>1435</v>
      </c>
      <c r="AJ11" s="1504"/>
      <c r="AK11" s="1912" t="s">
        <v>13</v>
      </c>
      <c r="AL11" s="1518" t="s">
        <v>1428</v>
      </c>
      <c r="AM11" s="1518"/>
      <c r="AN11" s="1503"/>
      <c r="AO11" s="1507"/>
      <c r="AP11" s="370"/>
    </row>
    <row r="12" spans="6:50" ht="12.75" customHeight="1" x14ac:dyDescent="0.3">
      <c r="F12" s="3469"/>
      <c r="G12" s="1503"/>
      <c r="H12" s="1504"/>
      <c r="I12" s="1504"/>
      <c r="J12" s="1505"/>
      <c r="K12" s="1508" t="s">
        <v>339</v>
      </c>
      <c r="L12" s="1509"/>
      <c r="M12" s="1503"/>
      <c r="N12" s="1504"/>
      <c r="O12" s="1504"/>
      <c r="P12" s="1535"/>
      <c r="Q12" s="1536"/>
      <c r="R12" s="1536"/>
      <c r="S12" s="1537"/>
      <c r="T12" s="1504"/>
      <c r="U12" s="1504" t="s">
        <v>1494</v>
      </c>
      <c r="V12" s="1504"/>
      <c r="W12" s="1504" t="s">
        <v>1495</v>
      </c>
      <c r="X12" s="3601"/>
      <c r="Y12" s="3602"/>
      <c r="Z12" s="3602"/>
      <c r="AA12" s="3602"/>
      <c r="AB12" s="3602"/>
      <c r="AC12" s="3602"/>
      <c r="AD12" s="3602"/>
      <c r="AE12" s="3602"/>
      <c r="AF12" s="3602"/>
      <c r="AG12" s="3602"/>
      <c r="AH12" s="3602"/>
      <c r="AI12" s="1504" t="s">
        <v>18</v>
      </c>
      <c r="AJ12" s="1504"/>
      <c r="AK12" s="1510"/>
      <c r="AL12" s="1518"/>
      <c r="AM12" s="1518"/>
      <c r="AN12" s="1503"/>
      <c r="AO12" s="1507"/>
      <c r="AP12" s="370"/>
      <c r="AS12" s="1885" t="s">
        <v>1520</v>
      </c>
    </row>
    <row r="13" spans="6:50" ht="12.75" customHeight="1" x14ac:dyDescent="0.3">
      <c r="F13" s="3469"/>
      <c r="G13" s="3577" t="s">
        <v>1476</v>
      </c>
      <c r="H13" s="3578"/>
      <c r="I13" s="3578"/>
      <c r="J13" s="3579"/>
      <c r="K13" s="3624"/>
      <c r="L13" s="3625"/>
      <c r="M13" s="1503"/>
      <c r="N13" s="1504"/>
      <c r="O13" s="1504"/>
      <c r="P13" s="1535"/>
      <c r="Q13" s="1536"/>
      <c r="R13" s="1536"/>
      <c r="S13" s="1537"/>
      <c r="T13" s="1504" t="s">
        <v>1496</v>
      </c>
      <c r="U13" s="1504" t="s">
        <v>1497</v>
      </c>
      <c r="V13" s="1504"/>
      <c r="W13" s="1504"/>
      <c r="X13" s="1504"/>
      <c r="Y13" s="1504"/>
      <c r="Z13" s="1504"/>
      <c r="AA13" s="1504"/>
      <c r="AB13" s="1504"/>
      <c r="AC13" s="1504"/>
      <c r="AD13" s="1504"/>
      <c r="AE13" s="1504"/>
      <c r="AF13" s="1504"/>
      <c r="AG13" s="1504"/>
      <c r="AH13" s="1504"/>
      <c r="AI13" s="1504"/>
      <c r="AJ13" s="1504"/>
      <c r="AK13" s="1510"/>
      <c r="AL13" s="1518"/>
      <c r="AM13" s="1518"/>
      <c r="AN13" s="1503"/>
      <c r="AO13" s="1507"/>
      <c r="AP13" s="370"/>
      <c r="AS13" s="1886" t="s">
        <v>1521</v>
      </c>
    </row>
    <row r="14" spans="6:50" ht="12.75" customHeight="1" x14ac:dyDescent="0.3">
      <c r="F14" s="3469"/>
      <c r="G14" s="1503"/>
      <c r="H14" s="1504"/>
      <c r="I14" s="1504"/>
      <c r="J14" s="1505"/>
      <c r="K14" s="1508"/>
      <c r="L14" s="1509"/>
      <c r="M14" s="1503"/>
      <c r="N14" s="1504"/>
      <c r="O14" s="1504"/>
      <c r="P14" s="1535" t="s">
        <v>1498</v>
      </c>
      <c r="Q14" s="1536"/>
      <c r="R14" s="1536"/>
      <c r="S14" s="1537"/>
      <c r="T14" s="1504"/>
      <c r="U14" s="1915" t="s">
        <v>13</v>
      </c>
      <c r="V14" s="1504" t="s">
        <v>1421</v>
      </c>
      <c r="W14" s="1504"/>
      <c r="X14" s="1504"/>
      <c r="Y14" s="1504"/>
      <c r="Z14" s="1504"/>
      <c r="AA14" s="1504"/>
      <c r="AB14" s="1504" t="s">
        <v>336</v>
      </c>
      <c r="AC14" s="1504"/>
      <c r="AD14" s="1504"/>
      <c r="AE14" s="1504" t="s">
        <v>17</v>
      </c>
      <c r="AF14" s="3573"/>
      <c r="AG14" s="3574"/>
      <c r="AH14" s="3574"/>
      <c r="AI14" s="1504" t="s">
        <v>1433</v>
      </c>
      <c r="AJ14" s="1504"/>
      <c r="AK14" s="1510"/>
      <c r="AL14" s="1518"/>
      <c r="AM14" s="1518"/>
      <c r="AN14" s="1503"/>
      <c r="AO14" s="1507"/>
      <c r="AS14" s="1885" t="s">
        <v>1522</v>
      </c>
    </row>
    <row r="15" spans="6:50" ht="12.75" customHeight="1" x14ac:dyDescent="0.3">
      <c r="F15" s="3469"/>
      <c r="G15" s="1503"/>
      <c r="H15" s="1504"/>
      <c r="I15" s="1504"/>
      <c r="J15" s="1505"/>
      <c r="K15" s="1508"/>
      <c r="L15" s="1509"/>
      <c r="M15" s="1503"/>
      <c r="N15" s="1504"/>
      <c r="O15" s="1504"/>
      <c r="P15" s="1535" t="s">
        <v>1499</v>
      </c>
      <c r="Q15" s="1536"/>
      <c r="R15" s="1536"/>
      <c r="S15" s="1537"/>
      <c r="T15" s="1504"/>
      <c r="U15" s="1915" t="s">
        <v>13</v>
      </c>
      <c r="V15" s="1504" t="s">
        <v>1500</v>
      </c>
      <c r="W15" s="1504"/>
      <c r="X15" s="1504"/>
      <c r="Y15" s="1504"/>
      <c r="Z15" s="1504"/>
      <c r="AA15" s="1504"/>
      <c r="AB15" s="1504" t="s">
        <v>336</v>
      </c>
      <c r="AC15" s="1504"/>
      <c r="AD15" s="1504"/>
      <c r="AE15" s="1504" t="s">
        <v>17</v>
      </c>
      <c r="AF15" s="3573"/>
      <c r="AG15" s="3574"/>
      <c r="AH15" s="3574"/>
      <c r="AI15" s="1504" t="s">
        <v>1433</v>
      </c>
      <c r="AJ15" s="1504"/>
      <c r="AK15" s="1510"/>
      <c r="AL15" s="1518"/>
      <c r="AM15" s="1518"/>
      <c r="AN15" s="1503"/>
      <c r="AO15" s="1507"/>
      <c r="AS15" s="1885" t="s">
        <v>1459</v>
      </c>
    </row>
    <row r="16" spans="6:50" ht="12.75" customHeight="1" x14ac:dyDescent="0.3">
      <c r="F16" s="3469"/>
      <c r="G16" s="1511"/>
      <c r="H16" s="1512"/>
      <c r="I16" s="1512"/>
      <c r="J16" s="1513"/>
      <c r="K16" s="1514"/>
      <c r="L16" s="1515"/>
      <c r="M16" s="1503"/>
      <c r="N16" s="1504"/>
      <c r="O16" s="1504"/>
      <c r="P16" s="1535" t="s">
        <v>1501</v>
      </c>
      <c r="Q16" s="1536"/>
      <c r="R16" s="1536"/>
      <c r="S16" s="1537"/>
      <c r="T16" s="1511"/>
      <c r="U16" s="1512" t="s">
        <v>1494</v>
      </c>
      <c r="V16" s="1512"/>
      <c r="W16" s="1512" t="s">
        <v>17</v>
      </c>
      <c r="X16" s="3622"/>
      <c r="Y16" s="3623"/>
      <c r="Z16" s="3623"/>
      <c r="AA16" s="3623"/>
      <c r="AB16" s="3623"/>
      <c r="AC16" s="3623"/>
      <c r="AD16" s="3623"/>
      <c r="AE16" s="3623"/>
      <c r="AF16" s="3623"/>
      <c r="AG16" s="3623"/>
      <c r="AH16" s="3623"/>
      <c r="AI16" s="1512" t="s">
        <v>18</v>
      </c>
      <c r="AJ16" s="1513"/>
      <c r="AK16" s="1510"/>
      <c r="AL16" s="1518"/>
      <c r="AM16" s="1518"/>
      <c r="AN16" s="1503"/>
      <c r="AO16" s="1507"/>
    </row>
    <row r="17" spans="6:52" ht="12.75" customHeight="1" x14ac:dyDescent="0.3">
      <c r="F17" s="3469"/>
      <c r="G17" s="1497" t="s">
        <v>344</v>
      </c>
      <c r="H17" s="1498"/>
      <c r="I17" s="1498"/>
      <c r="J17" s="1499"/>
      <c r="K17" s="1516" t="s">
        <v>335</v>
      </c>
      <c r="L17" s="1517"/>
      <c r="M17" s="1510"/>
      <c r="N17" s="1518"/>
      <c r="O17" s="1518"/>
      <c r="P17" s="1535" t="s">
        <v>1502</v>
      </c>
      <c r="Q17" s="1536"/>
      <c r="R17" s="1536"/>
      <c r="S17" s="1537"/>
      <c r="T17" s="1504" t="s">
        <v>43</v>
      </c>
      <c r="U17" s="1505" t="s">
        <v>1503</v>
      </c>
      <c r="V17" s="1504"/>
      <c r="W17" s="1504"/>
      <c r="X17" s="1504"/>
      <c r="Y17" s="1504"/>
      <c r="Z17" s="1504"/>
      <c r="AA17" s="1504" t="s">
        <v>17</v>
      </c>
      <c r="AB17" s="3618"/>
      <c r="AC17" s="3619"/>
      <c r="AD17" s="3619"/>
      <c r="AE17" s="3619"/>
      <c r="AF17" s="3619"/>
      <c r="AG17" s="3619"/>
      <c r="AH17" s="3619"/>
      <c r="AI17" s="1504" t="s">
        <v>18</v>
      </c>
      <c r="AJ17" s="1504"/>
      <c r="AK17" s="1510"/>
      <c r="AL17" s="1518"/>
      <c r="AM17" s="1518"/>
      <c r="AN17" s="1503"/>
      <c r="AO17" s="1507"/>
    </row>
    <row r="18" spans="6:52" ht="12.75" customHeight="1" x14ac:dyDescent="0.3">
      <c r="F18" s="3469"/>
      <c r="G18" s="1503" t="s">
        <v>1493</v>
      </c>
      <c r="H18" s="1504"/>
      <c r="I18" s="1504"/>
      <c r="J18" s="1505"/>
      <c r="K18" s="3584"/>
      <c r="L18" s="3585"/>
      <c r="M18" s="1503"/>
      <c r="N18" s="1504"/>
      <c r="O18" s="1504"/>
      <c r="P18" s="1535" t="s">
        <v>1504</v>
      </c>
      <c r="Q18" s="1536"/>
      <c r="R18" s="1536"/>
      <c r="S18" s="1537"/>
      <c r="T18" s="1504" t="s">
        <v>43</v>
      </c>
      <c r="U18" s="1505" t="s">
        <v>1505</v>
      </c>
      <c r="V18" s="1504"/>
      <c r="W18" s="1504"/>
      <c r="X18" s="1504"/>
      <c r="Y18" s="1504"/>
      <c r="Z18" s="1504"/>
      <c r="AA18" s="1504" t="s">
        <v>17</v>
      </c>
      <c r="AB18" s="3620"/>
      <c r="AC18" s="3621"/>
      <c r="AD18" s="3621"/>
      <c r="AE18" s="3621"/>
      <c r="AF18" s="3621"/>
      <c r="AG18" s="3621"/>
      <c r="AH18" s="3621"/>
      <c r="AI18" s="1504" t="s">
        <v>18</v>
      </c>
      <c r="AJ18" s="1504"/>
      <c r="AK18" s="1527"/>
      <c r="AL18" s="1518"/>
      <c r="AM18" s="1518"/>
      <c r="AN18" s="1519"/>
      <c r="AO18" s="1522"/>
    </row>
    <row r="19" spans="6:52" ht="12.75" customHeight="1" x14ac:dyDescent="0.15">
      <c r="F19" s="3469"/>
      <c r="G19" s="1503" t="s">
        <v>1506</v>
      </c>
      <c r="H19" s="1504"/>
      <c r="I19" s="1504"/>
      <c r="J19" s="1505"/>
      <c r="K19" s="1508"/>
      <c r="L19" s="1509"/>
      <c r="M19" s="1510"/>
      <c r="N19" s="1518"/>
      <c r="O19" s="1518"/>
      <c r="P19" s="1524" t="s">
        <v>338</v>
      </c>
      <c r="Q19" s="1552"/>
      <c r="R19" s="1552"/>
      <c r="S19" s="1553"/>
      <c r="T19" s="1552" t="s">
        <v>43</v>
      </c>
      <c r="U19" s="1552" t="s">
        <v>1449</v>
      </c>
      <c r="V19" s="1552"/>
      <c r="W19" s="1552"/>
      <c r="X19" s="1552"/>
      <c r="Y19" s="1552"/>
      <c r="Z19" s="1552"/>
      <c r="AA19" s="1552"/>
      <c r="AB19" s="1552"/>
      <c r="AC19" s="1552"/>
      <c r="AD19" s="1552"/>
      <c r="AE19" s="1552"/>
      <c r="AF19" s="1552"/>
      <c r="AG19" s="1552"/>
      <c r="AH19" s="1552"/>
      <c r="AI19" s="1552"/>
      <c r="AJ19" s="1552"/>
      <c r="AK19" s="1912" t="s">
        <v>13</v>
      </c>
      <c r="AL19" s="1554" t="s">
        <v>1450</v>
      </c>
      <c r="AM19" s="1554"/>
      <c r="AN19" s="3605" t="s">
        <v>1601</v>
      </c>
      <c r="AO19" s="3606"/>
    </row>
    <row r="20" spans="6:52" ht="12.75" customHeight="1" x14ac:dyDescent="0.15">
      <c r="F20" s="3469"/>
      <c r="G20" s="1503" t="s">
        <v>1519</v>
      </c>
      <c r="H20" s="1504"/>
      <c r="I20" s="1504"/>
      <c r="J20" s="1505"/>
      <c r="K20" s="1508" t="s">
        <v>339</v>
      </c>
      <c r="L20" s="1509"/>
      <c r="M20" s="1503"/>
      <c r="N20" s="1504"/>
      <c r="O20" s="1504"/>
      <c r="P20" s="1503" t="s">
        <v>1507</v>
      </c>
      <c r="Q20" s="1504"/>
      <c r="R20" s="1504"/>
      <c r="S20" s="1505"/>
      <c r="T20" s="1504"/>
      <c r="U20" s="1915" t="s">
        <v>13</v>
      </c>
      <c r="V20" s="1504" t="s">
        <v>1508</v>
      </c>
      <c r="W20" s="1504"/>
      <c r="X20" s="1504"/>
      <c r="Y20" s="1504"/>
      <c r="Z20" s="1504"/>
      <c r="AA20" s="1504"/>
      <c r="AB20" s="1504"/>
      <c r="AC20" s="1915" t="s">
        <v>13</v>
      </c>
      <c r="AD20" s="1504" t="s">
        <v>320</v>
      </c>
      <c r="AE20" s="1504"/>
      <c r="AF20" s="1504"/>
      <c r="AG20" s="1504"/>
      <c r="AH20" s="1504"/>
      <c r="AI20" s="1504"/>
      <c r="AJ20" s="1504"/>
      <c r="AK20" s="1912" t="s">
        <v>13</v>
      </c>
      <c r="AL20" s="1518" t="s">
        <v>1451</v>
      </c>
      <c r="AM20" s="1518"/>
      <c r="AN20" s="1503"/>
      <c r="AO20" s="1507"/>
    </row>
    <row r="21" spans="6:52" ht="12.75" customHeight="1" x14ac:dyDescent="0.15">
      <c r="F21" s="3469"/>
      <c r="G21" s="1503"/>
      <c r="H21" s="1504"/>
      <c r="I21" s="1504"/>
      <c r="J21" s="1505"/>
      <c r="K21" s="3584"/>
      <c r="L21" s="3585"/>
      <c r="M21" s="1503"/>
      <c r="N21" s="1504"/>
      <c r="O21" s="1504"/>
      <c r="P21" s="1503"/>
      <c r="Q21" s="1504"/>
      <c r="R21" s="1504"/>
      <c r="S21" s="1505"/>
      <c r="T21" s="1504" t="s">
        <v>43</v>
      </c>
      <c r="U21" s="1504" t="s">
        <v>1461</v>
      </c>
      <c r="V21" s="1504"/>
      <c r="W21" s="1504"/>
      <c r="X21" s="1504"/>
      <c r="Y21" s="1504"/>
      <c r="Z21" s="1504"/>
      <c r="AA21" s="1504"/>
      <c r="AB21" s="1504"/>
      <c r="AC21" s="1504"/>
      <c r="AD21" s="1504"/>
      <c r="AE21" s="1504"/>
      <c r="AF21" s="1504"/>
      <c r="AG21" s="1504"/>
      <c r="AH21" s="1504"/>
      <c r="AI21" s="1504"/>
      <c r="AJ21" s="1504"/>
      <c r="AK21" s="1912" t="s">
        <v>13</v>
      </c>
      <c r="AL21" s="1518" t="s">
        <v>1453</v>
      </c>
      <c r="AM21" s="1518"/>
      <c r="AN21" s="1503"/>
      <c r="AO21" s="1507"/>
    </row>
    <row r="22" spans="6:52" ht="12.75" customHeight="1" x14ac:dyDescent="0.15">
      <c r="F22" s="3469"/>
      <c r="G22" s="1503"/>
      <c r="H22" s="1504"/>
      <c r="I22" s="1504"/>
      <c r="J22" s="1505"/>
      <c r="K22" s="1555"/>
      <c r="L22" s="1517"/>
      <c r="M22" s="1503"/>
      <c r="N22" s="1504"/>
      <c r="O22" s="1504"/>
      <c r="P22" s="1503"/>
      <c r="Q22" s="1504"/>
      <c r="R22" s="1504"/>
      <c r="S22" s="1505"/>
      <c r="T22" s="1511"/>
      <c r="U22" s="1919" t="s">
        <v>13</v>
      </c>
      <c r="V22" s="1512" t="s">
        <v>1508</v>
      </c>
      <c r="W22" s="1512"/>
      <c r="X22" s="1512"/>
      <c r="Y22" s="1512"/>
      <c r="Z22" s="1512"/>
      <c r="AA22" s="1512"/>
      <c r="AB22" s="1512"/>
      <c r="AC22" s="1919" t="s">
        <v>13</v>
      </c>
      <c r="AD22" s="1512" t="s">
        <v>320</v>
      </c>
      <c r="AE22" s="1512"/>
      <c r="AF22" s="1512"/>
      <c r="AG22" s="1512"/>
      <c r="AH22" s="1512"/>
      <c r="AI22" s="1512"/>
      <c r="AJ22" s="1513"/>
      <c r="AK22" s="1510"/>
      <c r="AL22" s="1518"/>
      <c r="AM22" s="1518"/>
      <c r="AN22" s="1503"/>
      <c r="AO22" s="1507"/>
    </row>
    <row r="23" spans="6:52" ht="12.75" customHeight="1" x14ac:dyDescent="0.15">
      <c r="F23" s="3469"/>
      <c r="G23" s="3577" t="s">
        <v>1476</v>
      </c>
      <c r="H23" s="3578"/>
      <c r="I23" s="3578"/>
      <c r="J23" s="3579"/>
      <c r="K23" s="1555"/>
      <c r="L23" s="1517"/>
      <c r="M23" s="1503"/>
      <c r="N23" s="1504"/>
      <c r="O23" s="1504"/>
      <c r="P23" s="1503"/>
      <c r="Q23" s="1504"/>
      <c r="R23" s="1504"/>
      <c r="S23" s="1505"/>
      <c r="T23" s="1504" t="s">
        <v>1455</v>
      </c>
      <c r="U23" s="1504" t="s">
        <v>1509</v>
      </c>
      <c r="V23" s="1504"/>
      <c r="W23" s="1504"/>
      <c r="X23" s="1504"/>
      <c r="Y23" s="1504"/>
      <c r="Z23" s="1504"/>
      <c r="AA23" s="1504"/>
      <c r="AB23" s="1504"/>
      <c r="AC23" s="1504"/>
      <c r="AD23" s="1504"/>
      <c r="AE23" s="1504"/>
      <c r="AF23" s="1504"/>
      <c r="AG23" s="1504"/>
      <c r="AH23" s="1504"/>
      <c r="AI23" s="1504"/>
      <c r="AJ23" s="1504"/>
      <c r="AK23" s="1510"/>
      <c r="AL23" s="1518"/>
      <c r="AM23" s="1518"/>
      <c r="AN23" s="1503"/>
      <c r="AO23" s="1507"/>
    </row>
    <row r="24" spans="6:52" ht="12.75" customHeight="1" x14ac:dyDescent="0.15">
      <c r="F24" s="3469"/>
      <c r="G24" s="1503"/>
      <c r="H24" s="1504"/>
      <c r="I24" s="1504"/>
      <c r="J24" s="1505"/>
      <c r="K24" s="1508"/>
      <c r="L24" s="1509"/>
      <c r="M24" s="1503"/>
      <c r="N24" s="1504"/>
      <c r="O24" s="1504"/>
      <c r="P24" s="1503"/>
      <c r="Q24" s="1504"/>
      <c r="R24" s="1504"/>
      <c r="S24" s="1505"/>
      <c r="T24" s="1504"/>
      <c r="U24" s="1504" t="s">
        <v>1494</v>
      </c>
      <c r="V24" s="1504"/>
      <c r="W24" s="1504" t="s">
        <v>1495</v>
      </c>
      <c r="X24" s="3591"/>
      <c r="Y24" s="3592"/>
      <c r="Z24" s="3592"/>
      <c r="AA24" s="3592"/>
      <c r="AB24" s="3592"/>
      <c r="AC24" s="3592"/>
      <c r="AD24" s="3592"/>
      <c r="AE24" s="3592"/>
      <c r="AF24" s="3592"/>
      <c r="AG24" s="3592"/>
      <c r="AH24" s="3592"/>
      <c r="AI24" s="1504" t="s">
        <v>1510</v>
      </c>
      <c r="AJ24" s="1504"/>
      <c r="AK24" s="1510"/>
      <c r="AL24" s="1518"/>
      <c r="AM24" s="1518"/>
      <c r="AN24" s="1503"/>
      <c r="AO24" s="1507"/>
      <c r="AS24" s="1885" t="s">
        <v>1523</v>
      </c>
      <c r="AT24" s="1885" t="s">
        <v>1524</v>
      </c>
      <c r="AU24" s="1885" t="s">
        <v>1525</v>
      </c>
      <c r="AV24" s="1885" t="s">
        <v>1526</v>
      </c>
      <c r="AW24" s="1885" t="s">
        <v>1527</v>
      </c>
      <c r="AX24" s="1885" t="s">
        <v>1459</v>
      </c>
      <c r="AY24" s="1885"/>
      <c r="AZ24" s="1885"/>
    </row>
    <row r="25" spans="6:52" ht="12.75" customHeight="1" x14ac:dyDescent="0.15">
      <c r="F25" s="3469"/>
      <c r="G25" s="1503"/>
      <c r="H25" s="1504"/>
      <c r="I25" s="1504"/>
      <c r="J25" s="1505"/>
      <c r="K25" s="1508"/>
      <c r="L25" s="1509"/>
      <c r="M25" s="1510"/>
      <c r="N25" s="1518"/>
      <c r="O25" s="1518"/>
      <c r="P25" s="1503"/>
      <c r="Q25" s="1504"/>
      <c r="R25" s="1504"/>
      <c r="S25" s="1505"/>
      <c r="T25" s="1504" t="s">
        <v>1496</v>
      </c>
      <c r="U25" s="1504" t="s">
        <v>1511</v>
      </c>
      <c r="V25" s="1504"/>
      <c r="W25" s="1504"/>
      <c r="X25" s="1504"/>
      <c r="Y25" s="1504"/>
      <c r="Z25" s="1504"/>
      <c r="AA25" s="1504"/>
      <c r="AB25" s="1504"/>
      <c r="AC25" s="1504"/>
      <c r="AD25" s="1504"/>
      <c r="AE25" s="1504"/>
      <c r="AF25" s="1504"/>
      <c r="AG25" s="1504"/>
      <c r="AH25" s="1504"/>
      <c r="AI25" s="1504"/>
      <c r="AJ25" s="1504"/>
      <c r="AK25" s="1510"/>
      <c r="AL25" s="1518"/>
      <c r="AM25" s="1518"/>
      <c r="AN25" s="1503"/>
      <c r="AO25" s="1507"/>
      <c r="AS25" s="1885"/>
      <c r="AT25" s="1886"/>
      <c r="AU25" s="1885"/>
      <c r="AV25" s="1885"/>
      <c r="AW25" s="1885"/>
      <c r="AX25" s="1885"/>
      <c r="AY25" s="1885"/>
      <c r="AZ25" s="1885"/>
    </row>
    <row r="26" spans="6:52" ht="12.75" customHeight="1" x14ac:dyDescent="0.15">
      <c r="F26" s="3469"/>
      <c r="G26" s="1503"/>
      <c r="H26" s="1504"/>
      <c r="I26" s="1504"/>
      <c r="J26" s="1505"/>
      <c r="K26" s="1508"/>
      <c r="L26" s="1509"/>
      <c r="M26" s="1503"/>
      <c r="N26" s="1504"/>
      <c r="O26" s="1504"/>
      <c r="P26" s="1503"/>
      <c r="Q26" s="1504"/>
      <c r="R26" s="1504"/>
      <c r="S26" s="1505"/>
      <c r="T26" s="1511"/>
      <c r="U26" s="1512" t="s">
        <v>1494</v>
      </c>
      <c r="V26" s="1512"/>
      <c r="W26" s="1512" t="s">
        <v>1495</v>
      </c>
      <c r="X26" s="3628"/>
      <c r="Y26" s="3629"/>
      <c r="Z26" s="3629"/>
      <c r="AA26" s="3629"/>
      <c r="AB26" s="3629"/>
      <c r="AC26" s="3629"/>
      <c r="AD26" s="3629"/>
      <c r="AE26" s="3629"/>
      <c r="AF26" s="3629"/>
      <c r="AG26" s="3629"/>
      <c r="AH26" s="3629"/>
      <c r="AI26" s="1512" t="s">
        <v>1510</v>
      </c>
      <c r="AJ26" s="1513"/>
      <c r="AK26" s="1510"/>
      <c r="AL26" s="1518"/>
      <c r="AM26" s="1518"/>
      <c r="AN26" s="1503"/>
      <c r="AO26" s="1507"/>
      <c r="AS26" s="1885" t="s">
        <v>1523</v>
      </c>
      <c r="AT26" s="1885" t="s">
        <v>1524</v>
      </c>
      <c r="AU26" s="1885" t="s">
        <v>1525</v>
      </c>
      <c r="AV26" s="1885" t="s">
        <v>1526</v>
      </c>
      <c r="AW26" s="1885" t="s">
        <v>1527</v>
      </c>
      <c r="AX26" s="1885" t="s">
        <v>1459</v>
      </c>
      <c r="AY26" s="1885"/>
      <c r="AZ26" s="1885"/>
    </row>
    <row r="27" spans="6:52" ht="12.75" customHeight="1" x14ac:dyDescent="0.15">
      <c r="F27" s="3469"/>
      <c r="G27" s="1503"/>
      <c r="H27" s="1504"/>
      <c r="I27" s="1504"/>
      <c r="J27" s="1505"/>
      <c r="K27" s="1508"/>
      <c r="L27" s="1509"/>
      <c r="M27" s="1503"/>
      <c r="N27" s="1504"/>
      <c r="O27" s="1504"/>
      <c r="P27" s="1503"/>
      <c r="Q27" s="1504"/>
      <c r="R27" s="1504"/>
      <c r="S27" s="1505"/>
      <c r="T27" s="1504" t="s">
        <v>1429</v>
      </c>
      <c r="U27" s="1504" t="s">
        <v>1456</v>
      </c>
      <c r="V27" s="1504"/>
      <c r="W27" s="1504"/>
      <c r="X27" s="1504"/>
      <c r="Y27" s="1504"/>
      <c r="Z27" s="1504"/>
      <c r="AA27" s="1504"/>
      <c r="AB27" s="1504"/>
      <c r="AC27" s="1504"/>
      <c r="AD27" s="1504"/>
      <c r="AE27" s="1504"/>
      <c r="AF27" s="1504"/>
      <c r="AG27" s="1504"/>
      <c r="AH27" s="1504"/>
      <c r="AI27" s="1504"/>
      <c r="AJ27" s="1504"/>
      <c r="AK27" s="1510"/>
      <c r="AL27" s="1518"/>
      <c r="AM27" s="1518"/>
      <c r="AN27" s="1503"/>
      <c r="AO27" s="1507"/>
      <c r="AS27" s="1885"/>
      <c r="AT27" s="1886"/>
      <c r="AU27" s="1885"/>
      <c r="AV27" s="1885"/>
      <c r="AW27" s="1885"/>
      <c r="AX27" s="1885"/>
      <c r="AY27" s="1885"/>
      <c r="AZ27" s="1885"/>
    </row>
    <row r="28" spans="6:52" ht="12.75" customHeight="1" x14ac:dyDescent="0.15">
      <c r="F28" s="3469"/>
      <c r="G28" s="1503"/>
      <c r="H28" s="1504"/>
      <c r="I28" s="1504"/>
      <c r="J28" s="1505"/>
      <c r="K28" s="1508"/>
      <c r="L28" s="1509"/>
      <c r="M28" s="1503"/>
      <c r="N28" s="1504"/>
      <c r="O28" s="1504"/>
      <c r="P28" s="1503"/>
      <c r="Q28" s="1504"/>
      <c r="R28" s="1504"/>
      <c r="S28" s="1505"/>
      <c r="T28" s="1504"/>
      <c r="U28" s="1504" t="s">
        <v>1512</v>
      </c>
      <c r="V28" s="1504"/>
      <c r="W28" s="1504"/>
      <c r="X28" s="1504"/>
      <c r="Y28" s="1504"/>
      <c r="Z28" s="1504"/>
      <c r="AA28" s="1504"/>
      <c r="AB28" s="1504"/>
      <c r="AC28" s="1504"/>
      <c r="AD28" s="1504"/>
      <c r="AE28" s="1504"/>
      <c r="AF28" s="1504"/>
      <c r="AG28" s="1504"/>
      <c r="AH28" s="1504"/>
      <c r="AI28" s="1504"/>
      <c r="AJ28" s="1504"/>
      <c r="AK28" s="1510"/>
      <c r="AL28" s="1518"/>
      <c r="AM28" s="1518"/>
      <c r="AN28" s="1503"/>
      <c r="AO28" s="1507"/>
      <c r="AS28" s="1885"/>
      <c r="AT28" s="1885"/>
      <c r="AU28" s="1885"/>
      <c r="AV28" s="1885"/>
      <c r="AW28" s="1885"/>
      <c r="AX28" s="1885"/>
      <c r="AY28" s="1885"/>
      <c r="AZ28" s="1885"/>
    </row>
    <row r="29" spans="6:52" ht="12.75" customHeight="1" x14ac:dyDescent="0.15">
      <c r="F29" s="3469"/>
      <c r="G29" s="1503"/>
      <c r="H29" s="1504"/>
      <c r="I29" s="1504"/>
      <c r="J29" s="1505"/>
      <c r="K29" s="1508"/>
      <c r="L29" s="1509"/>
      <c r="M29" s="1503"/>
      <c r="N29" s="1504"/>
      <c r="O29" s="1504"/>
      <c r="P29" s="1503"/>
      <c r="Q29" s="1504"/>
      <c r="R29" s="1504"/>
      <c r="S29" s="1505"/>
      <c r="T29" s="1504"/>
      <c r="U29" s="1504" t="s">
        <v>1513</v>
      </c>
      <c r="V29" s="1504"/>
      <c r="W29" s="1504" t="s">
        <v>1432</v>
      </c>
      <c r="X29" s="3591"/>
      <c r="Y29" s="3592"/>
      <c r="Z29" s="3592"/>
      <c r="AA29" s="3592"/>
      <c r="AB29" s="3592"/>
      <c r="AC29" s="3592"/>
      <c r="AD29" s="3592"/>
      <c r="AE29" s="3592"/>
      <c r="AF29" s="3592"/>
      <c r="AG29" s="3592"/>
      <c r="AH29" s="3592"/>
      <c r="AI29" s="1504" t="s">
        <v>1514</v>
      </c>
      <c r="AJ29" s="1504"/>
      <c r="AK29" s="1510"/>
      <c r="AL29" s="1518"/>
      <c r="AM29" s="1518"/>
      <c r="AN29" s="1503"/>
      <c r="AO29" s="1507"/>
      <c r="AS29" s="1885" t="s">
        <v>1528</v>
      </c>
      <c r="AT29" s="1885" t="s">
        <v>1529</v>
      </c>
      <c r="AU29" s="1886" t="s">
        <v>1530</v>
      </c>
      <c r="AV29" s="1886"/>
      <c r="AW29" s="1886"/>
      <c r="AX29" s="1885"/>
      <c r="AY29" s="1885"/>
      <c r="AZ29" s="1885"/>
    </row>
    <row r="30" spans="6:52" ht="12.75" customHeight="1" x14ac:dyDescent="0.15">
      <c r="F30" s="3469"/>
      <c r="G30" s="1503"/>
      <c r="H30" s="1504"/>
      <c r="I30" s="1504"/>
      <c r="J30" s="1505"/>
      <c r="K30" s="1508"/>
      <c r="L30" s="1509"/>
      <c r="M30" s="1510"/>
      <c r="N30" s="1518"/>
      <c r="O30" s="1518"/>
      <c r="P30" s="1503"/>
      <c r="Q30" s="1504"/>
      <c r="R30" s="1504"/>
      <c r="S30" s="1505"/>
      <c r="T30" s="1504"/>
      <c r="U30" s="1504" t="s">
        <v>1515</v>
      </c>
      <c r="V30" s="1504"/>
      <c r="W30" s="1504" t="s">
        <v>17</v>
      </c>
      <c r="X30" s="3591"/>
      <c r="Y30" s="3592"/>
      <c r="Z30" s="3592"/>
      <c r="AA30" s="3592"/>
      <c r="AB30" s="3592"/>
      <c r="AC30" s="3592"/>
      <c r="AD30" s="3592"/>
      <c r="AE30" s="3592"/>
      <c r="AF30" s="3592"/>
      <c r="AG30" s="3592"/>
      <c r="AH30" s="3592"/>
      <c r="AI30" s="1504" t="s">
        <v>18</v>
      </c>
      <c r="AJ30" s="1504"/>
      <c r="AK30" s="1510"/>
      <c r="AL30" s="1518"/>
      <c r="AM30" s="1518"/>
      <c r="AN30" s="1503"/>
      <c r="AO30" s="1507"/>
      <c r="AS30" s="1885" t="s">
        <v>1531</v>
      </c>
      <c r="AT30" s="1886" t="s">
        <v>1532</v>
      </c>
      <c r="AU30" s="1886" t="s">
        <v>1533</v>
      </c>
      <c r="AV30" s="1886" t="s">
        <v>1534</v>
      </c>
      <c r="AW30" s="1886" t="s">
        <v>1535</v>
      </c>
      <c r="AX30" s="1885" t="s">
        <v>1536</v>
      </c>
      <c r="AY30" s="1885" t="s">
        <v>1537</v>
      </c>
      <c r="AZ30" s="1885" t="s">
        <v>1538</v>
      </c>
    </row>
    <row r="31" spans="6:52" ht="12.75" customHeight="1" x14ac:dyDescent="0.15">
      <c r="F31" s="3469"/>
      <c r="G31" s="1503"/>
      <c r="H31" s="1504"/>
      <c r="I31" s="1504"/>
      <c r="J31" s="1505"/>
      <c r="K31" s="1508"/>
      <c r="L31" s="1509"/>
      <c r="M31" s="1503"/>
      <c r="N31" s="1504"/>
      <c r="O31" s="1504"/>
      <c r="P31" s="1503"/>
      <c r="Q31" s="1504"/>
      <c r="R31" s="1504"/>
      <c r="S31" s="1505"/>
      <c r="T31" s="1504"/>
      <c r="U31" s="1504" t="s">
        <v>1516</v>
      </c>
      <c r="V31" s="1504"/>
      <c r="W31" s="1504"/>
      <c r="X31" s="1504"/>
      <c r="Y31" s="1504"/>
      <c r="Z31" s="1504"/>
      <c r="AA31" s="1504"/>
      <c r="AB31" s="1504"/>
      <c r="AC31" s="1504"/>
      <c r="AD31" s="1504"/>
      <c r="AE31" s="1504"/>
      <c r="AF31" s="1504"/>
      <c r="AG31" s="1504"/>
      <c r="AH31" s="1504"/>
      <c r="AI31" s="1504"/>
      <c r="AJ31" s="1504"/>
      <c r="AK31" s="1510"/>
      <c r="AL31" s="1518"/>
      <c r="AM31" s="1518"/>
      <c r="AN31" s="1503"/>
      <c r="AO31" s="1507"/>
      <c r="AP31" s="370"/>
      <c r="AS31" s="1885"/>
      <c r="AT31" s="1886"/>
      <c r="AU31" s="1886"/>
      <c r="AV31" s="1886"/>
      <c r="AW31" s="1886"/>
      <c r="AX31" s="1885"/>
      <c r="AY31" s="1885"/>
      <c r="AZ31" s="1885"/>
    </row>
    <row r="32" spans="6:52" ht="12.75" customHeight="1" x14ac:dyDescent="0.15">
      <c r="F32" s="3469"/>
      <c r="G32" s="1503"/>
      <c r="H32" s="1504"/>
      <c r="I32" s="1504"/>
      <c r="J32" s="1505"/>
      <c r="K32" s="1508"/>
      <c r="L32" s="1509"/>
      <c r="M32" s="1503"/>
      <c r="N32" s="1504"/>
      <c r="O32" s="1504"/>
      <c r="P32" s="1503"/>
      <c r="Q32" s="1504"/>
      <c r="R32" s="1504"/>
      <c r="S32" s="1505"/>
      <c r="T32" s="1504"/>
      <c r="U32" s="1504"/>
      <c r="V32" s="1504"/>
      <c r="W32" s="1504" t="s">
        <v>1432</v>
      </c>
      <c r="X32" s="3591"/>
      <c r="Y32" s="3592"/>
      <c r="Z32" s="3592"/>
      <c r="AA32" s="3592"/>
      <c r="AB32" s="3592"/>
      <c r="AC32" s="3592"/>
      <c r="AD32" s="3592"/>
      <c r="AE32" s="3592"/>
      <c r="AF32" s="3592"/>
      <c r="AG32" s="3592"/>
      <c r="AH32" s="3592"/>
      <c r="AI32" s="1504" t="s">
        <v>18</v>
      </c>
      <c r="AJ32" s="1504"/>
      <c r="AK32" s="1510"/>
      <c r="AL32" s="1518"/>
      <c r="AM32" s="1518"/>
      <c r="AN32" s="1503"/>
      <c r="AO32" s="1507"/>
      <c r="AP32" s="370"/>
      <c r="AS32" s="1885" t="s">
        <v>1539</v>
      </c>
      <c r="AT32" s="1886" t="s">
        <v>1540</v>
      </c>
      <c r="AU32" s="1886" t="s">
        <v>1541</v>
      </c>
      <c r="AV32" s="1886" t="s">
        <v>1542</v>
      </c>
      <c r="AW32" s="1886"/>
      <c r="AX32" s="1885"/>
      <c r="AY32" s="1885"/>
      <c r="AZ32" s="1885"/>
    </row>
    <row r="33" spans="6:52" ht="12.75" customHeight="1" x14ac:dyDescent="0.15">
      <c r="F33" s="3469"/>
      <c r="G33" s="1503"/>
      <c r="H33" s="1504"/>
      <c r="I33" s="1504"/>
      <c r="J33" s="1505"/>
      <c r="K33" s="1508"/>
      <c r="L33" s="1509"/>
      <c r="M33" s="1503"/>
      <c r="N33" s="1504"/>
      <c r="O33" s="1504"/>
      <c r="P33" s="1503"/>
      <c r="Q33" s="1504"/>
      <c r="R33" s="1504"/>
      <c r="S33" s="1505"/>
      <c r="T33" s="1504"/>
      <c r="U33" s="1504" t="s">
        <v>1517</v>
      </c>
      <c r="V33" s="1504"/>
      <c r="W33" s="1504"/>
      <c r="X33" s="1504"/>
      <c r="Y33" s="1504"/>
      <c r="Z33" s="1504"/>
      <c r="AA33" s="1504"/>
      <c r="AB33" s="1504"/>
      <c r="AC33" s="1504"/>
      <c r="AD33" s="1504"/>
      <c r="AE33" s="1504"/>
      <c r="AF33" s="1504"/>
      <c r="AG33" s="1504"/>
      <c r="AH33" s="1504"/>
      <c r="AI33" s="1504"/>
      <c r="AJ33" s="1504"/>
      <c r="AK33" s="1510"/>
      <c r="AL33" s="1518"/>
      <c r="AM33" s="1518"/>
      <c r="AN33" s="1503"/>
      <c r="AO33" s="1507"/>
      <c r="AP33" s="370"/>
      <c r="AS33" s="1885"/>
      <c r="AT33" s="1886"/>
      <c r="AU33" s="1885"/>
      <c r="AV33" s="1885"/>
      <c r="AW33" s="1885"/>
      <c r="AX33" s="1885"/>
      <c r="AY33" s="1885"/>
      <c r="AZ33" s="1885"/>
    </row>
    <row r="34" spans="6:52" ht="12.75" customHeight="1" x14ac:dyDescent="0.15">
      <c r="F34" s="3469"/>
      <c r="G34" s="1503"/>
      <c r="H34" s="1504"/>
      <c r="I34" s="1504"/>
      <c r="J34" s="1505"/>
      <c r="K34" s="1516"/>
      <c r="L34" s="1517"/>
      <c r="M34" s="1503"/>
      <c r="N34" s="1504"/>
      <c r="O34" s="1504"/>
      <c r="P34" s="1503"/>
      <c r="Q34" s="1504"/>
      <c r="R34" s="1504"/>
      <c r="S34" s="1505"/>
      <c r="T34" s="1504"/>
      <c r="U34" s="1504"/>
      <c r="V34" s="1504"/>
      <c r="W34" s="1504" t="s">
        <v>1432</v>
      </c>
      <c r="X34" s="3591"/>
      <c r="Y34" s="3592"/>
      <c r="Z34" s="3592"/>
      <c r="AA34" s="3592"/>
      <c r="AB34" s="3592"/>
      <c r="AC34" s="3592"/>
      <c r="AD34" s="3592"/>
      <c r="AE34" s="3592"/>
      <c r="AF34" s="3592"/>
      <c r="AG34" s="3592"/>
      <c r="AH34" s="3592"/>
      <c r="AI34" s="1504" t="s">
        <v>1514</v>
      </c>
      <c r="AJ34" s="1504"/>
      <c r="AK34" s="1510"/>
      <c r="AL34" s="1518"/>
      <c r="AM34" s="1518"/>
      <c r="AN34" s="1503"/>
      <c r="AO34" s="1507"/>
      <c r="AP34" s="370"/>
      <c r="AS34" s="1885" t="s">
        <v>1490</v>
      </c>
      <c r="AT34" s="1886" t="s">
        <v>1543</v>
      </c>
      <c r="AU34" s="1886" t="s">
        <v>1488</v>
      </c>
      <c r="AV34" s="1886" t="s">
        <v>1487</v>
      </c>
      <c r="AW34" s="1886"/>
      <c r="AX34" s="1885"/>
      <c r="AY34" s="1885"/>
      <c r="AZ34" s="1885"/>
    </row>
    <row r="35" spans="6:52" ht="12.75" customHeight="1" x14ac:dyDescent="0.15">
      <c r="F35" s="3469"/>
      <c r="G35" s="1503"/>
      <c r="H35" s="1504"/>
      <c r="I35" s="1504"/>
      <c r="J35" s="1505"/>
      <c r="K35" s="1516"/>
      <c r="L35" s="1517"/>
      <c r="M35" s="1503"/>
      <c r="N35" s="1504"/>
      <c r="O35" s="1504"/>
      <c r="P35" s="1503"/>
      <c r="Q35" s="1504"/>
      <c r="R35" s="1504"/>
      <c r="S35" s="1505"/>
      <c r="T35" s="1504" t="s">
        <v>43</v>
      </c>
      <c r="U35" s="1504"/>
      <c r="V35" s="1504"/>
      <c r="W35" s="1504"/>
      <c r="X35" s="1504"/>
      <c r="Y35" s="1504"/>
      <c r="Z35" s="1504"/>
      <c r="AA35" s="1504"/>
      <c r="AB35" s="1504"/>
      <c r="AC35" s="1504"/>
      <c r="AD35" s="1504"/>
      <c r="AE35" s="1504"/>
      <c r="AF35" s="1504"/>
      <c r="AG35" s="1504"/>
      <c r="AH35" s="1504"/>
      <c r="AI35" s="1504"/>
      <c r="AJ35" s="1504"/>
      <c r="AK35" s="1510"/>
      <c r="AL35" s="1518"/>
      <c r="AM35" s="1518"/>
      <c r="AN35" s="1503"/>
      <c r="AO35" s="1507"/>
      <c r="AS35" s="1885"/>
      <c r="AT35" s="1886"/>
      <c r="AU35" s="1885"/>
      <c r="AV35" s="1885"/>
      <c r="AW35" s="1885"/>
      <c r="AX35" s="1885"/>
      <c r="AY35" s="1885"/>
      <c r="AZ35" s="1885"/>
    </row>
    <row r="36" spans="6:52" ht="12.75" customHeight="1" x14ac:dyDescent="0.15">
      <c r="F36" s="3469"/>
      <c r="G36" s="1503"/>
      <c r="H36" s="1504"/>
      <c r="I36" s="1504"/>
      <c r="J36" s="1505"/>
      <c r="K36" s="1508"/>
      <c r="L36" s="1509"/>
      <c r="M36" s="1503"/>
      <c r="N36" s="1504"/>
      <c r="O36" s="1504"/>
      <c r="P36" s="1503"/>
      <c r="Q36" s="1504"/>
      <c r="R36" s="1504"/>
      <c r="S36" s="1505"/>
      <c r="T36" s="1504"/>
      <c r="U36" s="1504" t="s">
        <v>1512</v>
      </c>
      <c r="V36" s="1504"/>
      <c r="W36" s="1504"/>
      <c r="X36" s="1504"/>
      <c r="Y36" s="1504"/>
      <c r="Z36" s="1504"/>
      <c r="AA36" s="1504"/>
      <c r="AB36" s="1504"/>
      <c r="AC36" s="1504"/>
      <c r="AD36" s="1504"/>
      <c r="AE36" s="1504"/>
      <c r="AF36" s="1504"/>
      <c r="AG36" s="1504"/>
      <c r="AH36" s="1504"/>
      <c r="AI36" s="1504"/>
      <c r="AJ36" s="1504"/>
      <c r="AK36" s="1510"/>
      <c r="AL36" s="1518"/>
      <c r="AM36" s="1518"/>
      <c r="AN36" s="1503"/>
      <c r="AO36" s="1507"/>
      <c r="AS36" s="1885"/>
      <c r="AT36" s="1886"/>
      <c r="AU36" s="1885"/>
      <c r="AV36" s="1885"/>
      <c r="AW36" s="1885"/>
      <c r="AX36" s="1885"/>
      <c r="AY36" s="1885"/>
      <c r="AZ36" s="1885"/>
    </row>
    <row r="37" spans="6:52" ht="12.75" customHeight="1" x14ac:dyDescent="0.15">
      <c r="F37" s="3469"/>
      <c r="G37" s="1503"/>
      <c r="H37" s="1504"/>
      <c r="I37" s="1504"/>
      <c r="J37" s="1505"/>
      <c r="K37" s="1508"/>
      <c r="L37" s="1509"/>
      <c r="M37" s="1503"/>
      <c r="N37" s="1504"/>
      <c r="O37" s="1504"/>
      <c r="P37" s="1503"/>
      <c r="Q37" s="1504"/>
      <c r="R37" s="1504"/>
      <c r="S37" s="1505"/>
      <c r="T37" s="1504"/>
      <c r="U37" s="1504" t="s">
        <v>1513</v>
      </c>
      <c r="V37" s="1504"/>
      <c r="W37" s="1504" t="s">
        <v>1432</v>
      </c>
      <c r="X37" s="3591"/>
      <c r="Y37" s="3592"/>
      <c r="Z37" s="3592"/>
      <c r="AA37" s="3592"/>
      <c r="AB37" s="3592"/>
      <c r="AC37" s="3592"/>
      <c r="AD37" s="3592"/>
      <c r="AE37" s="3592"/>
      <c r="AF37" s="3592"/>
      <c r="AG37" s="3592"/>
      <c r="AH37" s="3592"/>
      <c r="AI37" s="1504" t="s">
        <v>1514</v>
      </c>
      <c r="AJ37" s="1504"/>
      <c r="AK37" s="1510"/>
      <c r="AL37" s="1518"/>
      <c r="AM37" s="1518"/>
      <c r="AN37" s="1503"/>
      <c r="AO37" s="1507"/>
      <c r="AS37" s="1885" t="s">
        <v>1528</v>
      </c>
      <c r="AT37" s="1885" t="s">
        <v>1529</v>
      </c>
      <c r="AU37" s="1886" t="s">
        <v>1530</v>
      </c>
      <c r="AV37" s="1886"/>
      <c r="AW37" s="1886"/>
      <c r="AX37" s="1885"/>
      <c r="AY37" s="1885"/>
      <c r="AZ37" s="1885"/>
    </row>
    <row r="38" spans="6:52" ht="12.75" customHeight="1" x14ac:dyDescent="0.15">
      <c r="F38" s="3469"/>
      <c r="G38" s="1503"/>
      <c r="H38" s="1504"/>
      <c r="I38" s="1504"/>
      <c r="J38" s="1505"/>
      <c r="K38" s="1508"/>
      <c r="L38" s="1509"/>
      <c r="M38" s="1503"/>
      <c r="N38" s="1504"/>
      <c r="O38" s="1504"/>
      <c r="P38" s="1503"/>
      <c r="Q38" s="1504"/>
      <c r="R38" s="1504"/>
      <c r="S38" s="1505"/>
      <c r="T38" s="1504"/>
      <c r="U38" s="1504" t="s">
        <v>1515</v>
      </c>
      <c r="V38" s="1504"/>
      <c r="W38" s="1504" t="s">
        <v>17</v>
      </c>
      <c r="X38" s="3591"/>
      <c r="Y38" s="3592"/>
      <c r="Z38" s="3592"/>
      <c r="AA38" s="3592"/>
      <c r="AB38" s="3592"/>
      <c r="AC38" s="3592"/>
      <c r="AD38" s="3592"/>
      <c r="AE38" s="3592"/>
      <c r="AF38" s="3592"/>
      <c r="AG38" s="3592"/>
      <c r="AH38" s="3592"/>
      <c r="AI38" s="1504" t="s">
        <v>1514</v>
      </c>
      <c r="AJ38" s="1504"/>
      <c r="AK38" s="1510"/>
      <c r="AL38" s="1518"/>
      <c r="AM38" s="1518"/>
      <c r="AN38" s="1503"/>
      <c r="AO38" s="1507"/>
      <c r="AS38" s="1885" t="s">
        <v>1531</v>
      </c>
      <c r="AT38" s="1886" t="s">
        <v>1532</v>
      </c>
      <c r="AU38" s="1886" t="s">
        <v>1533</v>
      </c>
      <c r="AV38" s="1886" t="s">
        <v>1534</v>
      </c>
      <c r="AW38" s="1886" t="s">
        <v>1535</v>
      </c>
      <c r="AX38" s="1885" t="s">
        <v>1536</v>
      </c>
      <c r="AY38" s="1885" t="s">
        <v>1537</v>
      </c>
      <c r="AZ38" s="1885" t="s">
        <v>1538</v>
      </c>
    </row>
    <row r="39" spans="6:52" ht="12.75" customHeight="1" x14ac:dyDescent="0.15">
      <c r="F39" s="3469"/>
      <c r="G39" s="1503"/>
      <c r="H39" s="1504"/>
      <c r="I39" s="1504"/>
      <c r="J39" s="1505"/>
      <c r="K39" s="1508"/>
      <c r="L39" s="1509"/>
      <c r="M39" s="1503"/>
      <c r="N39" s="1504"/>
      <c r="O39" s="1504"/>
      <c r="P39" s="1503"/>
      <c r="Q39" s="1504"/>
      <c r="R39" s="1504"/>
      <c r="S39" s="1505"/>
      <c r="T39" s="1504"/>
      <c r="U39" s="1504" t="s">
        <v>1516</v>
      </c>
      <c r="V39" s="1504"/>
      <c r="W39" s="1504"/>
      <c r="X39" s="1504"/>
      <c r="Y39" s="1504"/>
      <c r="Z39" s="1504"/>
      <c r="AA39" s="1504"/>
      <c r="AB39" s="1504"/>
      <c r="AC39" s="1504"/>
      <c r="AD39" s="1504"/>
      <c r="AE39" s="1504"/>
      <c r="AF39" s="1504"/>
      <c r="AG39" s="1504"/>
      <c r="AH39" s="1504"/>
      <c r="AI39" s="1504"/>
      <c r="AJ39" s="1504"/>
      <c r="AK39" s="1510"/>
      <c r="AL39" s="1518"/>
      <c r="AM39" s="1518"/>
      <c r="AN39" s="1503"/>
      <c r="AO39" s="1507"/>
      <c r="AS39" s="1885"/>
      <c r="AT39" s="1886"/>
      <c r="AU39" s="1886"/>
      <c r="AV39" s="1886"/>
      <c r="AW39" s="1886"/>
      <c r="AX39" s="1885"/>
      <c r="AY39" s="1885"/>
      <c r="AZ39" s="1885"/>
    </row>
    <row r="40" spans="6:52" ht="12.75" customHeight="1" x14ac:dyDescent="0.15">
      <c r="F40" s="3469"/>
      <c r="G40" s="1503"/>
      <c r="H40" s="1504"/>
      <c r="I40" s="1504"/>
      <c r="J40" s="1505"/>
      <c r="K40" s="1508"/>
      <c r="L40" s="1509"/>
      <c r="M40" s="1503"/>
      <c r="N40" s="1504"/>
      <c r="O40" s="1504"/>
      <c r="P40" s="1503"/>
      <c r="Q40" s="1504"/>
      <c r="R40" s="1504"/>
      <c r="S40" s="1505"/>
      <c r="T40" s="1504"/>
      <c r="U40" s="1504"/>
      <c r="V40" s="1504"/>
      <c r="W40" s="1504" t="s">
        <v>1432</v>
      </c>
      <c r="X40" s="3591"/>
      <c r="Y40" s="3592"/>
      <c r="Z40" s="3592"/>
      <c r="AA40" s="3592"/>
      <c r="AB40" s="3592"/>
      <c r="AC40" s="3592"/>
      <c r="AD40" s="3592"/>
      <c r="AE40" s="3592"/>
      <c r="AF40" s="3592"/>
      <c r="AG40" s="3592"/>
      <c r="AH40" s="3592"/>
      <c r="AI40" s="1504" t="s">
        <v>1518</v>
      </c>
      <c r="AJ40" s="1504"/>
      <c r="AK40" s="1510"/>
      <c r="AL40" s="1518"/>
      <c r="AM40" s="1518"/>
      <c r="AN40" s="1503"/>
      <c r="AO40" s="1507"/>
      <c r="AS40" s="1885" t="s">
        <v>1539</v>
      </c>
      <c r="AT40" s="1886" t="s">
        <v>1540</v>
      </c>
      <c r="AU40" s="1886" t="s">
        <v>1541</v>
      </c>
      <c r="AV40" s="1886" t="s">
        <v>1542</v>
      </c>
      <c r="AW40" s="1886"/>
      <c r="AX40" s="1885"/>
      <c r="AY40" s="1885"/>
      <c r="AZ40" s="1885"/>
    </row>
    <row r="41" spans="6:52" ht="12.75" customHeight="1" x14ac:dyDescent="0.15">
      <c r="F41" s="3469"/>
      <c r="G41" s="1503"/>
      <c r="H41" s="1504"/>
      <c r="I41" s="1504"/>
      <c r="J41" s="1505"/>
      <c r="K41" s="1508"/>
      <c r="L41" s="1509"/>
      <c r="M41" s="1503"/>
      <c r="N41" s="1504"/>
      <c r="O41" s="1504"/>
      <c r="P41" s="1503"/>
      <c r="Q41" s="1504"/>
      <c r="R41" s="1504"/>
      <c r="S41" s="1505"/>
      <c r="T41" s="1504"/>
      <c r="U41" s="1504" t="s">
        <v>1517</v>
      </c>
      <c r="V41" s="1504"/>
      <c r="W41" s="1504"/>
      <c r="X41" s="1504"/>
      <c r="Y41" s="1504"/>
      <c r="Z41" s="1504"/>
      <c r="AA41" s="1504"/>
      <c r="AB41" s="1504"/>
      <c r="AC41" s="1504"/>
      <c r="AD41" s="1504"/>
      <c r="AE41" s="1504"/>
      <c r="AF41" s="1504"/>
      <c r="AG41" s="1504"/>
      <c r="AH41" s="1504"/>
      <c r="AI41" s="1504"/>
      <c r="AJ41" s="1504"/>
      <c r="AK41" s="1510"/>
      <c r="AL41" s="1518"/>
      <c r="AM41" s="1518"/>
      <c r="AN41" s="1503"/>
      <c r="AO41" s="1507"/>
      <c r="AS41" s="1885"/>
      <c r="AT41" s="1886"/>
      <c r="AU41" s="1885"/>
      <c r="AV41" s="1885"/>
      <c r="AW41" s="1885"/>
      <c r="AX41" s="1885"/>
      <c r="AY41" s="1885"/>
      <c r="AZ41" s="1885"/>
    </row>
    <row r="42" spans="6:52" ht="12.75" customHeight="1" thickBot="1" x14ac:dyDescent="0.2">
      <c r="F42" s="3470"/>
      <c r="G42" s="1538"/>
      <c r="H42" s="1539"/>
      <c r="I42" s="1539"/>
      <c r="J42" s="1540"/>
      <c r="K42" s="1541"/>
      <c r="L42" s="1542"/>
      <c r="M42" s="1538"/>
      <c r="N42" s="1539"/>
      <c r="O42" s="1539"/>
      <c r="P42" s="1538"/>
      <c r="Q42" s="1539"/>
      <c r="R42" s="1539"/>
      <c r="S42" s="1540"/>
      <c r="T42" s="1539"/>
      <c r="U42" s="1539"/>
      <c r="V42" s="1539"/>
      <c r="W42" s="1539" t="s">
        <v>17</v>
      </c>
      <c r="X42" s="3626"/>
      <c r="Y42" s="3627"/>
      <c r="Z42" s="3627"/>
      <c r="AA42" s="3627"/>
      <c r="AB42" s="3627"/>
      <c r="AC42" s="3627"/>
      <c r="AD42" s="3627"/>
      <c r="AE42" s="3627"/>
      <c r="AF42" s="3627"/>
      <c r="AG42" s="3627"/>
      <c r="AH42" s="3627"/>
      <c r="AI42" s="1539" t="s">
        <v>1514</v>
      </c>
      <c r="AJ42" s="1539"/>
      <c r="AK42" s="1556"/>
      <c r="AL42" s="1546"/>
      <c r="AM42" s="1546"/>
      <c r="AN42" s="1538"/>
      <c r="AO42" s="1549"/>
      <c r="AS42" s="1885" t="s">
        <v>1490</v>
      </c>
      <c r="AT42" s="1886" t="s">
        <v>1543</v>
      </c>
      <c r="AU42" s="1886" t="s">
        <v>1488</v>
      </c>
      <c r="AV42" s="1886" t="s">
        <v>1487</v>
      </c>
      <c r="AW42" s="1886"/>
      <c r="AX42" s="1885"/>
      <c r="AY42" s="1885"/>
      <c r="AZ42" s="1885"/>
    </row>
    <row r="43" spans="6:52" ht="12.75" customHeight="1" x14ac:dyDescent="0.15">
      <c r="AR43" s="1887"/>
      <c r="AS43" s="1888"/>
      <c r="AT43" s="1888"/>
      <c r="AU43" s="1888"/>
      <c r="AV43" s="1888"/>
      <c r="AW43" s="1888"/>
      <c r="AX43" s="1888"/>
      <c r="AY43" s="1888"/>
      <c r="AZ43" s="1888"/>
    </row>
    <row r="44" spans="6:52" ht="12.75" customHeight="1" x14ac:dyDescent="0.15"/>
    <row r="45" spans="6:52" ht="12.75" customHeight="1" x14ac:dyDescent="0.15"/>
    <row r="46" spans="6:52" ht="12.75" customHeight="1" x14ac:dyDescent="0.15"/>
    <row r="47" spans="6:52" ht="12.75" customHeight="1" x14ac:dyDescent="0.15"/>
    <row r="48" spans="6:52" ht="12.75" customHeight="1" x14ac:dyDescent="0.15"/>
    <row r="49" s="15" customFormat="1" ht="12.75" customHeight="1" x14ac:dyDescent="0.15"/>
    <row r="50" s="15" customFormat="1" ht="12.75" customHeight="1" x14ac:dyDescent="0.15"/>
    <row r="51" s="15" customFormat="1" ht="12.75" customHeight="1" x14ac:dyDescent="0.15"/>
    <row r="52" s="15" customFormat="1" ht="12.75" customHeight="1" x14ac:dyDescent="0.15"/>
    <row r="53" s="15" customFormat="1" ht="12.75" customHeight="1" x14ac:dyDescent="0.15"/>
    <row r="54" s="15" customFormat="1" ht="12.75" customHeight="1" x14ac:dyDescent="0.15"/>
    <row r="55" s="15" customFormat="1" ht="12.75" customHeight="1" x14ac:dyDescent="0.15"/>
    <row r="56" s="15" customFormat="1" ht="12.75" customHeight="1" x14ac:dyDescent="0.15"/>
    <row r="57" s="15" customFormat="1" ht="12.75" customHeight="1" x14ac:dyDescent="0.15"/>
    <row r="58" s="15" customFormat="1" ht="12.75" customHeight="1" x14ac:dyDescent="0.15"/>
    <row r="59" s="15" customFormat="1" ht="12.75" customHeight="1" x14ac:dyDescent="0.15"/>
    <row r="60" s="15" customFormat="1" ht="12.75" customHeight="1" x14ac:dyDescent="0.15"/>
    <row r="61" s="15" customFormat="1" ht="12.75" customHeight="1" x14ac:dyDescent="0.15"/>
    <row r="62" s="15" customFormat="1" ht="12.75" customHeight="1" x14ac:dyDescent="0.15"/>
    <row r="63" s="15" customFormat="1" ht="12.75" customHeight="1" x14ac:dyDescent="0.15"/>
    <row r="64" s="15" customFormat="1" ht="12.75" customHeight="1" x14ac:dyDescent="0.15"/>
    <row r="65" s="15" customFormat="1" ht="12.75" customHeight="1" x14ac:dyDescent="0.15"/>
    <row r="66" s="15" customFormat="1" ht="12.75" customHeight="1" x14ac:dyDescent="0.15"/>
    <row r="67" s="15" customFormat="1" ht="12.75" customHeight="1" x14ac:dyDescent="0.15"/>
    <row r="68" s="15" customFormat="1" ht="12.75" customHeight="1" x14ac:dyDescent="0.15"/>
    <row r="69" s="15" customFormat="1" ht="12.75" customHeight="1" x14ac:dyDescent="0.15"/>
    <row r="70" s="15" customFormat="1" ht="12.75" customHeight="1" x14ac:dyDescent="0.15"/>
    <row r="71" s="15" customFormat="1" ht="12.75" customHeight="1" x14ac:dyDescent="0.15"/>
    <row r="72" s="15" customFormat="1" ht="12.75" customHeight="1" x14ac:dyDescent="0.15"/>
    <row r="73" s="15" customFormat="1" ht="12.75" customHeight="1" x14ac:dyDescent="0.15"/>
    <row r="74" s="15" customFormat="1" ht="12.75" customHeight="1" x14ac:dyDescent="0.15"/>
    <row r="75" s="15" customFormat="1" ht="12.75" customHeight="1" x14ac:dyDescent="0.15"/>
    <row r="76" s="15" customFormat="1" ht="12.75" customHeight="1" x14ac:dyDescent="0.15"/>
    <row r="77" s="15" customFormat="1" ht="12.75" customHeight="1" x14ac:dyDescent="0.15"/>
    <row r="78" s="15" customFormat="1" ht="12.75" customHeight="1" x14ac:dyDescent="0.15"/>
    <row r="79" s="15" customFormat="1" ht="12.75" customHeight="1" x14ac:dyDescent="0.15"/>
    <row r="80" s="15" customFormat="1" ht="12.75" customHeight="1" x14ac:dyDescent="0.15"/>
    <row r="81" s="15" customFormat="1" ht="12.75" customHeight="1" x14ac:dyDescent="0.15"/>
    <row r="82" s="15" customFormat="1" ht="12.75" customHeight="1" x14ac:dyDescent="0.15"/>
    <row r="83" s="15" customFormat="1" ht="12.75" customHeight="1" x14ac:dyDescent="0.15"/>
    <row r="84" s="15" customFormat="1" ht="12.75" customHeight="1" x14ac:dyDescent="0.15"/>
    <row r="85" s="15" customFormat="1" ht="12.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row r="105" s="15" customFormat="1" ht="15.75" customHeight="1" x14ac:dyDescent="0.15"/>
    <row r="106" s="15" customFormat="1" ht="15.75" customHeight="1" x14ac:dyDescent="0.15"/>
    <row r="107" s="15" customFormat="1" ht="15.75" customHeight="1" x14ac:dyDescent="0.15"/>
    <row r="108" s="15" customFormat="1" ht="15.75" customHeight="1" x14ac:dyDescent="0.15"/>
    <row r="109" s="15" customFormat="1" ht="15.75" customHeight="1" x14ac:dyDescent="0.15"/>
    <row r="110" s="15" customFormat="1" ht="15.75" customHeight="1" x14ac:dyDescent="0.15"/>
    <row r="111" s="15" customFormat="1" ht="15.75" customHeight="1" x14ac:dyDescent="0.15"/>
    <row r="112" s="15" customFormat="1" ht="15.75" customHeight="1" x14ac:dyDescent="0.15"/>
    <row r="113" s="15" customFormat="1" ht="15.75" customHeight="1" x14ac:dyDescent="0.15"/>
    <row r="114" s="15" customFormat="1" ht="15.75" customHeight="1" x14ac:dyDescent="0.15"/>
    <row r="115" s="15" customFormat="1" ht="15.75" customHeight="1" x14ac:dyDescent="0.15"/>
    <row r="116" s="15" customFormat="1" ht="15.75" customHeight="1" x14ac:dyDescent="0.15"/>
    <row r="117" s="15" customFormat="1" ht="15.75" customHeight="1" x14ac:dyDescent="0.15"/>
    <row r="118" s="15" customFormat="1" ht="15.75" customHeight="1" x14ac:dyDescent="0.15"/>
    <row r="119" s="15" customFormat="1" ht="15.75" customHeight="1" x14ac:dyDescent="0.15"/>
    <row r="120" s="15" customFormat="1" ht="15.75" customHeight="1" x14ac:dyDescent="0.15"/>
    <row r="121" s="15" customFormat="1" ht="15.75" customHeight="1" x14ac:dyDescent="0.15"/>
    <row r="122" s="15" customFormat="1" ht="15.75" customHeight="1" x14ac:dyDescent="0.15"/>
    <row r="123" s="15" customFormat="1" ht="15.75" customHeight="1" x14ac:dyDescent="0.15"/>
    <row r="124" s="15" customFormat="1" ht="15.75" customHeight="1" x14ac:dyDescent="0.15"/>
    <row r="125" s="15" customFormat="1" ht="15.75" customHeight="1" x14ac:dyDescent="0.15"/>
    <row r="126" s="15" customFormat="1" ht="15.75" customHeight="1" x14ac:dyDescent="0.15"/>
    <row r="127" s="15" customFormat="1" ht="15.75" customHeight="1" x14ac:dyDescent="0.15"/>
    <row r="128" s="15" customFormat="1" ht="15.75" customHeight="1" x14ac:dyDescent="0.15"/>
    <row r="129" s="15" customFormat="1" ht="15.75" customHeight="1" x14ac:dyDescent="0.15"/>
    <row r="130" s="15" customFormat="1" ht="15.75" customHeight="1" x14ac:dyDescent="0.15"/>
    <row r="131" s="15" customFormat="1" ht="15.75" customHeight="1" x14ac:dyDescent="0.15"/>
    <row r="132" s="15" customFormat="1" ht="15.75" customHeight="1" x14ac:dyDescent="0.15"/>
    <row r="133" s="15" customFormat="1" ht="15.75" customHeight="1" x14ac:dyDescent="0.15"/>
    <row r="134" s="15" customFormat="1" ht="15.75" customHeight="1" x14ac:dyDescent="0.15"/>
    <row r="135" s="15" customFormat="1" ht="15.75" customHeight="1" x14ac:dyDescent="0.15"/>
    <row r="136" s="15" customFormat="1" ht="15.75" customHeight="1" x14ac:dyDescent="0.15"/>
    <row r="137" s="15" customFormat="1" ht="15.75" customHeight="1" x14ac:dyDescent="0.15"/>
    <row r="138" s="15" customFormat="1" ht="15.75" customHeight="1" x14ac:dyDescent="0.15"/>
    <row r="139" s="15" customFormat="1" ht="15.75" customHeight="1" x14ac:dyDescent="0.15"/>
    <row r="140" s="15" customFormat="1" ht="15.75" customHeight="1" x14ac:dyDescent="0.15"/>
    <row r="141" s="15" customFormat="1" ht="15.75" customHeight="1" x14ac:dyDescent="0.15"/>
    <row r="142" s="15" customFormat="1" ht="15.75" customHeight="1" x14ac:dyDescent="0.15"/>
    <row r="143" s="15" customFormat="1" ht="15.75" customHeight="1" x14ac:dyDescent="0.15"/>
    <row r="144" s="15" customFormat="1" ht="15.75" customHeight="1" x14ac:dyDescent="0.15"/>
    <row r="145" s="15" customFormat="1" ht="15.75" customHeight="1" x14ac:dyDescent="0.15"/>
    <row r="146" s="15" customFormat="1" ht="15.75" customHeight="1" x14ac:dyDescent="0.15"/>
    <row r="147" s="15" customFormat="1" ht="15.75" customHeight="1" x14ac:dyDescent="0.15"/>
    <row r="148" s="15" customFormat="1" ht="15.75" customHeight="1" x14ac:dyDescent="0.15"/>
    <row r="149" s="15" customFormat="1" ht="15.75" customHeight="1" x14ac:dyDescent="0.15"/>
    <row r="150" s="15" customFormat="1" ht="15.75" customHeight="1" x14ac:dyDescent="0.15"/>
    <row r="151" s="15" customFormat="1" ht="15.75" customHeight="1" x14ac:dyDescent="0.15"/>
    <row r="152" s="15" customFormat="1" ht="15.75" customHeight="1" x14ac:dyDescent="0.15"/>
    <row r="153" s="15" customFormat="1" ht="15.75" customHeight="1" x14ac:dyDescent="0.15"/>
    <row r="154" s="15" customFormat="1" ht="15.75" customHeight="1" x14ac:dyDescent="0.15"/>
    <row r="155" s="15" customFormat="1" ht="15.75" customHeight="1" x14ac:dyDescent="0.15"/>
    <row r="156" s="15" customFormat="1" ht="15.75" customHeight="1" x14ac:dyDescent="0.15"/>
    <row r="157" s="15" customFormat="1" ht="15.75" customHeight="1" x14ac:dyDescent="0.15"/>
    <row r="158" s="15" customFormat="1" ht="15.75" customHeight="1" x14ac:dyDescent="0.15"/>
    <row r="159" s="15" customFormat="1" ht="15.75" customHeight="1" x14ac:dyDescent="0.15"/>
    <row r="160" s="15" customFormat="1" ht="15.75" customHeight="1" x14ac:dyDescent="0.15"/>
    <row r="161" s="15" customFormat="1" ht="15.75" customHeight="1" x14ac:dyDescent="0.15"/>
    <row r="162" s="15" customFormat="1" ht="15.75" customHeight="1" x14ac:dyDescent="0.15"/>
    <row r="163" s="15" customFormat="1" ht="15.75" customHeight="1" x14ac:dyDescent="0.15"/>
    <row r="164" s="15" customFormat="1" ht="15.75" customHeight="1" x14ac:dyDescent="0.15"/>
    <row r="165" s="15" customFormat="1" ht="15.75" customHeight="1" x14ac:dyDescent="0.15"/>
    <row r="166" s="15" customFormat="1" ht="15.75" customHeight="1" x14ac:dyDescent="0.15"/>
    <row r="167" s="15" customFormat="1" ht="15.75" customHeight="1" x14ac:dyDescent="0.15"/>
    <row r="168" s="15" customFormat="1" ht="15.75" customHeight="1" x14ac:dyDescent="0.15"/>
    <row r="169" s="15" customFormat="1" ht="15.75" customHeight="1" x14ac:dyDescent="0.15"/>
    <row r="170" s="15" customFormat="1" ht="15.75" customHeight="1" x14ac:dyDescent="0.15"/>
    <row r="171" s="15" customFormat="1" ht="15.75" customHeight="1" x14ac:dyDescent="0.15"/>
    <row r="172" s="15" customFormat="1" ht="15.75" customHeight="1" x14ac:dyDescent="0.15"/>
    <row r="173" s="15" customFormat="1" ht="15.75" customHeight="1" x14ac:dyDescent="0.15"/>
    <row r="174" s="15" customFormat="1" ht="15.75" customHeight="1" x14ac:dyDescent="0.15"/>
  </sheetData>
  <mergeCells count="62">
    <mergeCell ref="X42:AH42"/>
    <mergeCell ref="AN9:AO9"/>
    <mergeCell ref="AN19:AO19"/>
    <mergeCell ref="X32:AH32"/>
    <mergeCell ref="X34:AH34"/>
    <mergeCell ref="X37:AH37"/>
    <mergeCell ref="X38:AH38"/>
    <mergeCell ref="X40:AH40"/>
    <mergeCell ref="F9:F42"/>
    <mergeCell ref="AF10:AH10"/>
    <mergeCell ref="AF11:AH11"/>
    <mergeCell ref="X12:AH12"/>
    <mergeCell ref="G13:J13"/>
    <mergeCell ref="K13:L13"/>
    <mergeCell ref="AF14:AH14"/>
    <mergeCell ref="AF15:AH15"/>
    <mergeCell ref="X16:AH16"/>
    <mergeCell ref="AB17:AH17"/>
    <mergeCell ref="AB18:AH18"/>
    <mergeCell ref="K21:L21"/>
    <mergeCell ref="G23:J23"/>
    <mergeCell ref="X24:AH24"/>
    <mergeCell ref="X26:AH26"/>
    <mergeCell ref="X29:AH29"/>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M9:O9"/>
    <mergeCell ref="K10:L10"/>
    <mergeCell ref="N10:O10"/>
    <mergeCell ref="K18:L18"/>
    <mergeCell ref="X30:AH30"/>
    <mergeCell ref="AF5:AG5"/>
    <mergeCell ref="AH5:AI5"/>
    <mergeCell ref="AJ5:AK5"/>
    <mergeCell ref="AL5:AM5"/>
    <mergeCell ref="AN5:AO5"/>
    <mergeCell ref="R6:S6"/>
    <mergeCell ref="T6:U6"/>
    <mergeCell ref="V6:W6"/>
    <mergeCell ref="X6:Y6"/>
    <mergeCell ref="Z6:AA6"/>
    <mergeCell ref="AL6:AM6"/>
    <mergeCell ref="AN6:AO6"/>
    <mergeCell ref="AB6:AC6"/>
    <mergeCell ref="AD6:AE6"/>
    <mergeCell ref="AF6:AG6"/>
    <mergeCell ref="AH6:AI6"/>
    <mergeCell ref="AJ6:AK6"/>
  </mergeCells>
  <phoneticPr fontId="3"/>
  <dataValidations count="15">
    <dataValidation type="list" allowBlank="1" showInputMessage="1" showErrorMessage="1" sqref="S4 P4 M10 AK9:AK11 AK19:AK21 U10:U11 U14:U15 U20 AC20 U22 AC22" xr:uid="{00000000-0002-0000-1500-000000000000}">
      <formula1>"□,■"</formula1>
    </dataValidation>
    <dataValidation type="list" allowBlank="1" showInputMessage="1" sqref="X40:AH40" xr:uid="{00000000-0002-0000-1500-000001000000}">
      <formula1>$AR$40:$AV$40</formula1>
    </dataValidation>
    <dataValidation type="list" allowBlank="1" showInputMessage="1" sqref="X32:AH32" xr:uid="{00000000-0002-0000-1500-000002000000}">
      <formula1>$AR$32:$AV$32</formula1>
    </dataValidation>
    <dataValidation type="list" allowBlank="1" showInputMessage="1" sqref="X38:AH38" xr:uid="{00000000-0002-0000-1500-000003000000}">
      <formula1>$AN$41:$AT$41</formula1>
    </dataValidation>
    <dataValidation type="list" allowBlank="1" showInputMessage="1" sqref="X37:AH37" xr:uid="{00000000-0002-0000-1500-000004000000}">
      <formula1>$AR$37:$AU$37</formula1>
    </dataValidation>
    <dataValidation type="list" allowBlank="1" showInputMessage="1" sqref="X30:AH30" xr:uid="{00000000-0002-0000-1500-000005000000}">
      <formula1>$AR$30:$AZ$30</formula1>
    </dataValidation>
    <dataValidation type="list" allowBlank="1" showInputMessage="1" sqref="X29:AH29" xr:uid="{00000000-0002-0000-1500-000006000000}">
      <formula1>$AR$29:$AU$29</formula1>
    </dataValidation>
    <dataValidation type="list" allowBlank="1" showInputMessage="1" sqref="X34:AH34" xr:uid="{00000000-0002-0000-1500-000007000000}">
      <formula1>$AR$34:$AV$34</formula1>
    </dataValidation>
    <dataValidation type="list" allowBlank="1" showInputMessage="1" sqref="X26:AH26" xr:uid="{00000000-0002-0000-1500-000008000000}">
      <formula1>$AR$26:$AX$26</formula1>
    </dataValidation>
    <dataValidation type="list" allowBlank="1" showInputMessage="1" sqref="X24:AH24" xr:uid="{00000000-0002-0000-1500-000009000000}">
      <formula1>$AR$24:$AX$24</formula1>
    </dataValidation>
    <dataValidation type="list" allowBlank="1" showInputMessage="1" sqref="X12:AH12 X16:AH16" xr:uid="{00000000-0002-0000-1500-00000A000000}">
      <formula1>$AS$11:$AS$15</formula1>
    </dataValidation>
    <dataValidation type="list" allowBlank="1" showInputMessage="1" sqref="X42:AH42" xr:uid="{00000000-0002-0000-1500-00000B000000}">
      <formula1>$AR$42:$AV$42</formula1>
    </dataValidation>
    <dataValidation type="list" allowBlank="1" showInputMessage="1" sqref="K18 K21" xr:uid="{00000000-0002-0000-1500-00000C000000}">
      <formula1>"30,25,20,15,他,なし"</formula1>
    </dataValidation>
    <dataValidation type="list" allowBlank="1" showInputMessage="1" sqref="K10 K13" xr:uid="{00000000-0002-0000-1500-00000D000000}">
      <formula1>"5,4,3,2,1,なし"</formula1>
    </dataValidation>
    <dataValidation type="list" allowBlank="1" showInputMessage="1" showErrorMessage="1" sqref="G13:J13 G23:J23" xr:uid="{00000000-0002-0000-1500-00000E000000}">
      <formula1>"■選択無,□選択無"</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F1:AV160"/>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15"/>
  </cols>
  <sheetData>
    <row r="1" spans="6:41" s="1" customFormat="1" ht="12.75" customHeight="1" x14ac:dyDescent="0.15">
      <c r="G1" s="2"/>
      <c r="H1" s="2"/>
      <c r="I1" s="2"/>
      <c r="J1" s="2"/>
      <c r="K1" s="2"/>
      <c r="L1" s="3"/>
      <c r="M1" s="2"/>
      <c r="N1" s="2"/>
      <c r="O1" s="2"/>
      <c r="AO1" s="4" t="s">
        <v>599</v>
      </c>
    </row>
    <row r="2" spans="6:41"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1"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1" s="1" customFormat="1" ht="12.75" customHeight="1" x14ac:dyDescent="0.15">
      <c r="G4" s="2"/>
      <c r="H4" s="2"/>
      <c r="I4" s="2"/>
      <c r="L4" s="3"/>
      <c r="M4" s="15"/>
      <c r="N4" s="354" t="s">
        <v>334</v>
      </c>
      <c r="O4" s="354"/>
      <c r="P4" s="1908" t="s">
        <v>13</v>
      </c>
      <c r="Q4" s="354" t="s">
        <v>155</v>
      </c>
      <c r="R4" s="354"/>
      <c r="S4" s="1908" t="s">
        <v>13</v>
      </c>
      <c r="T4" s="354" t="s">
        <v>74</v>
      </c>
    </row>
    <row r="5" spans="6:41" s="1" customFormat="1" ht="12.75" customHeight="1" x14ac:dyDescent="0.15">
      <c r="H5" s="2"/>
      <c r="I5" s="231"/>
      <c r="M5" s="826"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row>
    <row r="6" spans="6:41"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1"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1"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1" ht="12.75" customHeight="1" x14ac:dyDescent="0.15">
      <c r="F9" s="3468" t="s">
        <v>938</v>
      </c>
      <c r="G9" s="1560" t="s">
        <v>1545</v>
      </c>
      <c r="H9" s="1561"/>
      <c r="I9" s="1561"/>
      <c r="J9" s="1562"/>
      <c r="K9" s="1705" t="s">
        <v>11</v>
      </c>
      <c r="L9" s="1692"/>
      <c r="M9" s="1500" t="s">
        <v>1546</v>
      </c>
      <c r="N9" s="1501"/>
      <c r="O9" s="1501"/>
      <c r="P9" s="1500" t="s">
        <v>1547</v>
      </c>
      <c r="Q9" s="1501"/>
      <c r="R9" s="1501"/>
      <c r="S9" s="1563"/>
      <c r="T9" s="1504" t="s">
        <v>1548</v>
      </c>
      <c r="U9" s="1504" t="s">
        <v>1549</v>
      </c>
      <c r="V9" s="1504"/>
      <c r="W9" s="1504"/>
      <c r="X9" s="1504"/>
      <c r="Y9" s="1504"/>
      <c r="Z9" s="1504"/>
      <c r="AA9" s="1504"/>
      <c r="AB9" s="1504"/>
      <c r="AC9" s="1504"/>
      <c r="AD9" s="1504"/>
      <c r="AE9" s="1504"/>
      <c r="AF9" s="1504"/>
      <c r="AG9" s="1504"/>
      <c r="AH9" s="1504"/>
      <c r="AI9" s="1504"/>
      <c r="AJ9" s="1504"/>
      <c r="AK9" s="1914" t="s">
        <v>13</v>
      </c>
      <c r="AL9" s="1506" t="s">
        <v>1419</v>
      </c>
      <c r="AM9" s="1730"/>
      <c r="AN9" s="3607" t="s">
        <v>1601</v>
      </c>
      <c r="AO9" s="3608"/>
    </row>
    <row r="10" spans="6:41" ht="12.75" customHeight="1" x14ac:dyDescent="0.15">
      <c r="F10" s="3469"/>
      <c r="G10" s="1503" t="s">
        <v>1550</v>
      </c>
      <c r="H10" s="1504"/>
      <c r="I10" s="1504"/>
      <c r="J10" s="1505"/>
      <c r="K10" s="2608" t="s">
        <v>506</v>
      </c>
      <c r="L10" s="2609"/>
      <c r="M10" s="1503" t="s">
        <v>1551</v>
      </c>
      <c r="N10" s="1504"/>
      <c r="O10" s="1504"/>
      <c r="P10" s="1503" t="s">
        <v>1552</v>
      </c>
      <c r="Q10" s="1504"/>
      <c r="R10" s="1504"/>
      <c r="S10" s="1505"/>
      <c r="T10" s="1504"/>
      <c r="U10" s="1915" t="s">
        <v>13</v>
      </c>
      <c r="V10" s="1504" t="s">
        <v>1553</v>
      </c>
      <c r="W10" s="1504"/>
      <c r="X10" s="1504"/>
      <c r="Y10" s="1504"/>
      <c r="Z10" s="1504"/>
      <c r="AA10" s="1504"/>
      <c r="AB10" s="1504"/>
      <c r="AC10" s="1915" t="s">
        <v>13</v>
      </c>
      <c r="AD10" s="1504" t="s">
        <v>1554</v>
      </c>
      <c r="AE10" s="1504"/>
      <c r="AF10" s="1504"/>
      <c r="AG10" s="1504"/>
      <c r="AH10" s="1504"/>
      <c r="AI10" s="1504"/>
      <c r="AJ10" s="1504"/>
      <c r="AK10" s="1912" t="s">
        <v>13</v>
      </c>
      <c r="AL10" s="1506" t="s">
        <v>129</v>
      </c>
      <c r="AM10" s="1730"/>
      <c r="AN10" s="1503"/>
      <c r="AO10" s="1507"/>
    </row>
    <row r="11" spans="6:41" ht="12.75" customHeight="1" x14ac:dyDescent="0.15">
      <c r="F11" s="3469"/>
      <c r="G11" s="1503" t="s">
        <v>1555</v>
      </c>
      <c r="H11" s="1504"/>
      <c r="I11" s="1504"/>
      <c r="J11" s="1505"/>
      <c r="K11" s="1508"/>
      <c r="L11" s="1509"/>
      <c r="M11" s="1503"/>
      <c r="N11" s="1504"/>
      <c r="O11" s="1504"/>
      <c r="P11" s="1503" t="s">
        <v>1556</v>
      </c>
      <c r="Q11" s="1504"/>
      <c r="R11" s="1504"/>
      <c r="S11" s="1505"/>
      <c r="T11" s="1504"/>
      <c r="U11" s="1915" t="s">
        <v>13</v>
      </c>
      <c r="V11" s="1504" t="s">
        <v>1557</v>
      </c>
      <c r="W11" s="1504"/>
      <c r="X11" s="1504"/>
      <c r="Y11" s="1504"/>
      <c r="Z11" s="1504"/>
      <c r="AA11" s="1504"/>
      <c r="AB11" s="1504"/>
      <c r="AC11" s="1504"/>
      <c r="AD11" s="1504"/>
      <c r="AE11" s="1504"/>
      <c r="AF11" s="1504"/>
      <c r="AG11" s="1504"/>
      <c r="AH11" s="1504"/>
      <c r="AI11" s="1504"/>
      <c r="AJ11" s="1504"/>
      <c r="AK11" s="1912" t="s">
        <v>13</v>
      </c>
      <c r="AL11" s="1506" t="s">
        <v>1428</v>
      </c>
      <c r="AM11" s="1730"/>
      <c r="AN11" s="1503"/>
      <c r="AO11" s="1507"/>
    </row>
    <row r="12" spans="6:41" ht="12.75" customHeight="1" x14ac:dyDescent="0.15">
      <c r="F12" s="3469"/>
      <c r="G12" s="1503"/>
      <c r="H12" s="1504"/>
      <c r="I12" s="1504"/>
      <c r="J12" s="1505"/>
      <c r="K12" s="1508"/>
      <c r="L12" s="1509"/>
      <c r="M12" s="1503"/>
      <c r="N12" s="1504"/>
      <c r="O12" s="1504"/>
      <c r="P12" s="1503" t="s">
        <v>1558</v>
      </c>
      <c r="Q12" s="1504"/>
      <c r="R12" s="1504"/>
      <c r="S12" s="1505"/>
      <c r="T12" s="1504"/>
      <c r="U12" s="1915" t="s">
        <v>13</v>
      </c>
      <c r="V12" s="1504" t="s">
        <v>1559</v>
      </c>
      <c r="W12" s="1504"/>
      <c r="X12" s="1504"/>
      <c r="Y12" s="1504"/>
      <c r="Z12" s="1504" t="s">
        <v>1560</v>
      </c>
      <c r="AA12" s="1504"/>
      <c r="AB12" s="3580"/>
      <c r="AC12" s="3630"/>
      <c r="AD12" s="3630"/>
      <c r="AE12" s="3630"/>
      <c r="AF12" s="3630"/>
      <c r="AG12" s="3630"/>
      <c r="AH12" s="3630"/>
      <c r="AI12" s="3630"/>
      <c r="AJ12" s="1504" t="s">
        <v>1561</v>
      </c>
      <c r="AK12" s="1912" t="s">
        <v>13</v>
      </c>
      <c r="AL12" s="3582" t="s">
        <v>1562</v>
      </c>
      <c r="AM12" s="3582"/>
      <c r="AN12" s="1503"/>
      <c r="AO12" s="1507"/>
    </row>
    <row r="13" spans="6:41" ht="12.75" customHeight="1" x14ac:dyDescent="0.15">
      <c r="F13" s="3469"/>
      <c r="G13" s="3577" t="s">
        <v>1476</v>
      </c>
      <c r="H13" s="3578"/>
      <c r="I13" s="3578"/>
      <c r="J13" s="3579"/>
      <c r="K13" s="1508"/>
      <c r="L13" s="1509"/>
      <c r="M13" s="1503"/>
      <c r="N13" s="1504"/>
      <c r="O13" s="1504"/>
      <c r="P13" s="1503"/>
      <c r="Q13" s="1504"/>
      <c r="R13" s="1504"/>
      <c r="S13" s="1505"/>
      <c r="T13" s="1504"/>
      <c r="U13" s="1915" t="s">
        <v>13</v>
      </c>
      <c r="V13" s="1504" t="s">
        <v>1563</v>
      </c>
      <c r="W13" s="1504"/>
      <c r="X13" s="1504"/>
      <c r="Y13" s="1504"/>
      <c r="Z13" s="1525" t="s">
        <v>1564</v>
      </c>
      <c r="AA13" s="1504"/>
      <c r="AB13" s="1517"/>
      <c r="AC13" s="1517"/>
      <c r="AD13" s="1517"/>
      <c r="AE13" s="1517"/>
      <c r="AF13" s="1517"/>
      <c r="AG13" s="1517"/>
      <c r="AH13" s="1517"/>
      <c r="AI13" s="1517"/>
      <c r="AJ13" s="1504"/>
      <c r="AK13" s="1510"/>
      <c r="AL13" s="3582" t="s">
        <v>1565</v>
      </c>
      <c r="AM13" s="3582"/>
      <c r="AN13" s="1503"/>
      <c r="AO13" s="1507"/>
    </row>
    <row r="14" spans="6:41" ht="12.75" customHeight="1" x14ac:dyDescent="0.15">
      <c r="F14" s="3469"/>
      <c r="G14" s="1503"/>
      <c r="H14" s="1504"/>
      <c r="I14" s="1504"/>
      <c r="J14" s="1505"/>
      <c r="K14" s="1508"/>
      <c r="L14" s="1509"/>
      <c r="M14" s="1503"/>
      <c r="N14" s="1504"/>
      <c r="O14" s="1504"/>
      <c r="P14" s="1503"/>
      <c r="Q14" s="1504"/>
      <c r="R14" s="1504"/>
      <c r="S14" s="1505"/>
      <c r="T14" s="1504" t="s">
        <v>1463</v>
      </c>
      <c r="U14" s="1504" t="s">
        <v>1566</v>
      </c>
      <c r="V14" s="1504"/>
      <c r="W14" s="1504"/>
      <c r="X14" s="1504"/>
      <c r="Y14" s="1504"/>
      <c r="Z14" s="1504"/>
      <c r="AA14" s="1504"/>
      <c r="AB14" s="1504"/>
      <c r="AC14" s="1504"/>
      <c r="AD14" s="1504"/>
      <c r="AE14" s="1504"/>
      <c r="AF14" s="1504"/>
      <c r="AG14" s="1504"/>
      <c r="AH14" s="1504"/>
      <c r="AI14" s="1504"/>
      <c r="AJ14" s="1504"/>
      <c r="AK14" s="1912" t="s">
        <v>13</v>
      </c>
      <c r="AL14" s="3582" t="s">
        <v>1467</v>
      </c>
      <c r="AM14" s="3582"/>
      <c r="AN14" s="1503"/>
      <c r="AO14" s="1507"/>
    </row>
    <row r="15" spans="6:41" ht="12.75" customHeight="1" x14ac:dyDescent="0.15">
      <c r="F15" s="3469"/>
      <c r="G15" s="1503"/>
      <c r="H15" s="1504"/>
      <c r="I15" s="1504"/>
      <c r="J15" s="1505"/>
      <c r="K15" s="1508"/>
      <c r="L15" s="1509"/>
      <c r="M15" s="1503"/>
      <c r="N15" s="1504"/>
      <c r="O15" s="1504"/>
      <c r="P15" s="1503"/>
      <c r="Q15" s="1504"/>
      <c r="R15" s="1504"/>
      <c r="S15" s="1505"/>
      <c r="T15" s="1504"/>
      <c r="U15" s="1915" t="s">
        <v>13</v>
      </c>
      <c r="V15" s="1504" t="s">
        <v>1567</v>
      </c>
      <c r="W15" s="1504"/>
      <c r="X15" s="1504"/>
      <c r="Y15" s="1504"/>
      <c r="Z15" s="1504"/>
      <c r="AA15" s="1504"/>
      <c r="AB15" s="1504"/>
      <c r="AC15" s="1504"/>
      <c r="AD15" s="1504"/>
      <c r="AE15" s="1504"/>
      <c r="AF15" s="1504"/>
      <c r="AG15" s="1504"/>
      <c r="AH15" s="1504"/>
      <c r="AI15" s="1504"/>
      <c r="AJ15" s="1504"/>
      <c r="AK15" s="1510"/>
      <c r="AL15" s="1506"/>
      <c r="AM15" s="1506"/>
      <c r="AN15" s="1503"/>
      <c r="AO15" s="1507"/>
    </row>
    <row r="16" spans="6:41" ht="12.75" customHeight="1" x14ac:dyDescent="0.15">
      <c r="F16" s="3469"/>
      <c r="G16" s="1503"/>
      <c r="H16" s="1504"/>
      <c r="I16" s="1504"/>
      <c r="J16" s="1505"/>
      <c r="K16" s="1508"/>
      <c r="L16" s="1509"/>
      <c r="M16" s="1503"/>
      <c r="N16" s="1504"/>
      <c r="O16" s="1504"/>
      <c r="P16" s="1503"/>
      <c r="Q16" s="1504"/>
      <c r="R16" s="1504"/>
      <c r="S16" s="1505"/>
      <c r="T16" s="1504"/>
      <c r="U16" s="1504"/>
      <c r="V16" s="1504" t="s">
        <v>1568</v>
      </c>
      <c r="W16" s="1504"/>
      <c r="X16" s="3573"/>
      <c r="Y16" s="3574"/>
      <c r="Z16" s="3574"/>
      <c r="AA16" s="1504" t="s">
        <v>1423</v>
      </c>
      <c r="AB16" s="1504"/>
      <c r="AC16" s="1504"/>
      <c r="AD16" s="1504"/>
      <c r="AE16" s="1504"/>
      <c r="AF16" s="1504"/>
      <c r="AG16" s="1504"/>
      <c r="AH16" s="1504"/>
      <c r="AI16" s="1504"/>
      <c r="AJ16" s="1504"/>
      <c r="AK16" s="1510"/>
      <c r="AL16" s="1506"/>
      <c r="AM16" s="1506"/>
      <c r="AN16" s="1503"/>
      <c r="AO16" s="1507"/>
    </row>
    <row r="17" spans="6:41" ht="12.75" customHeight="1" x14ac:dyDescent="0.15">
      <c r="F17" s="3469"/>
      <c r="G17" s="1503"/>
      <c r="H17" s="1504"/>
      <c r="I17" s="1504"/>
      <c r="J17" s="1505"/>
      <c r="K17" s="1508"/>
      <c r="L17" s="1509"/>
      <c r="M17" s="1503"/>
      <c r="N17" s="1504"/>
      <c r="O17" s="1504"/>
      <c r="P17" s="1503"/>
      <c r="Q17" s="1504"/>
      <c r="R17" s="1504"/>
      <c r="S17" s="1505"/>
      <c r="T17" s="1504"/>
      <c r="U17" s="1915" t="s">
        <v>13</v>
      </c>
      <c r="V17" s="1504" t="s">
        <v>1569</v>
      </c>
      <c r="W17" s="1504"/>
      <c r="X17" s="1504"/>
      <c r="Y17" s="1504"/>
      <c r="Z17" s="1504"/>
      <c r="AA17" s="1504"/>
      <c r="AB17" s="1504"/>
      <c r="AC17" s="1504"/>
      <c r="AD17" s="1504"/>
      <c r="AE17" s="1504"/>
      <c r="AF17" s="1504"/>
      <c r="AG17" s="1504"/>
      <c r="AH17" s="1504"/>
      <c r="AI17" s="1504"/>
      <c r="AJ17" s="1504"/>
      <c r="AK17" s="1510"/>
      <c r="AL17" s="1506"/>
      <c r="AM17" s="1506"/>
      <c r="AN17" s="1503"/>
      <c r="AO17" s="1507"/>
    </row>
    <row r="18" spans="6:41" ht="12.75" customHeight="1" x14ac:dyDescent="0.15">
      <c r="F18" s="3469"/>
      <c r="G18" s="1503"/>
      <c r="H18" s="1504"/>
      <c r="I18" s="1504"/>
      <c r="J18" s="1505"/>
      <c r="K18" s="1508"/>
      <c r="L18" s="1509"/>
      <c r="M18" s="1503"/>
      <c r="N18" s="1504"/>
      <c r="O18" s="1504"/>
      <c r="P18" s="1503"/>
      <c r="Q18" s="1504"/>
      <c r="R18" s="1504"/>
      <c r="S18" s="1505"/>
      <c r="T18" s="1504"/>
      <c r="U18" s="1504"/>
      <c r="V18" s="1504" t="s">
        <v>1568</v>
      </c>
      <c r="W18" s="1504"/>
      <c r="X18" s="3573"/>
      <c r="Y18" s="3574"/>
      <c r="Z18" s="3574"/>
      <c r="AA18" s="1504" t="s">
        <v>1570</v>
      </c>
      <c r="AB18" s="1504"/>
      <c r="AC18" s="1504" t="s">
        <v>1571</v>
      </c>
      <c r="AD18" s="1504"/>
      <c r="AE18" s="1504"/>
      <c r="AF18" s="3573"/>
      <c r="AG18" s="3574"/>
      <c r="AH18" s="3574"/>
      <c r="AI18" s="1504" t="s">
        <v>1572</v>
      </c>
      <c r="AJ18" s="1504"/>
      <c r="AK18" s="1510"/>
      <c r="AL18" s="1506"/>
      <c r="AM18" s="1506"/>
      <c r="AN18" s="1503"/>
      <c r="AO18" s="1507"/>
    </row>
    <row r="19" spans="6:41" ht="12.75" customHeight="1" x14ac:dyDescent="0.15">
      <c r="F19" s="3469"/>
      <c r="G19" s="1503"/>
      <c r="H19" s="1504"/>
      <c r="I19" s="1504"/>
      <c r="J19" s="1505"/>
      <c r="K19" s="1508"/>
      <c r="L19" s="1509"/>
      <c r="M19" s="1503"/>
      <c r="N19" s="1504"/>
      <c r="O19" s="1504"/>
      <c r="P19" s="1503"/>
      <c r="Q19" s="1504"/>
      <c r="R19" s="1504"/>
      <c r="S19" s="1505"/>
      <c r="T19" s="1504"/>
      <c r="U19" s="1915" t="s">
        <v>13</v>
      </c>
      <c r="V19" s="1504" t="s">
        <v>1573</v>
      </c>
      <c r="W19" s="1504"/>
      <c r="X19" s="1504"/>
      <c r="Y19" s="1504"/>
      <c r="Z19" s="1504"/>
      <c r="AA19" s="1504"/>
      <c r="AB19" s="1504"/>
      <c r="AC19" s="1504"/>
      <c r="AD19" s="1504"/>
      <c r="AE19" s="1504"/>
      <c r="AF19" s="1504"/>
      <c r="AG19" s="1504"/>
      <c r="AH19" s="1504"/>
      <c r="AI19" s="1504"/>
      <c r="AJ19" s="1504"/>
      <c r="AK19" s="1510"/>
      <c r="AL19" s="1506"/>
      <c r="AM19" s="1506"/>
      <c r="AN19" s="1503"/>
      <c r="AO19" s="1507"/>
    </row>
    <row r="20" spans="6:41" ht="12.75" customHeight="1" x14ac:dyDescent="0.15">
      <c r="F20" s="3469"/>
      <c r="G20" s="1503"/>
      <c r="H20" s="1504"/>
      <c r="I20" s="1504"/>
      <c r="J20" s="1505"/>
      <c r="K20" s="1508"/>
      <c r="L20" s="1509"/>
      <c r="M20" s="1503"/>
      <c r="N20" s="1504"/>
      <c r="O20" s="1504"/>
      <c r="P20" s="1503"/>
      <c r="Q20" s="1504"/>
      <c r="R20" s="1504"/>
      <c r="S20" s="1505"/>
      <c r="T20" s="1504"/>
      <c r="U20" s="1504"/>
      <c r="V20" s="1504" t="s">
        <v>1568</v>
      </c>
      <c r="W20" s="1504"/>
      <c r="X20" s="3573"/>
      <c r="Y20" s="3574"/>
      <c r="Z20" s="3574"/>
      <c r="AA20" s="1504" t="s">
        <v>1423</v>
      </c>
      <c r="AB20" s="1504"/>
      <c r="AC20" s="1504" t="s">
        <v>1571</v>
      </c>
      <c r="AD20" s="1504"/>
      <c r="AE20" s="1504"/>
      <c r="AF20" s="3573"/>
      <c r="AG20" s="3574"/>
      <c r="AH20" s="3574"/>
      <c r="AI20" s="1504" t="s">
        <v>1574</v>
      </c>
      <c r="AJ20" s="1504"/>
      <c r="AK20" s="1510"/>
      <c r="AL20" s="1506"/>
      <c r="AM20" s="1506"/>
      <c r="AN20" s="1503"/>
      <c r="AO20" s="1507"/>
    </row>
    <row r="21" spans="6:41" ht="12.75" customHeight="1" x14ac:dyDescent="0.15">
      <c r="F21" s="3469"/>
      <c r="G21" s="1503"/>
      <c r="H21" s="1504"/>
      <c r="I21" s="1504"/>
      <c r="J21" s="1505"/>
      <c r="K21" s="1508"/>
      <c r="L21" s="1509"/>
      <c r="M21" s="1503"/>
      <c r="N21" s="1504"/>
      <c r="O21" s="1504"/>
      <c r="P21" s="1503"/>
      <c r="Q21" s="1504"/>
      <c r="R21" s="1504"/>
      <c r="S21" s="1505"/>
      <c r="T21" s="1504"/>
      <c r="U21" s="1915" t="s">
        <v>13</v>
      </c>
      <c r="V21" s="1504" t="s">
        <v>1575</v>
      </c>
      <c r="W21" s="1504"/>
      <c r="X21" s="1504"/>
      <c r="Y21" s="1504"/>
      <c r="Z21" s="1504"/>
      <c r="AA21" s="1504"/>
      <c r="AB21" s="1504"/>
      <c r="AC21" s="1504"/>
      <c r="AD21" s="1504"/>
      <c r="AE21" s="1504"/>
      <c r="AF21" s="1504"/>
      <c r="AG21" s="1504"/>
      <c r="AH21" s="1504"/>
      <c r="AI21" s="1504"/>
      <c r="AJ21" s="1504"/>
      <c r="AK21" s="1510"/>
      <c r="AL21" s="1506"/>
      <c r="AM21" s="1506"/>
      <c r="AN21" s="1503"/>
      <c r="AO21" s="1507"/>
    </row>
    <row r="22" spans="6:41" ht="12.75" customHeight="1" x14ac:dyDescent="0.15">
      <c r="F22" s="3469"/>
      <c r="G22" s="1503"/>
      <c r="H22" s="1504"/>
      <c r="I22" s="1504"/>
      <c r="J22" s="1505"/>
      <c r="K22" s="1508"/>
      <c r="L22" s="1509"/>
      <c r="M22" s="1503"/>
      <c r="N22" s="1504"/>
      <c r="O22" s="1504"/>
      <c r="P22" s="1503"/>
      <c r="Q22" s="1504"/>
      <c r="R22" s="1504"/>
      <c r="S22" s="1505"/>
      <c r="T22" s="1504"/>
      <c r="U22" s="1504"/>
      <c r="V22" s="1504" t="s">
        <v>1568</v>
      </c>
      <c r="W22" s="1504"/>
      <c r="X22" s="3573"/>
      <c r="Y22" s="3574"/>
      <c r="Z22" s="3574"/>
      <c r="AA22" s="1504" t="s">
        <v>1570</v>
      </c>
      <c r="AB22" s="1504"/>
      <c r="AC22" s="1504" t="s">
        <v>1571</v>
      </c>
      <c r="AD22" s="1504"/>
      <c r="AE22" s="1504"/>
      <c r="AF22" s="3573"/>
      <c r="AG22" s="3574"/>
      <c r="AH22" s="3574"/>
      <c r="AI22" s="1504" t="s">
        <v>1572</v>
      </c>
      <c r="AJ22" s="1504"/>
      <c r="AK22" s="1510"/>
      <c r="AL22" s="1506"/>
      <c r="AM22" s="1506"/>
      <c r="AN22" s="1503"/>
      <c r="AO22" s="1507"/>
    </row>
    <row r="23" spans="6:41" ht="12.75" customHeight="1" x14ac:dyDescent="0.15">
      <c r="F23" s="3469"/>
      <c r="G23" s="1503"/>
      <c r="H23" s="1504"/>
      <c r="I23" s="1504"/>
      <c r="J23" s="1505"/>
      <c r="K23" s="1508"/>
      <c r="L23" s="1509"/>
      <c r="M23" s="1503"/>
      <c r="N23" s="1504"/>
      <c r="O23" s="1504"/>
      <c r="P23" s="1503"/>
      <c r="Q23" s="1504"/>
      <c r="R23" s="1504"/>
      <c r="S23" s="1505"/>
      <c r="T23" s="1504"/>
      <c r="U23" s="1915" t="s">
        <v>13</v>
      </c>
      <c r="V23" s="1504" t="s">
        <v>1576</v>
      </c>
      <c r="W23" s="1504"/>
      <c r="X23" s="1504"/>
      <c r="Y23" s="1504"/>
      <c r="Z23" s="1504"/>
      <c r="AA23" s="1504"/>
      <c r="AB23" s="1504"/>
      <c r="AC23" s="1504"/>
      <c r="AD23" s="1504"/>
      <c r="AE23" s="1504"/>
      <c r="AF23" s="1504"/>
      <c r="AG23" s="1504"/>
      <c r="AH23" s="1504"/>
      <c r="AI23" s="1504"/>
      <c r="AJ23" s="1504"/>
      <c r="AK23" s="1510"/>
      <c r="AL23" s="1506"/>
      <c r="AM23" s="1506"/>
      <c r="AN23" s="1503"/>
      <c r="AO23" s="1507"/>
    </row>
    <row r="24" spans="6:41" ht="12.75" customHeight="1" x14ac:dyDescent="0.15">
      <c r="F24" s="3469"/>
      <c r="G24" s="1503"/>
      <c r="H24" s="1504"/>
      <c r="I24" s="1504"/>
      <c r="J24" s="1505"/>
      <c r="K24" s="1508"/>
      <c r="L24" s="1509"/>
      <c r="M24" s="1503"/>
      <c r="N24" s="1504"/>
      <c r="O24" s="1504"/>
      <c r="P24" s="1503"/>
      <c r="Q24" s="1504"/>
      <c r="R24" s="1504"/>
      <c r="S24" s="1505"/>
      <c r="T24" s="1504"/>
      <c r="U24" s="1504"/>
      <c r="V24" s="1504" t="s">
        <v>1568</v>
      </c>
      <c r="W24" s="1504"/>
      <c r="X24" s="3573"/>
      <c r="Y24" s="3574"/>
      <c r="Z24" s="3574"/>
      <c r="AA24" s="1504" t="s">
        <v>1427</v>
      </c>
      <c r="AB24" s="1504"/>
      <c r="AC24" s="1504" t="s">
        <v>1571</v>
      </c>
      <c r="AD24" s="1504"/>
      <c r="AE24" s="1504"/>
      <c r="AF24" s="3573"/>
      <c r="AG24" s="3574"/>
      <c r="AH24" s="3574"/>
      <c r="AI24" s="1504" t="s">
        <v>1577</v>
      </c>
      <c r="AJ24" s="1504"/>
      <c r="AK24" s="1510"/>
      <c r="AL24" s="1506"/>
      <c r="AM24" s="1506"/>
      <c r="AN24" s="1503"/>
      <c r="AO24" s="1507"/>
    </row>
    <row r="25" spans="6:41" ht="12.75" customHeight="1" x14ac:dyDescent="0.15">
      <c r="F25" s="3469"/>
      <c r="G25" s="1503"/>
      <c r="H25" s="1504"/>
      <c r="I25" s="1504"/>
      <c r="J25" s="1505"/>
      <c r="K25" s="1508"/>
      <c r="L25" s="1509"/>
      <c r="M25" s="1503"/>
      <c r="N25" s="1504"/>
      <c r="O25" s="1504"/>
      <c r="P25" s="1503"/>
      <c r="Q25" s="1504"/>
      <c r="R25" s="1504"/>
      <c r="S25" s="1505"/>
      <c r="T25" s="1504"/>
      <c r="U25" s="1915" t="s">
        <v>13</v>
      </c>
      <c r="V25" s="1504" t="s">
        <v>1578</v>
      </c>
      <c r="W25" s="1504"/>
      <c r="X25" s="1504"/>
      <c r="Y25" s="1504"/>
      <c r="Z25" s="1504"/>
      <c r="AA25" s="1504"/>
      <c r="AB25" s="1504"/>
      <c r="AC25" s="1504"/>
      <c r="AD25" s="1504"/>
      <c r="AE25" s="1504"/>
      <c r="AF25" s="1504"/>
      <c r="AG25" s="1504"/>
      <c r="AH25" s="1504"/>
      <c r="AI25" s="1504"/>
      <c r="AJ25" s="1504"/>
      <c r="AK25" s="1510"/>
      <c r="AL25" s="1506"/>
      <c r="AM25" s="1506"/>
      <c r="AN25" s="1503"/>
      <c r="AO25" s="1507"/>
    </row>
    <row r="26" spans="6:41" ht="12.75" customHeight="1" x14ac:dyDescent="0.15">
      <c r="F26" s="3469"/>
      <c r="G26" s="1503"/>
      <c r="H26" s="1504"/>
      <c r="I26" s="1504"/>
      <c r="J26" s="1505"/>
      <c r="K26" s="1508"/>
      <c r="L26" s="1509"/>
      <c r="M26" s="1503"/>
      <c r="N26" s="1504"/>
      <c r="O26" s="1504"/>
      <c r="P26" s="1503"/>
      <c r="Q26" s="1504"/>
      <c r="R26" s="1504"/>
      <c r="S26" s="1505"/>
      <c r="T26" s="1504"/>
      <c r="U26" s="1504"/>
      <c r="V26" s="1504" t="s">
        <v>1568</v>
      </c>
      <c r="W26" s="1504"/>
      <c r="X26" s="3573"/>
      <c r="Y26" s="3574"/>
      <c r="Z26" s="3574"/>
      <c r="AA26" s="1504" t="s">
        <v>1427</v>
      </c>
      <c r="AB26" s="1504"/>
      <c r="AC26" s="1504" t="s">
        <v>1571</v>
      </c>
      <c r="AD26" s="1504"/>
      <c r="AE26" s="1504"/>
      <c r="AF26" s="3573"/>
      <c r="AG26" s="3574"/>
      <c r="AH26" s="3574"/>
      <c r="AI26" s="1504" t="s">
        <v>1574</v>
      </c>
      <c r="AJ26" s="1504"/>
      <c r="AK26" s="1510"/>
      <c r="AL26" s="1506"/>
      <c r="AM26" s="1506"/>
      <c r="AN26" s="1503"/>
      <c r="AO26" s="1507"/>
    </row>
    <row r="27" spans="6:41" ht="12.75" customHeight="1" x14ac:dyDescent="0.15">
      <c r="F27" s="3469"/>
      <c r="G27" s="1503"/>
      <c r="H27" s="1504"/>
      <c r="I27" s="1504"/>
      <c r="J27" s="1505"/>
      <c r="K27" s="1508"/>
      <c r="L27" s="1509"/>
      <c r="M27" s="1503"/>
      <c r="N27" s="1504"/>
      <c r="O27" s="1504"/>
      <c r="P27" s="1503"/>
      <c r="Q27" s="1504"/>
      <c r="R27" s="1504"/>
      <c r="S27" s="1505"/>
      <c r="T27" s="1504" t="s">
        <v>1548</v>
      </c>
      <c r="U27" s="1504" t="s">
        <v>1579</v>
      </c>
      <c r="V27" s="1504"/>
      <c r="W27" s="1504"/>
      <c r="X27" s="1504"/>
      <c r="Y27" s="1504"/>
      <c r="Z27" s="1504"/>
      <c r="AA27" s="1504"/>
      <c r="AB27" s="1504"/>
      <c r="AC27" s="1504"/>
      <c r="AD27" s="1504"/>
      <c r="AE27" s="1504"/>
      <c r="AF27" s="1504"/>
      <c r="AG27" s="1504"/>
      <c r="AH27" s="1504"/>
      <c r="AI27" s="1504"/>
      <c r="AJ27" s="1504"/>
      <c r="AK27" s="1510"/>
      <c r="AL27" s="1506"/>
      <c r="AM27" s="1506"/>
      <c r="AN27" s="1503"/>
      <c r="AO27" s="1507"/>
    </row>
    <row r="28" spans="6:41" ht="12.75" customHeight="1" x14ac:dyDescent="0.15">
      <c r="F28" s="3469"/>
      <c r="G28" s="1503"/>
      <c r="H28" s="1504"/>
      <c r="I28" s="1504"/>
      <c r="J28" s="1505"/>
      <c r="K28" s="1508"/>
      <c r="L28" s="1509"/>
      <c r="M28" s="1503"/>
      <c r="N28" s="1504"/>
      <c r="O28" s="1504"/>
      <c r="P28" s="1503"/>
      <c r="Q28" s="1504"/>
      <c r="R28" s="1504"/>
      <c r="S28" s="1505"/>
      <c r="T28" s="1504"/>
      <c r="U28" s="1915" t="s">
        <v>13</v>
      </c>
      <c r="V28" s="1504" t="s">
        <v>1580</v>
      </c>
      <c r="W28" s="1504"/>
      <c r="X28" s="1504"/>
      <c r="Y28" s="1504"/>
      <c r="Z28" s="1504"/>
      <c r="AA28" s="1504"/>
      <c r="AB28" s="1504"/>
      <c r="AC28" s="1504" t="s">
        <v>1568</v>
      </c>
      <c r="AD28" s="1504"/>
      <c r="AE28" s="3573"/>
      <c r="AF28" s="3574"/>
      <c r="AG28" s="3574"/>
      <c r="AH28" s="1504" t="s">
        <v>1423</v>
      </c>
      <c r="AI28" s="1504"/>
      <c r="AJ28" s="1504"/>
      <c r="AK28" s="1510"/>
      <c r="AL28" s="1506"/>
      <c r="AM28" s="1506"/>
      <c r="AN28" s="1503"/>
      <c r="AO28" s="1507"/>
    </row>
    <row r="29" spans="6:41" ht="12.75" customHeight="1" x14ac:dyDescent="0.15">
      <c r="F29" s="3469"/>
      <c r="G29" s="1503"/>
      <c r="H29" s="1504"/>
      <c r="I29" s="1504"/>
      <c r="J29" s="1505"/>
      <c r="K29" s="1508"/>
      <c r="L29" s="1509"/>
      <c r="M29" s="1503"/>
      <c r="N29" s="1504"/>
      <c r="O29" s="1504"/>
      <c r="P29" s="1519"/>
      <c r="Q29" s="1520"/>
      <c r="R29" s="1520"/>
      <c r="S29" s="1521"/>
      <c r="T29" s="1504"/>
      <c r="U29" s="1915" t="s">
        <v>13</v>
      </c>
      <c r="V29" s="1504" t="s">
        <v>1581</v>
      </c>
      <c r="W29" s="1504"/>
      <c r="X29" s="1504"/>
      <c r="Y29" s="1504"/>
      <c r="Z29" s="1504"/>
      <c r="AA29" s="1504"/>
      <c r="AB29" s="1504"/>
      <c r="AC29" s="1504" t="s">
        <v>1568</v>
      </c>
      <c r="AD29" s="1504"/>
      <c r="AE29" s="3573"/>
      <c r="AF29" s="3574"/>
      <c r="AG29" s="3574"/>
      <c r="AH29" s="1504" t="s">
        <v>1570</v>
      </c>
      <c r="AI29" s="1504"/>
      <c r="AJ29" s="1504"/>
      <c r="AK29" s="1527"/>
      <c r="AL29" s="1506"/>
      <c r="AM29" s="1506"/>
      <c r="AN29" s="1519"/>
      <c r="AO29" s="1522"/>
    </row>
    <row r="30" spans="6:41" ht="12.75" customHeight="1" x14ac:dyDescent="0.15">
      <c r="F30" s="3469"/>
      <c r="G30" s="1503"/>
      <c r="H30" s="1504"/>
      <c r="I30" s="1504"/>
      <c r="J30" s="1505"/>
      <c r="K30" s="1508"/>
      <c r="L30" s="1509"/>
      <c r="M30" s="1503"/>
      <c r="N30" s="1504"/>
      <c r="O30" s="1504"/>
      <c r="P30" s="1524" t="s">
        <v>349</v>
      </c>
      <c r="Q30" s="1552"/>
      <c r="R30" s="1552"/>
      <c r="S30" s="1553"/>
      <c r="T30" s="1552" t="s">
        <v>1463</v>
      </c>
      <c r="U30" s="1552" t="s">
        <v>1582</v>
      </c>
      <c r="V30" s="1552"/>
      <c r="W30" s="1552"/>
      <c r="X30" s="1552"/>
      <c r="Y30" s="1552"/>
      <c r="Z30" s="1552"/>
      <c r="AA30" s="1552"/>
      <c r="AB30" s="1552"/>
      <c r="AC30" s="1552"/>
      <c r="AD30" s="1552"/>
      <c r="AE30" s="1552"/>
      <c r="AF30" s="1552"/>
      <c r="AG30" s="1552"/>
      <c r="AH30" s="1552"/>
      <c r="AI30" s="1552"/>
      <c r="AJ30" s="1552"/>
      <c r="AK30" s="1912" t="s">
        <v>13</v>
      </c>
      <c r="AL30" s="1523" t="s">
        <v>1419</v>
      </c>
      <c r="AM30" s="1523"/>
      <c r="AN30" s="3605" t="s">
        <v>1601</v>
      </c>
      <c r="AO30" s="3606"/>
    </row>
    <row r="31" spans="6:41" ht="12.75" customHeight="1" x14ac:dyDescent="0.15">
      <c r="F31" s="3469"/>
      <c r="G31" s="1503"/>
      <c r="H31" s="1504"/>
      <c r="I31" s="1504"/>
      <c r="J31" s="1505"/>
      <c r="K31" s="1508"/>
      <c r="L31" s="1509"/>
      <c r="M31" s="1503"/>
      <c r="N31" s="1504"/>
      <c r="O31" s="1504"/>
      <c r="P31" s="1503"/>
      <c r="Q31" s="1504"/>
      <c r="R31" s="1504"/>
      <c r="S31" s="1505"/>
      <c r="T31" s="1504"/>
      <c r="U31" s="1915" t="s">
        <v>13</v>
      </c>
      <c r="V31" s="1504" t="s">
        <v>1583</v>
      </c>
      <c r="W31" s="1504"/>
      <c r="X31" s="1504"/>
      <c r="Y31" s="1504"/>
      <c r="Z31" s="1504"/>
      <c r="AA31" s="1504"/>
      <c r="AB31" s="1504"/>
      <c r="AC31" s="1504"/>
      <c r="AD31" s="1504"/>
      <c r="AE31" s="1504"/>
      <c r="AF31" s="1504"/>
      <c r="AG31" s="1504"/>
      <c r="AH31" s="1504"/>
      <c r="AI31" s="1504"/>
      <c r="AJ31" s="1504"/>
      <c r="AK31" s="1912" t="s">
        <v>13</v>
      </c>
      <c r="AL31" s="1506" t="s">
        <v>1453</v>
      </c>
      <c r="AM31" s="1506"/>
      <c r="AN31" s="1503"/>
      <c r="AO31" s="1507"/>
    </row>
    <row r="32" spans="6:41" ht="12.75" customHeight="1" x14ac:dyDescent="0.15">
      <c r="F32" s="3469"/>
      <c r="G32" s="1503"/>
      <c r="H32" s="1504"/>
      <c r="I32" s="1504"/>
      <c r="J32" s="1505"/>
      <c r="K32" s="1508"/>
      <c r="L32" s="1509"/>
      <c r="M32" s="1503"/>
      <c r="N32" s="1504"/>
      <c r="O32" s="1504"/>
      <c r="P32" s="1503"/>
      <c r="Q32" s="1504"/>
      <c r="R32" s="1504"/>
      <c r="S32" s="1505"/>
      <c r="T32" s="1504" t="s">
        <v>1463</v>
      </c>
      <c r="U32" s="1504" t="s">
        <v>1584</v>
      </c>
      <c r="V32" s="1504"/>
      <c r="W32" s="1504"/>
      <c r="X32" s="1504"/>
      <c r="Y32" s="1504"/>
      <c r="Z32" s="1504"/>
      <c r="AA32" s="1504"/>
      <c r="AB32" s="1504"/>
      <c r="AC32" s="1504"/>
      <c r="AD32" s="1504"/>
      <c r="AE32" s="1504"/>
      <c r="AF32" s="1504"/>
      <c r="AG32" s="1504"/>
      <c r="AH32" s="1504"/>
      <c r="AI32" s="1504"/>
      <c r="AJ32" s="1504"/>
      <c r="AK32" s="1912" t="s">
        <v>13</v>
      </c>
      <c r="AL32" s="1506" t="s">
        <v>1428</v>
      </c>
      <c r="AM32" s="1506"/>
      <c r="AN32" s="1503"/>
      <c r="AO32" s="1507"/>
    </row>
    <row r="33" spans="6:41" ht="12.75" customHeight="1" x14ac:dyDescent="0.15">
      <c r="F33" s="3469"/>
      <c r="G33" s="1503"/>
      <c r="H33" s="1504"/>
      <c r="I33" s="1504"/>
      <c r="J33" s="1505"/>
      <c r="K33" s="1508"/>
      <c r="L33" s="1509"/>
      <c r="M33" s="1503"/>
      <c r="N33" s="1504"/>
      <c r="O33" s="1504"/>
      <c r="P33" s="1503"/>
      <c r="Q33" s="1504"/>
      <c r="R33" s="1504"/>
      <c r="S33" s="1505"/>
      <c r="T33" s="1504"/>
      <c r="U33" s="1915" t="s">
        <v>13</v>
      </c>
      <c r="V33" s="1504" t="s">
        <v>1585</v>
      </c>
      <c r="W33" s="1504"/>
      <c r="X33" s="1504"/>
      <c r="Y33" s="1504"/>
      <c r="Z33" s="1504"/>
      <c r="AA33" s="1504"/>
      <c r="AB33" s="1504"/>
      <c r="AC33" s="1504"/>
      <c r="AD33" s="1504"/>
      <c r="AE33" s="1504"/>
      <c r="AF33" s="1504"/>
      <c r="AG33" s="1504"/>
      <c r="AH33" s="1504"/>
      <c r="AI33" s="1504"/>
      <c r="AJ33" s="1504"/>
      <c r="AK33" s="1912" t="s">
        <v>13</v>
      </c>
      <c r="AL33" s="3582" t="s">
        <v>1431</v>
      </c>
      <c r="AM33" s="3582"/>
      <c r="AN33" s="1503"/>
      <c r="AO33" s="1507"/>
    </row>
    <row r="34" spans="6:41" ht="12.75" customHeight="1" x14ac:dyDescent="0.15">
      <c r="F34" s="3469"/>
      <c r="G34" s="1503"/>
      <c r="H34" s="1504"/>
      <c r="I34" s="1504"/>
      <c r="J34" s="1505"/>
      <c r="K34" s="1508"/>
      <c r="L34" s="1509"/>
      <c r="M34" s="1503"/>
      <c r="N34" s="1504"/>
      <c r="O34" s="1504"/>
      <c r="P34" s="1503"/>
      <c r="Q34" s="1504"/>
      <c r="R34" s="1504"/>
      <c r="S34" s="1505"/>
      <c r="T34" s="1504"/>
      <c r="U34" s="1504"/>
      <c r="V34" s="1504" t="s">
        <v>1586</v>
      </c>
      <c r="W34" s="1504"/>
      <c r="X34" s="1504"/>
      <c r="Y34" s="1504"/>
      <c r="Z34" s="1504"/>
      <c r="AA34" s="1504"/>
      <c r="AB34" s="1504"/>
      <c r="AC34" s="1504"/>
      <c r="AD34" s="1504"/>
      <c r="AE34" s="1504"/>
      <c r="AF34" s="1504"/>
      <c r="AG34" s="1504"/>
      <c r="AH34" s="1504"/>
      <c r="AI34" s="1504"/>
      <c r="AJ34" s="1504"/>
      <c r="AK34" s="1510"/>
      <c r="AL34" s="1506"/>
      <c r="AM34" s="1506"/>
      <c r="AN34" s="1503"/>
      <c r="AO34" s="1507"/>
    </row>
    <row r="35" spans="6:41" ht="12.75" customHeight="1" x14ac:dyDescent="0.15">
      <c r="F35" s="3469"/>
      <c r="G35" s="1503"/>
      <c r="H35" s="1504"/>
      <c r="I35" s="1504"/>
      <c r="J35" s="1505"/>
      <c r="K35" s="1508"/>
      <c r="L35" s="1509"/>
      <c r="M35" s="1503"/>
      <c r="N35" s="1504"/>
      <c r="O35" s="1504"/>
      <c r="P35" s="1503"/>
      <c r="Q35" s="1504"/>
      <c r="R35" s="1504"/>
      <c r="S35" s="1505"/>
      <c r="T35" s="1504" t="s">
        <v>1463</v>
      </c>
      <c r="U35" s="1504"/>
      <c r="V35" s="1504"/>
      <c r="W35" s="1504"/>
      <c r="X35" s="1504"/>
      <c r="Y35" s="1504"/>
      <c r="Z35" s="1504"/>
      <c r="AA35" s="1504" t="s">
        <v>74</v>
      </c>
      <c r="AB35" s="1915" t="s">
        <v>13</v>
      </c>
      <c r="AC35" s="1504"/>
      <c r="AD35" s="1504"/>
      <c r="AE35" s="1518"/>
      <c r="AF35" s="1504"/>
      <c r="AG35" s="1504"/>
      <c r="AH35" s="1504"/>
      <c r="AI35" s="1504"/>
      <c r="AJ35" s="1504"/>
      <c r="AK35" s="1510"/>
      <c r="AL35" s="1506"/>
      <c r="AM35" s="1506"/>
      <c r="AN35" s="1503"/>
      <c r="AO35" s="1507"/>
    </row>
    <row r="36" spans="6:41" ht="12.75" customHeight="1" x14ac:dyDescent="0.15">
      <c r="F36" s="3469"/>
      <c r="G36" s="1503"/>
      <c r="H36" s="1504"/>
      <c r="I36" s="1504"/>
      <c r="J36" s="1505"/>
      <c r="K36" s="1564"/>
      <c r="L36" s="1565"/>
      <c r="M36" s="1503"/>
      <c r="N36" s="1504"/>
      <c r="O36" s="1504"/>
      <c r="P36" s="1519"/>
      <c r="Q36" s="1520"/>
      <c r="R36" s="1520"/>
      <c r="S36" s="1521"/>
      <c r="T36" s="1504"/>
      <c r="U36" s="1520"/>
      <c r="V36" s="1520"/>
      <c r="W36" s="1520"/>
      <c r="X36" s="1520"/>
      <c r="Y36" s="1520"/>
      <c r="Z36" s="1520"/>
      <c r="AA36" s="1520" t="s">
        <v>155</v>
      </c>
      <c r="AB36" s="1916" t="s">
        <v>13</v>
      </c>
      <c r="AC36" s="1520" t="s">
        <v>1587</v>
      </c>
      <c r="AD36" s="3599"/>
      <c r="AE36" s="3600"/>
      <c r="AF36" s="3600"/>
      <c r="AG36" s="3600"/>
      <c r="AH36" s="3600"/>
      <c r="AI36" s="3600"/>
      <c r="AJ36" s="1504" t="s">
        <v>1600</v>
      </c>
      <c r="AK36" s="1527"/>
      <c r="AL36" s="1506"/>
      <c r="AM36" s="1506"/>
      <c r="AN36" s="1519"/>
      <c r="AO36" s="1522"/>
    </row>
    <row r="37" spans="6:41" ht="12.75" customHeight="1" x14ac:dyDescent="0.15">
      <c r="F37" s="3469"/>
      <c r="G37" s="1566" t="s">
        <v>1588</v>
      </c>
      <c r="H37" s="1567"/>
      <c r="I37" s="1567"/>
      <c r="J37" s="1568"/>
      <c r="K37" s="1508"/>
      <c r="L37" s="1509"/>
      <c r="M37" s="1524" t="s">
        <v>42</v>
      </c>
      <c r="N37" s="1552"/>
      <c r="O37" s="1552"/>
      <c r="P37" s="1524" t="s">
        <v>351</v>
      </c>
      <c r="Q37" s="1552"/>
      <c r="R37" s="1552"/>
      <c r="S37" s="1553"/>
      <c r="T37" s="1552"/>
      <c r="U37" s="1915" t="s">
        <v>13</v>
      </c>
      <c r="V37" s="1504" t="s">
        <v>1589</v>
      </c>
      <c r="W37" s="1504"/>
      <c r="X37" s="1504"/>
      <c r="Y37" s="1504"/>
      <c r="Z37" s="1504"/>
      <c r="AA37" s="1504"/>
      <c r="AB37" s="1504"/>
      <c r="AC37" s="1915" t="s">
        <v>13</v>
      </c>
      <c r="AD37" s="1504" t="s">
        <v>1590</v>
      </c>
      <c r="AE37" s="1504"/>
      <c r="AF37" s="1504"/>
      <c r="AG37" s="1504"/>
      <c r="AH37" s="1504"/>
      <c r="AI37" s="1504"/>
      <c r="AJ37" s="1552"/>
      <c r="AK37" s="1912" t="s">
        <v>13</v>
      </c>
      <c r="AL37" s="1523" t="s">
        <v>44</v>
      </c>
      <c r="AM37" s="1523"/>
      <c r="AN37" s="3605" t="s">
        <v>1601</v>
      </c>
      <c r="AO37" s="3606"/>
    </row>
    <row r="38" spans="6:41" ht="12.75" customHeight="1" x14ac:dyDescent="0.15">
      <c r="F38" s="3469"/>
      <c r="G38" s="1503" t="s">
        <v>1550</v>
      </c>
      <c r="H38" s="1504"/>
      <c r="I38" s="1504"/>
      <c r="J38" s="1505"/>
      <c r="K38" s="1508"/>
      <c r="L38" s="1509"/>
      <c r="M38" s="1503" t="s">
        <v>348</v>
      </c>
      <c r="N38" s="1504"/>
      <c r="O38" s="1504"/>
      <c r="P38" s="1503" t="s">
        <v>1591</v>
      </c>
      <c r="Q38" s="1504"/>
      <c r="R38" s="1504"/>
      <c r="S38" s="1505"/>
      <c r="T38" s="1504"/>
      <c r="U38" s="1915" t="s">
        <v>13</v>
      </c>
      <c r="V38" s="1504" t="s">
        <v>1592</v>
      </c>
      <c r="W38" s="1504"/>
      <c r="X38" s="1915" t="s">
        <v>13</v>
      </c>
      <c r="Y38" s="1504" t="s">
        <v>1593</v>
      </c>
      <c r="Z38" s="1504"/>
      <c r="AA38" s="1915" t="s">
        <v>13</v>
      </c>
      <c r="AB38" s="1504" t="s">
        <v>1594</v>
      </c>
      <c r="AC38" s="1504"/>
      <c r="AD38" s="1917" t="s">
        <v>13</v>
      </c>
      <c r="AE38" s="1504" t="s">
        <v>1595</v>
      </c>
      <c r="AF38" s="1504"/>
      <c r="AG38" s="1917" t="s">
        <v>13</v>
      </c>
      <c r="AH38" s="1504" t="s">
        <v>1459</v>
      </c>
      <c r="AI38" s="154"/>
      <c r="AJ38" s="1504"/>
      <c r="AK38" s="1912" t="s">
        <v>13</v>
      </c>
      <c r="AL38" s="1506" t="s">
        <v>52</v>
      </c>
      <c r="AM38" s="1506"/>
      <c r="AN38" s="1503"/>
      <c r="AO38" s="1507"/>
    </row>
    <row r="39" spans="6:41" ht="12.75" customHeight="1" x14ac:dyDescent="0.15">
      <c r="F39" s="3469"/>
      <c r="G39" s="1503" t="s">
        <v>1596</v>
      </c>
      <c r="H39" s="1504"/>
      <c r="I39" s="1504"/>
      <c r="J39" s="1505"/>
      <c r="K39" s="1508"/>
      <c r="L39" s="1509"/>
      <c r="M39" s="1503"/>
      <c r="N39" s="1504"/>
      <c r="O39" s="1504"/>
      <c r="P39" s="1519" t="s">
        <v>1597</v>
      </c>
      <c r="Q39" s="1520"/>
      <c r="R39" s="1520"/>
      <c r="S39" s="1521"/>
      <c r="T39" s="1519"/>
      <c r="U39" s="1916" t="s">
        <v>13</v>
      </c>
      <c r="V39" s="1520" t="s">
        <v>1598</v>
      </c>
      <c r="W39" s="1520"/>
      <c r="X39" s="1520"/>
      <c r="Y39" s="1520"/>
      <c r="Z39" s="1520"/>
      <c r="AA39" s="1520"/>
      <c r="AB39" s="1520"/>
      <c r="AC39" s="1520"/>
      <c r="AD39" s="1520"/>
      <c r="AE39" s="1520"/>
      <c r="AF39" s="1520"/>
      <c r="AG39" s="1520"/>
      <c r="AH39" s="1520"/>
      <c r="AI39" s="1520"/>
      <c r="AJ39" s="1521"/>
      <c r="AK39" s="1912" t="s">
        <v>13</v>
      </c>
      <c r="AL39" s="1506" t="s">
        <v>220</v>
      </c>
      <c r="AM39" s="1506"/>
      <c r="AN39" s="1503"/>
      <c r="AO39" s="1507"/>
    </row>
    <row r="40" spans="6:41" ht="12.75" customHeight="1" x14ac:dyDescent="0.15">
      <c r="F40" s="3469"/>
      <c r="G40" s="1503"/>
      <c r="H40" s="1504"/>
      <c r="I40" s="1504"/>
      <c r="J40" s="1505"/>
      <c r="K40" s="1508"/>
      <c r="L40" s="1509"/>
      <c r="M40" s="1503"/>
      <c r="N40" s="1504"/>
      <c r="O40" s="1504"/>
      <c r="P40" s="1524" t="s">
        <v>363</v>
      </c>
      <c r="Q40" s="1552"/>
      <c r="R40" s="1552"/>
      <c r="S40" s="1553"/>
      <c r="T40" s="1504"/>
      <c r="U40" s="1915" t="s">
        <v>13</v>
      </c>
      <c r="V40" s="1504" t="s">
        <v>1589</v>
      </c>
      <c r="W40" s="1504"/>
      <c r="X40" s="1504"/>
      <c r="Y40" s="1504"/>
      <c r="Z40" s="1504"/>
      <c r="AA40" s="1504"/>
      <c r="AB40" s="1504"/>
      <c r="AC40" s="1915" t="s">
        <v>13</v>
      </c>
      <c r="AD40" s="1504" t="s">
        <v>1590</v>
      </c>
      <c r="AE40" s="1504"/>
      <c r="AF40" s="1504"/>
      <c r="AG40" s="1504"/>
      <c r="AH40" s="1504"/>
      <c r="AI40" s="1504"/>
      <c r="AJ40" s="1504"/>
      <c r="AK40" s="1510"/>
      <c r="AL40" s="1506"/>
      <c r="AM40" s="1506"/>
      <c r="AN40" s="1503"/>
      <c r="AO40" s="1507"/>
    </row>
    <row r="41" spans="6:41" ht="12.75" customHeight="1" x14ac:dyDescent="0.15">
      <c r="F41" s="3469"/>
      <c r="G41" s="3577" t="s">
        <v>1476</v>
      </c>
      <c r="H41" s="3578"/>
      <c r="I41" s="3578"/>
      <c r="J41" s="3579"/>
      <c r="K41" s="1508"/>
      <c r="L41" s="1509"/>
      <c r="M41" s="1503"/>
      <c r="N41" s="1504"/>
      <c r="O41" s="1504"/>
      <c r="P41" s="1503" t="s">
        <v>1599</v>
      </c>
      <c r="Q41" s="1504"/>
      <c r="R41" s="1504"/>
      <c r="S41" s="1505"/>
      <c r="T41" s="1504"/>
      <c r="U41" s="1915" t="s">
        <v>13</v>
      </c>
      <c r="V41" s="1504" t="s">
        <v>1592</v>
      </c>
      <c r="W41" s="1504"/>
      <c r="X41" s="1915" t="s">
        <v>13</v>
      </c>
      <c r="Y41" s="1504" t="s">
        <v>1593</v>
      </c>
      <c r="Z41" s="1504"/>
      <c r="AA41" s="1915" t="s">
        <v>13</v>
      </c>
      <c r="AB41" s="1504" t="s">
        <v>1594</v>
      </c>
      <c r="AC41" s="1504"/>
      <c r="AD41" s="1917" t="s">
        <v>13</v>
      </c>
      <c r="AE41" s="1504" t="s">
        <v>1595</v>
      </c>
      <c r="AF41" s="1504"/>
      <c r="AG41" s="1917" t="s">
        <v>13</v>
      </c>
      <c r="AH41" s="1504" t="s">
        <v>1459</v>
      </c>
      <c r="AI41" s="154"/>
      <c r="AJ41" s="1504"/>
      <c r="AK41" s="1510"/>
      <c r="AL41" s="1506"/>
      <c r="AM41" s="1506"/>
      <c r="AN41" s="1503"/>
      <c r="AO41" s="1507"/>
    </row>
    <row r="42" spans="6:41" ht="12.75" customHeight="1" x14ac:dyDescent="0.15">
      <c r="F42" s="3469"/>
      <c r="G42" s="1503"/>
      <c r="H42" s="1504"/>
      <c r="I42" s="1504"/>
      <c r="J42" s="1505"/>
      <c r="K42" s="1508"/>
      <c r="L42" s="1509"/>
      <c r="M42" s="1503"/>
      <c r="N42" s="1504"/>
      <c r="O42" s="1504"/>
      <c r="P42" s="1519" t="s">
        <v>1597</v>
      </c>
      <c r="Q42" s="1520"/>
      <c r="R42" s="1520"/>
      <c r="S42" s="1521"/>
      <c r="T42" s="1519"/>
      <c r="U42" s="1916" t="s">
        <v>13</v>
      </c>
      <c r="V42" s="1520" t="s">
        <v>1598</v>
      </c>
      <c r="W42" s="1520"/>
      <c r="X42" s="1520"/>
      <c r="Y42" s="1520"/>
      <c r="Z42" s="1520"/>
      <c r="AA42" s="1520"/>
      <c r="AB42" s="1520"/>
      <c r="AC42" s="1520"/>
      <c r="AD42" s="1520"/>
      <c r="AE42" s="1520"/>
      <c r="AF42" s="1520"/>
      <c r="AG42" s="1520"/>
      <c r="AH42" s="1520"/>
      <c r="AI42" s="1520"/>
      <c r="AJ42" s="1521"/>
      <c r="AK42" s="1510"/>
      <c r="AL42" s="1506"/>
      <c r="AM42" s="1506"/>
      <c r="AN42" s="1503"/>
      <c r="AO42" s="1507"/>
    </row>
    <row r="43" spans="6:41" ht="12.75" customHeight="1" x14ac:dyDescent="0.15">
      <c r="F43" s="3469"/>
      <c r="G43" s="1503"/>
      <c r="H43" s="1504"/>
      <c r="I43" s="1504"/>
      <c r="J43" s="1505"/>
      <c r="K43" s="1508"/>
      <c r="L43" s="1509"/>
      <c r="M43" s="1503"/>
      <c r="N43" s="1504"/>
      <c r="O43" s="1504"/>
      <c r="P43" s="1524" t="s">
        <v>366</v>
      </c>
      <c r="Q43" s="1552"/>
      <c r="R43" s="1552"/>
      <c r="S43" s="1553"/>
      <c r="T43" s="1504"/>
      <c r="U43" s="1915" t="s">
        <v>13</v>
      </c>
      <c r="V43" s="1504" t="s">
        <v>1589</v>
      </c>
      <c r="W43" s="1504"/>
      <c r="X43" s="1504"/>
      <c r="Y43" s="1504"/>
      <c r="Z43" s="1504"/>
      <c r="AA43" s="1504"/>
      <c r="AB43" s="1504"/>
      <c r="AC43" s="1915" t="s">
        <v>13</v>
      </c>
      <c r="AD43" s="1504" t="s">
        <v>1590</v>
      </c>
      <c r="AE43" s="1504"/>
      <c r="AF43" s="1504"/>
      <c r="AG43" s="1504"/>
      <c r="AH43" s="1504"/>
      <c r="AI43" s="1504"/>
      <c r="AJ43" s="1504"/>
      <c r="AK43" s="1510"/>
      <c r="AL43" s="1506"/>
      <c r="AM43" s="1506"/>
      <c r="AN43" s="1503"/>
      <c r="AO43" s="1507"/>
    </row>
    <row r="44" spans="6:41" ht="12.75" customHeight="1" x14ac:dyDescent="0.15">
      <c r="F44" s="3469"/>
      <c r="G44" s="1503"/>
      <c r="H44" s="1504"/>
      <c r="I44" s="1504"/>
      <c r="J44" s="1505"/>
      <c r="K44" s="1508"/>
      <c r="L44" s="1509"/>
      <c r="M44" s="1503"/>
      <c r="N44" s="1504"/>
      <c r="O44" s="1504"/>
      <c r="P44" s="1503" t="s">
        <v>1599</v>
      </c>
      <c r="Q44" s="1504"/>
      <c r="R44" s="1504"/>
      <c r="S44" s="1505"/>
      <c r="T44" s="1504"/>
      <c r="U44" s="1915" t="s">
        <v>13</v>
      </c>
      <c r="V44" s="1504" t="s">
        <v>1592</v>
      </c>
      <c r="W44" s="1504"/>
      <c r="X44" s="1915" t="s">
        <v>13</v>
      </c>
      <c r="Y44" s="1504" t="s">
        <v>1593</v>
      </c>
      <c r="Z44" s="1504"/>
      <c r="AA44" s="1915" t="s">
        <v>13</v>
      </c>
      <c r="AB44" s="1504" t="s">
        <v>1594</v>
      </c>
      <c r="AC44" s="1504"/>
      <c r="AD44" s="1917" t="s">
        <v>13</v>
      </c>
      <c r="AE44" s="1504" t="s">
        <v>1595</v>
      </c>
      <c r="AF44" s="1504"/>
      <c r="AG44" s="1917" t="s">
        <v>13</v>
      </c>
      <c r="AH44" s="1504" t="s">
        <v>1459</v>
      </c>
      <c r="AI44" s="154"/>
      <c r="AJ44" s="1504"/>
      <c r="AK44" s="1510"/>
      <c r="AL44" s="1506"/>
      <c r="AM44" s="1506"/>
      <c r="AN44" s="1503"/>
      <c r="AO44" s="1507"/>
    </row>
    <row r="45" spans="6:41" ht="12.75" customHeight="1" x14ac:dyDescent="0.15">
      <c r="F45" s="3469"/>
      <c r="G45" s="1503"/>
      <c r="H45" s="1504"/>
      <c r="I45" s="1504"/>
      <c r="J45" s="1505"/>
      <c r="K45" s="1508"/>
      <c r="L45" s="1509"/>
      <c r="M45" s="1503"/>
      <c r="N45" s="1504"/>
      <c r="O45" s="1504"/>
      <c r="P45" s="1519" t="s">
        <v>1597</v>
      </c>
      <c r="Q45" s="1520"/>
      <c r="R45" s="1520"/>
      <c r="S45" s="1521"/>
      <c r="T45" s="1519"/>
      <c r="U45" s="1916" t="s">
        <v>13</v>
      </c>
      <c r="V45" s="1520" t="s">
        <v>1598</v>
      </c>
      <c r="W45" s="1520"/>
      <c r="X45" s="1520"/>
      <c r="Y45" s="1520"/>
      <c r="Z45" s="1520"/>
      <c r="AA45" s="1520"/>
      <c r="AB45" s="1520"/>
      <c r="AC45" s="1520"/>
      <c r="AD45" s="1520"/>
      <c r="AE45" s="1520"/>
      <c r="AF45" s="1520"/>
      <c r="AG45" s="1520"/>
      <c r="AH45" s="1520"/>
      <c r="AI45" s="1520"/>
      <c r="AJ45" s="1521"/>
      <c r="AK45" s="1510"/>
      <c r="AL45" s="1506"/>
      <c r="AM45" s="1506"/>
      <c r="AN45" s="1503"/>
      <c r="AO45" s="1507"/>
    </row>
    <row r="46" spans="6:41" ht="12.75" customHeight="1" x14ac:dyDescent="0.15">
      <c r="F46" s="3469"/>
      <c r="G46" s="1503"/>
      <c r="H46" s="1504"/>
      <c r="I46" s="1504"/>
      <c r="J46" s="1505"/>
      <c r="K46" s="1508"/>
      <c r="L46" s="1509"/>
      <c r="M46" s="1503"/>
      <c r="N46" s="1504"/>
      <c r="O46" s="1504"/>
      <c r="P46" s="1524" t="s">
        <v>369</v>
      </c>
      <c r="Q46" s="1552"/>
      <c r="R46" s="1552"/>
      <c r="S46" s="1553"/>
      <c r="T46" s="1504"/>
      <c r="U46" s="1915" t="s">
        <v>13</v>
      </c>
      <c r="V46" s="1504" t="s">
        <v>1589</v>
      </c>
      <c r="W46" s="1504"/>
      <c r="X46" s="1504"/>
      <c r="Y46" s="1504"/>
      <c r="Z46" s="1504"/>
      <c r="AA46" s="1504"/>
      <c r="AB46" s="1504"/>
      <c r="AC46" s="1915" t="s">
        <v>13</v>
      </c>
      <c r="AD46" s="1504" t="s">
        <v>1590</v>
      </c>
      <c r="AE46" s="1504"/>
      <c r="AF46" s="1504"/>
      <c r="AG46" s="1504"/>
      <c r="AH46" s="1504"/>
      <c r="AI46" s="1504"/>
      <c r="AJ46" s="1504"/>
      <c r="AK46" s="1510"/>
      <c r="AL46" s="1506"/>
      <c r="AM46" s="1506"/>
      <c r="AN46" s="1503"/>
      <c r="AO46" s="1507"/>
    </row>
    <row r="47" spans="6:41" ht="12.75" customHeight="1" x14ac:dyDescent="0.15">
      <c r="F47" s="3469"/>
      <c r="G47" s="1503"/>
      <c r="H47" s="1504"/>
      <c r="I47" s="1504"/>
      <c r="J47" s="1505"/>
      <c r="K47" s="1508"/>
      <c r="L47" s="1509"/>
      <c r="M47" s="1503"/>
      <c r="N47" s="1504"/>
      <c r="O47" s="1504"/>
      <c r="P47" s="1503" t="s">
        <v>1599</v>
      </c>
      <c r="Q47" s="1504"/>
      <c r="R47" s="1504"/>
      <c r="S47" s="1505"/>
      <c r="T47" s="1504"/>
      <c r="U47" s="1915" t="s">
        <v>13</v>
      </c>
      <c r="V47" s="1504" t="s">
        <v>1592</v>
      </c>
      <c r="W47" s="1504"/>
      <c r="X47" s="1915" t="s">
        <v>13</v>
      </c>
      <c r="Y47" s="1504" t="s">
        <v>1593</v>
      </c>
      <c r="Z47" s="1504"/>
      <c r="AA47" s="1915" t="s">
        <v>13</v>
      </c>
      <c r="AB47" s="1504" t="s">
        <v>1594</v>
      </c>
      <c r="AC47" s="1504"/>
      <c r="AD47" s="1917" t="s">
        <v>13</v>
      </c>
      <c r="AE47" s="1504" t="s">
        <v>1595</v>
      </c>
      <c r="AF47" s="1504"/>
      <c r="AG47" s="1917" t="s">
        <v>13</v>
      </c>
      <c r="AH47" s="1504" t="s">
        <v>1459</v>
      </c>
      <c r="AI47" s="154"/>
      <c r="AJ47" s="1504"/>
      <c r="AK47" s="1510"/>
      <c r="AL47" s="1506"/>
      <c r="AM47" s="1506"/>
      <c r="AN47" s="1503"/>
      <c r="AO47" s="1507"/>
    </row>
    <row r="48" spans="6:41" ht="12.75" customHeight="1" thickBot="1" x14ac:dyDescent="0.2">
      <c r="F48" s="3470"/>
      <c r="G48" s="1538"/>
      <c r="H48" s="1539"/>
      <c r="I48" s="1539"/>
      <c r="J48" s="1540"/>
      <c r="K48" s="1541"/>
      <c r="L48" s="1569"/>
      <c r="M48" s="1538"/>
      <c r="N48" s="1539"/>
      <c r="O48" s="1539"/>
      <c r="P48" s="1538" t="s">
        <v>1597</v>
      </c>
      <c r="Q48" s="1539"/>
      <c r="R48" s="1539"/>
      <c r="S48" s="1540"/>
      <c r="T48" s="1538"/>
      <c r="U48" s="1918" t="s">
        <v>13</v>
      </c>
      <c r="V48" s="1539" t="s">
        <v>1598</v>
      </c>
      <c r="W48" s="1539"/>
      <c r="X48" s="1539"/>
      <c r="Y48" s="1539"/>
      <c r="Z48" s="1539"/>
      <c r="AA48" s="1539"/>
      <c r="AB48" s="1539"/>
      <c r="AC48" s="1539"/>
      <c r="AD48" s="1539"/>
      <c r="AE48" s="1539"/>
      <c r="AF48" s="1539"/>
      <c r="AG48" s="1539"/>
      <c r="AH48" s="1539"/>
      <c r="AI48" s="1539"/>
      <c r="AJ48" s="1540"/>
      <c r="AK48" s="1556"/>
      <c r="AL48" s="1548"/>
      <c r="AM48" s="1548"/>
      <c r="AN48" s="1538"/>
      <c r="AO48" s="1549"/>
    </row>
    <row r="49" spans="6:48" ht="12.75" customHeight="1" x14ac:dyDescent="0.15">
      <c r="F49" s="154"/>
      <c r="G49" s="1504"/>
      <c r="H49" s="1504"/>
      <c r="I49" s="1504"/>
      <c r="J49" s="1504"/>
      <c r="K49" s="1509"/>
      <c r="L49" s="1509"/>
      <c r="M49" s="1509"/>
      <c r="N49" s="1504"/>
      <c r="O49" s="1504"/>
      <c r="P49" s="1504"/>
      <c r="Q49" s="1504"/>
      <c r="R49" s="1504"/>
      <c r="S49" s="1504"/>
      <c r="T49" s="1504"/>
      <c r="U49" s="1526" t="s">
        <v>1638</v>
      </c>
      <c r="V49" s="1504" t="s">
        <v>1640</v>
      </c>
      <c r="W49" s="1518"/>
      <c r="X49" s="1504"/>
      <c r="Y49" s="1504"/>
      <c r="Z49" s="1504"/>
      <c r="AA49" s="1504"/>
      <c r="AB49" s="1504"/>
      <c r="AC49" s="1504"/>
      <c r="AD49" s="1504"/>
      <c r="AE49" s="1504"/>
      <c r="AF49" s="1504"/>
      <c r="AG49" s="1504"/>
      <c r="AH49" s="1504"/>
      <c r="AI49" s="1504"/>
      <c r="AJ49" s="1504"/>
      <c r="AK49" s="1504"/>
      <c r="AL49" s="1504"/>
      <c r="AM49" s="1504"/>
      <c r="AN49" s="1504"/>
      <c r="AO49" s="1504"/>
      <c r="AP49" s="1518"/>
      <c r="AQ49" s="1730"/>
      <c r="AR49" s="1883"/>
      <c r="AS49" s="1883"/>
      <c r="AT49" s="1884"/>
      <c r="AU49" s="1884"/>
      <c r="AV49" s="1884"/>
    </row>
    <row r="50" spans="6:48" ht="15.75" customHeight="1" x14ac:dyDescent="0.15"/>
    <row r="51" spans="6:48" ht="15.75" customHeight="1" x14ac:dyDescent="0.15"/>
    <row r="52" spans="6:48" ht="15.75" customHeight="1" x14ac:dyDescent="0.15"/>
    <row r="53" spans="6:48" ht="15.75" customHeight="1" x14ac:dyDescent="0.15"/>
    <row r="54" spans="6:48" ht="15.75" customHeight="1" x14ac:dyDescent="0.15"/>
    <row r="55" spans="6:48" ht="15.75" customHeight="1" x14ac:dyDescent="0.15"/>
    <row r="56" spans="6:48" ht="15.75" customHeight="1" x14ac:dyDescent="0.15"/>
    <row r="57" spans="6:48" ht="15.75" customHeight="1" x14ac:dyDescent="0.15"/>
    <row r="58" spans="6:48" ht="15.75" customHeight="1" x14ac:dyDescent="0.15"/>
    <row r="59" spans="6:48" ht="15.75" customHeight="1" x14ac:dyDescent="0.15"/>
    <row r="60" spans="6:48" ht="15.75" customHeight="1" x14ac:dyDescent="0.15"/>
    <row r="61" spans="6:48" ht="15.75" customHeight="1" x14ac:dyDescent="0.15"/>
    <row r="62" spans="6:48" ht="15.75" customHeight="1" x14ac:dyDescent="0.15"/>
    <row r="63" spans="6:48" ht="15.75" customHeight="1" x14ac:dyDescent="0.15"/>
    <row r="64" spans="6:48" ht="15.75" customHeight="1" x14ac:dyDescent="0.15"/>
    <row r="65" s="15" customFormat="1" ht="15.75" customHeight="1" x14ac:dyDescent="0.15"/>
    <row r="66" s="15" customFormat="1" ht="15.75" customHeight="1" x14ac:dyDescent="0.15"/>
    <row r="67" s="15" customFormat="1" ht="15.75" customHeight="1" x14ac:dyDescent="0.15"/>
    <row r="68" s="15" customFormat="1" ht="15.75" customHeight="1" x14ac:dyDescent="0.15"/>
    <row r="69" s="15" customFormat="1" ht="15.75" customHeight="1" x14ac:dyDescent="0.15"/>
    <row r="70" s="15" customFormat="1" ht="15.75" customHeight="1" x14ac:dyDescent="0.15"/>
    <row r="71" s="15" customFormat="1" ht="15.75" customHeight="1" x14ac:dyDescent="0.15"/>
    <row r="72" s="15" customFormat="1" ht="15.75" customHeight="1" x14ac:dyDescent="0.15"/>
    <row r="73" s="15" customFormat="1" ht="15.75" customHeight="1" x14ac:dyDescent="0.15"/>
    <row r="74" s="15" customFormat="1" ht="15.75" customHeight="1" x14ac:dyDescent="0.15"/>
    <row r="75" s="15" customFormat="1" ht="15.75" customHeight="1" x14ac:dyDescent="0.15"/>
    <row r="76" s="15" customFormat="1" ht="15.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row r="105" s="15" customFormat="1" ht="15.75" customHeight="1" x14ac:dyDescent="0.15"/>
    <row r="106" s="15" customFormat="1" ht="15.75" customHeight="1" x14ac:dyDescent="0.15"/>
    <row r="107" s="15" customFormat="1" ht="15.75" customHeight="1" x14ac:dyDescent="0.15"/>
    <row r="108" s="15" customFormat="1" ht="15.75" customHeight="1" x14ac:dyDescent="0.15"/>
    <row r="109" s="15" customFormat="1" ht="15.75" customHeight="1" x14ac:dyDescent="0.15"/>
    <row r="110" s="15" customFormat="1" ht="15.75" customHeight="1" x14ac:dyDescent="0.15"/>
    <row r="111" s="15" customFormat="1" ht="15.75" customHeight="1" x14ac:dyDescent="0.15"/>
    <row r="112" s="15" customFormat="1" ht="15.75" customHeight="1" x14ac:dyDescent="0.15"/>
    <row r="113" s="15" customFormat="1" ht="15.75" customHeight="1" x14ac:dyDescent="0.15"/>
    <row r="114" s="15" customFormat="1" ht="15.75" customHeight="1" x14ac:dyDescent="0.15"/>
    <row r="115" s="15" customFormat="1" ht="15.75" customHeight="1" x14ac:dyDescent="0.15"/>
    <row r="116" s="15" customFormat="1" ht="15.75" customHeight="1" x14ac:dyDescent="0.15"/>
    <row r="117" s="15" customFormat="1" ht="15.75" customHeight="1" x14ac:dyDescent="0.15"/>
    <row r="118" s="15" customFormat="1" ht="15.75" customHeight="1" x14ac:dyDescent="0.15"/>
    <row r="119" s="15" customFormat="1" ht="15.75" customHeight="1" x14ac:dyDescent="0.15"/>
    <row r="120" s="15" customFormat="1" ht="15.75" customHeight="1" x14ac:dyDescent="0.15"/>
    <row r="121" s="15" customFormat="1" ht="15.75" customHeight="1" x14ac:dyDescent="0.15"/>
    <row r="122" s="15" customFormat="1" ht="15.75" customHeight="1" x14ac:dyDescent="0.15"/>
    <row r="123" s="15" customFormat="1" ht="15.75" customHeight="1" x14ac:dyDescent="0.15"/>
    <row r="124" s="15" customFormat="1" ht="15.75" customHeight="1" x14ac:dyDescent="0.15"/>
    <row r="125" s="15" customFormat="1" ht="15.75" customHeight="1" x14ac:dyDescent="0.15"/>
    <row r="126" s="15" customFormat="1" ht="15.75" customHeight="1" x14ac:dyDescent="0.15"/>
    <row r="127" s="15" customFormat="1" ht="15.75" customHeight="1" x14ac:dyDescent="0.15"/>
    <row r="128" s="15" customFormat="1" ht="15.75" customHeight="1" x14ac:dyDescent="0.15"/>
    <row r="129" s="15" customFormat="1" ht="15.75" customHeight="1" x14ac:dyDescent="0.15"/>
    <row r="130" s="15" customFormat="1" ht="15.75" customHeight="1" x14ac:dyDescent="0.15"/>
    <row r="131" s="15" customFormat="1" ht="15.75" customHeight="1" x14ac:dyDescent="0.15"/>
    <row r="132" s="15" customFormat="1" ht="15.75" customHeight="1" x14ac:dyDescent="0.15"/>
    <row r="133" s="15" customFormat="1" ht="15.75" customHeight="1" x14ac:dyDescent="0.15"/>
    <row r="134" s="15" customFormat="1" ht="15.75" customHeight="1" x14ac:dyDescent="0.15"/>
    <row r="135" s="15" customFormat="1" ht="15.75" customHeight="1" x14ac:dyDescent="0.15"/>
    <row r="136" s="15" customFormat="1" ht="15.75" customHeight="1" x14ac:dyDescent="0.15"/>
    <row r="137" s="15" customFormat="1" ht="15.75" customHeight="1" x14ac:dyDescent="0.15"/>
    <row r="138" s="15" customFormat="1" ht="15.75" customHeight="1" x14ac:dyDescent="0.15"/>
    <row r="139" s="15" customFormat="1" ht="15.75" customHeight="1" x14ac:dyDescent="0.15"/>
    <row r="140" s="15" customFormat="1" ht="15.75" customHeight="1" x14ac:dyDescent="0.15"/>
    <row r="141" s="15" customFormat="1" ht="15.75" customHeight="1" x14ac:dyDescent="0.15"/>
    <row r="142" s="15" customFormat="1" ht="15.75" customHeight="1" x14ac:dyDescent="0.15"/>
    <row r="143" s="15" customFormat="1" ht="15.75" customHeight="1" x14ac:dyDescent="0.15"/>
    <row r="144" s="15" customFormat="1" ht="15.75" customHeight="1" x14ac:dyDescent="0.15"/>
    <row r="145" s="15" customFormat="1" ht="15.75" customHeight="1" x14ac:dyDescent="0.15"/>
    <row r="146" s="15" customFormat="1" ht="15.75" customHeight="1" x14ac:dyDescent="0.15"/>
    <row r="147" s="15" customFormat="1" ht="15.75" customHeight="1" x14ac:dyDescent="0.15"/>
    <row r="148" s="15" customFormat="1" ht="15.75" customHeight="1" x14ac:dyDescent="0.15"/>
    <row r="149" s="15" customFormat="1" ht="15.75" customHeight="1" x14ac:dyDescent="0.15"/>
    <row r="150" s="15" customFormat="1" ht="15.75" customHeight="1" x14ac:dyDescent="0.15"/>
    <row r="151" s="15" customFormat="1" ht="15.75" customHeight="1" x14ac:dyDescent="0.15"/>
    <row r="152" s="15" customFormat="1" ht="15.75" customHeight="1" x14ac:dyDescent="0.15"/>
    <row r="153" s="15" customFormat="1" ht="15.75" customHeight="1" x14ac:dyDescent="0.15"/>
    <row r="154" s="15" customFormat="1" ht="15.75" customHeight="1" x14ac:dyDescent="0.15"/>
    <row r="155" s="15" customFormat="1" ht="15.75" customHeight="1" x14ac:dyDescent="0.15"/>
    <row r="156" s="15" customFormat="1" ht="15.75" customHeight="1" x14ac:dyDescent="0.15"/>
    <row r="157" s="15" customFormat="1" ht="15.75" customHeight="1" x14ac:dyDescent="0.15"/>
    <row r="158" s="15" customFormat="1" ht="15.75" customHeight="1" x14ac:dyDescent="0.15"/>
    <row r="159" s="15" customFormat="1" ht="15.75" customHeight="1" x14ac:dyDescent="0.15"/>
    <row r="160" s="15" customFormat="1" ht="15.75" customHeight="1" x14ac:dyDescent="0.15"/>
  </sheetData>
  <mergeCells count="59">
    <mergeCell ref="AN9:AO9"/>
    <mergeCell ref="AN30:AO30"/>
    <mergeCell ref="AN37:AO37"/>
    <mergeCell ref="G41:J41"/>
    <mergeCell ref="AL12:AM12"/>
    <mergeCell ref="AL13:AM13"/>
    <mergeCell ref="AL14:AM14"/>
    <mergeCell ref="AL33:AM33"/>
    <mergeCell ref="AD36:AI36"/>
    <mergeCell ref="AE28:AG28"/>
    <mergeCell ref="AE29:AG29"/>
    <mergeCell ref="X22:Z22"/>
    <mergeCell ref="AF22:AH22"/>
    <mergeCell ref="X24:Z24"/>
    <mergeCell ref="AF24:AH24"/>
    <mergeCell ref="X26:Z26"/>
    <mergeCell ref="AF26:AH26"/>
    <mergeCell ref="X16:Z16"/>
    <mergeCell ref="X18:Z18"/>
    <mergeCell ref="AF18:AH18"/>
    <mergeCell ref="X20:Z20"/>
    <mergeCell ref="AF20:AH20"/>
    <mergeCell ref="AB12:AI12"/>
    <mergeCell ref="G13:J13"/>
    <mergeCell ref="F9:F48"/>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K10:L10"/>
    <mergeCell ref="AF5:AG5"/>
    <mergeCell ref="AH5:AI5"/>
    <mergeCell ref="AJ5:AK5"/>
    <mergeCell ref="AL5:AM5"/>
    <mergeCell ref="AN5:AO5"/>
    <mergeCell ref="R6:S6"/>
    <mergeCell ref="T6:U6"/>
    <mergeCell ref="V6:W6"/>
    <mergeCell ref="X6:Y6"/>
    <mergeCell ref="Z6:AA6"/>
    <mergeCell ref="AL6:AM6"/>
    <mergeCell ref="AN6:AO6"/>
    <mergeCell ref="AB6:AC6"/>
    <mergeCell ref="AD6:AE6"/>
    <mergeCell ref="AF6:AG6"/>
    <mergeCell ref="AH6:AI6"/>
    <mergeCell ref="AJ6:AK6"/>
  </mergeCells>
  <phoneticPr fontId="3"/>
  <dataValidations count="4">
    <dataValidation type="list" allowBlank="1" showInputMessage="1" showErrorMessage="1" sqref="P4 S4 U10:U13 U15 U17 U19 U21 U23 U25 U28:U29 U31 U33 AB35:AB36 AC37 U37:U48 X38 AA38 AD38 AG38 AC40 AC43 AC46 X41 X44 X47 AA41 AA44 AA47 AD41 AD44 AD47 AG41 AG44 AG47 AC10 AK9:AK12 AK14 AK30:AK33 AK37:AK39" xr:uid="{00000000-0002-0000-1600-000000000000}">
      <formula1>"□,■"</formula1>
    </dataValidation>
    <dataValidation type="list" allowBlank="1" showInputMessage="1" showErrorMessage="1" sqref="G13:J13 G41:J41" xr:uid="{00000000-0002-0000-1600-000001000000}">
      <formula1>"■選択無,□選択無"</formula1>
    </dataValidation>
    <dataValidation allowBlank="1" showInputMessage="1" sqref="AD36:AI36" xr:uid="{00000000-0002-0000-1600-000002000000}"/>
    <dataValidation type="list" showInputMessage="1" showErrorMessage="1" sqref="K10:L10" xr:uid="{00000000-0002-0000-1600-000003000000}">
      <formula1>"　 ,4,3,2,1"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F1:AT104"/>
  <sheetViews>
    <sheetView showGridLines="0" view="pageBreakPreview" zoomScaleNormal="100" zoomScaleSheetLayoutView="100" workbookViewId="0">
      <selection activeCell="P4" sqref="P4"/>
    </sheetView>
  </sheetViews>
  <sheetFormatPr defaultColWidth="2.5" defaultRowHeight="14.25" x14ac:dyDescent="0.15"/>
  <cols>
    <col min="1" max="16384" width="2.5" style="15"/>
  </cols>
  <sheetData>
    <row r="1" spans="6:46" s="1" customFormat="1" ht="12.75" customHeight="1" x14ac:dyDescent="0.15">
      <c r="G1" s="2"/>
      <c r="H1" s="2"/>
      <c r="I1" s="2"/>
      <c r="J1" s="2"/>
      <c r="K1" s="2"/>
      <c r="L1" s="3"/>
      <c r="M1" s="2"/>
      <c r="N1" s="2"/>
      <c r="O1" s="2"/>
      <c r="AO1" s="4" t="s">
        <v>598</v>
      </c>
    </row>
    <row r="2" spans="6:46"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46"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46" s="1" customFormat="1" ht="12.75" customHeight="1" x14ac:dyDescent="0.15">
      <c r="G4" s="2"/>
      <c r="H4" s="2"/>
      <c r="I4" s="2"/>
      <c r="L4" s="3"/>
      <c r="M4" s="15"/>
      <c r="N4" s="354" t="s">
        <v>334</v>
      </c>
      <c r="O4" s="354"/>
      <c r="P4" s="1908" t="s">
        <v>13</v>
      </c>
      <c r="Q4" s="354" t="s">
        <v>155</v>
      </c>
      <c r="R4" s="354"/>
      <c r="S4" s="1908" t="s">
        <v>13</v>
      </c>
      <c r="T4" s="354" t="s">
        <v>74</v>
      </c>
    </row>
    <row r="5" spans="6:46" s="1" customFormat="1" ht="12.75" customHeight="1" x14ac:dyDescent="0.15">
      <c r="H5" s="2"/>
      <c r="I5" s="231"/>
      <c r="M5" s="826" t="s">
        <v>496</v>
      </c>
      <c r="N5" s="1895"/>
      <c r="O5" s="30"/>
      <c r="P5" s="30"/>
      <c r="Q5" s="1893"/>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c r="AS5" s="1909"/>
      <c r="AT5" s="1909"/>
    </row>
    <row r="6" spans="6:46" s="1" customFormat="1" ht="12.75" customHeight="1" thickBot="1" x14ac:dyDescent="0.2">
      <c r="F6" s="1" t="s">
        <v>507</v>
      </c>
      <c r="M6" s="30" t="s">
        <v>83</v>
      </c>
      <c r="N6" s="1894"/>
      <c r="O6" s="1894"/>
      <c r="P6" s="1894"/>
      <c r="Q6" s="1894"/>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row>
    <row r="7" spans="6:46" s="6" customFormat="1" ht="15" customHeight="1" x14ac:dyDescent="0.15">
      <c r="F7" s="94"/>
      <c r="G7" s="2562" t="s">
        <v>4</v>
      </c>
      <c r="H7" s="2563"/>
      <c r="I7" s="2563"/>
      <c r="J7" s="2564"/>
      <c r="K7" s="2562" t="s">
        <v>606</v>
      </c>
      <c r="L7" s="2564"/>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11" t="s">
        <v>7</v>
      </c>
      <c r="AO7" s="2612"/>
    </row>
    <row r="8" spans="6:46" s="6" customFormat="1" ht="15" customHeight="1" thickBot="1" x14ac:dyDescent="0.2">
      <c r="F8" s="297"/>
      <c r="G8" s="2565"/>
      <c r="H8" s="2566"/>
      <c r="I8" s="2566"/>
      <c r="J8" s="2567"/>
      <c r="K8" s="2565"/>
      <c r="L8" s="2567"/>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13"/>
      <c r="AO8" s="2614"/>
    </row>
    <row r="9" spans="6:46" ht="12.75" customHeight="1" x14ac:dyDescent="0.15">
      <c r="F9" s="3468" t="s">
        <v>938</v>
      </c>
      <c r="G9" s="347" t="s">
        <v>350</v>
      </c>
      <c r="H9" s="10"/>
      <c r="I9" s="10"/>
      <c r="J9" s="11"/>
      <c r="K9" s="3646" t="s">
        <v>223</v>
      </c>
      <c r="L9" s="3647"/>
      <c r="M9" s="3648" t="s">
        <v>42</v>
      </c>
      <c r="N9" s="3649"/>
      <c r="O9" s="3650"/>
      <c r="P9" s="3651" t="s">
        <v>351</v>
      </c>
      <c r="Q9" s="3652"/>
      <c r="R9" s="3652"/>
      <c r="S9" s="3653"/>
      <c r="T9" s="1910" t="s">
        <v>13</v>
      </c>
      <c r="U9" s="10" t="s">
        <v>352</v>
      </c>
      <c r="V9" s="1364"/>
      <c r="W9" s="10"/>
      <c r="X9" s="12"/>
      <c r="Y9" s="1364"/>
      <c r="Z9" s="1364"/>
      <c r="AA9" s="12"/>
      <c r="AB9" s="1364"/>
      <c r="AC9" s="1364"/>
      <c r="AD9" s="12" t="s">
        <v>17</v>
      </c>
      <c r="AE9" s="3654"/>
      <c r="AF9" s="3655"/>
      <c r="AG9" s="3655"/>
      <c r="AH9" s="3655"/>
      <c r="AI9" s="3655"/>
      <c r="AJ9" s="348" t="s">
        <v>88</v>
      </c>
      <c r="AK9" s="1911" t="s">
        <v>13</v>
      </c>
      <c r="AL9" s="13" t="s">
        <v>75</v>
      </c>
      <c r="AM9" s="13"/>
      <c r="AN9" s="57"/>
      <c r="AO9" s="58"/>
    </row>
    <row r="10" spans="6:46" ht="12.75" customHeight="1" x14ac:dyDescent="0.15">
      <c r="F10" s="3469"/>
      <c r="G10" s="3075" t="s">
        <v>347</v>
      </c>
      <c r="H10" s="3076"/>
      <c r="I10" s="3076"/>
      <c r="J10" s="3086"/>
      <c r="K10" s="2906" t="s">
        <v>508</v>
      </c>
      <c r="L10" s="3084"/>
      <c r="M10" s="3085" t="s">
        <v>348</v>
      </c>
      <c r="N10" s="2761"/>
      <c r="O10" s="2762"/>
      <c r="P10" s="3085" t="s">
        <v>353</v>
      </c>
      <c r="Q10" s="2761"/>
      <c r="R10" s="2761"/>
      <c r="S10" s="2762"/>
      <c r="T10" s="1910" t="s">
        <v>13</v>
      </c>
      <c r="U10" s="1705" t="s">
        <v>354</v>
      </c>
      <c r="V10" s="67"/>
      <c r="W10" s="17"/>
      <c r="X10" s="17"/>
      <c r="Y10" s="17"/>
      <c r="Z10" s="17"/>
      <c r="AA10" s="17"/>
      <c r="AB10" s="17"/>
      <c r="AC10" s="17"/>
      <c r="AD10" s="17"/>
      <c r="AE10" s="17"/>
      <c r="AF10" s="17"/>
      <c r="AG10" s="17"/>
      <c r="AH10" s="1705"/>
      <c r="AI10" s="1705"/>
      <c r="AJ10" s="1705"/>
      <c r="AK10" s="1912" t="s">
        <v>13</v>
      </c>
      <c r="AL10" s="1351" t="s">
        <v>52</v>
      </c>
      <c r="AM10" s="1618"/>
      <c r="AN10" s="41"/>
      <c r="AO10" s="59"/>
    </row>
    <row r="11" spans="6:46" ht="12.75" customHeight="1" x14ac:dyDescent="0.15">
      <c r="F11" s="3469"/>
      <c r="G11" s="3075" t="s">
        <v>355</v>
      </c>
      <c r="H11" s="3076"/>
      <c r="I11" s="3076"/>
      <c r="J11" s="3086"/>
      <c r="K11" s="1631"/>
      <c r="L11" s="1633"/>
      <c r="M11" s="657"/>
      <c r="N11" s="1696"/>
      <c r="O11" s="1697"/>
      <c r="P11" s="3085" t="s">
        <v>356</v>
      </c>
      <c r="Q11" s="2761"/>
      <c r="R11" s="2761"/>
      <c r="S11" s="2762"/>
      <c r="T11" s="19"/>
      <c r="U11" s="19"/>
      <c r="V11" s="19" t="s">
        <v>357</v>
      </c>
      <c r="W11" s="1705"/>
      <c r="X11" s="1705"/>
      <c r="Y11" s="1679"/>
      <c r="Z11" s="1679"/>
      <c r="AA11" s="1632"/>
      <c r="AB11" s="1679" t="s">
        <v>358</v>
      </c>
      <c r="AC11" s="2780"/>
      <c r="AD11" s="2781"/>
      <c r="AE11" s="2781"/>
      <c r="AF11" s="2781"/>
      <c r="AG11" s="2781"/>
      <c r="AH11" s="2781"/>
      <c r="AI11" s="2781"/>
      <c r="AJ11" s="1692" t="s">
        <v>89</v>
      </c>
      <c r="AK11" s="1912" t="s">
        <v>13</v>
      </c>
      <c r="AL11" s="1351" t="s">
        <v>220</v>
      </c>
      <c r="AM11" s="1618"/>
      <c r="AN11" s="41"/>
      <c r="AO11" s="59"/>
    </row>
    <row r="12" spans="6:46" ht="12.75" customHeight="1" x14ac:dyDescent="0.15">
      <c r="F12" s="3469"/>
      <c r="G12" s="1704"/>
      <c r="H12" s="1705"/>
      <c r="I12" s="1705"/>
      <c r="J12" s="1706"/>
      <c r="K12" s="1631"/>
      <c r="L12" s="1633"/>
      <c r="M12" s="657"/>
      <c r="N12" s="1696"/>
      <c r="O12" s="1697"/>
      <c r="P12" s="3637" t="s">
        <v>359</v>
      </c>
      <c r="Q12" s="3638"/>
      <c r="R12" s="3638"/>
      <c r="S12" s="3639"/>
      <c r="T12" s="387"/>
      <c r="U12" s="38"/>
      <c r="V12" s="36" t="s">
        <v>360</v>
      </c>
      <c r="W12" s="388"/>
      <c r="X12" s="36"/>
      <c r="Y12" s="36"/>
      <c r="Z12" s="36"/>
      <c r="AA12" s="389"/>
      <c r="AB12" s="389"/>
      <c r="AC12" s="389"/>
      <c r="AD12" s="1694" t="s">
        <v>70</v>
      </c>
      <c r="AE12" s="3640"/>
      <c r="AF12" s="3641"/>
      <c r="AG12" s="3641"/>
      <c r="AH12" s="3641"/>
      <c r="AI12" s="1694" t="s">
        <v>361</v>
      </c>
      <c r="AJ12" s="1695" t="s">
        <v>18</v>
      </c>
      <c r="AK12" s="1912" t="s">
        <v>13</v>
      </c>
      <c r="AL12" s="2637"/>
      <c r="AM12" s="2637"/>
      <c r="AN12" s="41"/>
      <c r="AO12" s="59"/>
    </row>
    <row r="13" spans="6:46" ht="12.75" customHeight="1" x14ac:dyDescent="0.15">
      <c r="F13" s="3469"/>
      <c r="G13" s="1704"/>
      <c r="H13" s="1705"/>
      <c r="I13" s="1705"/>
      <c r="J13" s="1706"/>
      <c r="K13" s="3644" t="s">
        <v>362</v>
      </c>
      <c r="L13" s="3645"/>
      <c r="M13" s="657"/>
      <c r="N13" s="1696"/>
      <c r="O13" s="1697"/>
      <c r="P13" s="3152" t="s">
        <v>363</v>
      </c>
      <c r="Q13" s="3153"/>
      <c r="R13" s="3153"/>
      <c r="S13" s="3154"/>
      <c r="T13" s="1910" t="s">
        <v>13</v>
      </c>
      <c r="U13" s="1705" t="s">
        <v>352</v>
      </c>
      <c r="V13" s="17"/>
      <c r="W13" s="1705"/>
      <c r="X13" s="1679"/>
      <c r="Y13" s="17"/>
      <c r="Z13" s="17"/>
      <c r="AA13" s="1679"/>
      <c r="AB13" s="17"/>
      <c r="AC13" s="17"/>
      <c r="AD13" s="1679" t="s">
        <v>358</v>
      </c>
      <c r="AE13" s="3642"/>
      <c r="AF13" s="3643"/>
      <c r="AG13" s="3643"/>
      <c r="AH13" s="3643"/>
      <c r="AI13" s="3643"/>
      <c r="AJ13" s="1633" t="s">
        <v>18</v>
      </c>
      <c r="AK13" s="1691"/>
      <c r="AL13" s="1705"/>
      <c r="AM13" s="1706"/>
      <c r="AN13" s="41"/>
      <c r="AO13" s="59"/>
    </row>
    <row r="14" spans="6:46" ht="12.75" customHeight="1" x14ac:dyDescent="0.15">
      <c r="F14" s="3469"/>
      <c r="G14" s="1680"/>
      <c r="H14" s="1681"/>
      <c r="I14" s="1681"/>
      <c r="J14" s="1683"/>
      <c r="K14" s="2906" t="s">
        <v>35</v>
      </c>
      <c r="L14" s="3084"/>
      <c r="M14" s="657"/>
      <c r="N14" s="1696"/>
      <c r="O14" s="1697"/>
      <c r="P14" s="3085" t="s">
        <v>364</v>
      </c>
      <c r="Q14" s="2761"/>
      <c r="R14" s="2761"/>
      <c r="S14" s="2762"/>
      <c r="T14" s="1910" t="s">
        <v>13</v>
      </c>
      <c r="U14" s="1705" t="s">
        <v>354</v>
      </c>
      <c r="V14" s="67"/>
      <c r="W14" s="17"/>
      <c r="X14" s="17"/>
      <c r="Y14" s="17"/>
      <c r="Z14" s="17"/>
      <c r="AA14" s="17"/>
      <c r="AB14" s="17"/>
      <c r="AC14" s="17"/>
      <c r="AD14" s="17"/>
      <c r="AE14" s="17"/>
      <c r="AF14" s="17"/>
      <c r="AG14" s="17"/>
      <c r="AH14" s="1705"/>
      <c r="AI14" s="1705"/>
      <c r="AJ14" s="1705"/>
      <c r="AK14" s="1691"/>
      <c r="AL14" s="1705"/>
      <c r="AM14" s="1706"/>
      <c r="AN14" s="41"/>
      <c r="AO14" s="59"/>
    </row>
    <row r="15" spans="6:46" ht="12.75" customHeight="1" x14ac:dyDescent="0.15">
      <c r="F15" s="3469"/>
      <c r="G15" s="1680"/>
      <c r="H15" s="1681"/>
      <c r="I15" s="1681"/>
      <c r="J15" s="1683"/>
      <c r="K15" s="1631"/>
      <c r="L15" s="1633"/>
      <c r="M15" s="657"/>
      <c r="N15" s="1696"/>
      <c r="O15" s="1697"/>
      <c r="P15" s="3085" t="s">
        <v>356</v>
      </c>
      <c r="Q15" s="2761"/>
      <c r="R15" s="2761"/>
      <c r="S15" s="2762"/>
      <c r="T15" s="19"/>
      <c r="U15" s="19"/>
      <c r="V15" s="19" t="s">
        <v>357</v>
      </c>
      <c r="W15" s="1705"/>
      <c r="X15" s="1705"/>
      <c r="Y15" s="1679"/>
      <c r="Z15" s="1679"/>
      <c r="AA15" s="1679"/>
      <c r="AB15" s="1679" t="s">
        <v>17</v>
      </c>
      <c r="AC15" s="2780"/>
      <c r="AD15" s="2781"/>
      <c r="AE15" s="2781"/>
      <c r="AF15" s="2781"/>
      <c r="AG15" s="2781"/>
      <c r="AH15" s="2781"/>
      <c r="AI15" s="2781"/>
      <c r="AJ15" s="1692" t="s">
        <v>18</v>
      </c>
      <c r="AK15" s="43"/>
      <c r="AL15" s="31"/>
      <c r="AM15" s="32"/>
      <c r="AN15" s="41"/>
      <c r="AO15" s="59"/>
    </row>
    <row r="16" spans="6:46" ht="12.75" customHeight="1" x14ac:dyDescent="0.15">
      <c r="F16" s="3469"/>
      <c r="G16" s="1680"/>
      <c r="H16" s="1681"/>
      <c r="I16" s="1681"/>
      <c r="J16" s="1683"/>
      <c r="K16" s="1631"/>
      <c r="L16" s="1633"/>
      <c r="M16" s="657"/>
      <c r="N16" s="1696"/>
      <c r="O16" s="1697"/>
      <c r="P16" s="3637" t="s">
        <v>359</v>
      </c>
      <c r="Q16" s="3638"/>
      <c r="R16" s="3638"/>
      <c r="S16" s="3639"/>
      <c r="T16" s="387"/>
      <c r="U16" s="38"/>
      <c r="V16" s="36" t="s">
        <v>360</v>
      </c>
      <c r="W16" s="388"/>
      <c r="X16" s="36"/>
      <c r="Y16" s="36"/>
      <c r="Z16" s="36"/>
      <c r="AA16" s="389"/>
      <c r="AB16" s="389"/>
      <c r="AC16" s="389"/>
      <c r="AD16" s="1694" t="s">
        <v>17</v>
      </c>
      <c r="AE16" s="3640"/>
      <c r="AF16" s="3641"/>
      <c r="AG16" s="3641"/>
      <c r="AH16" s="3641"/>
      <c r="AI16" s="1694" t="s">
        <v>365</v>
      </c>
      <c r="AJ16" s="1695" t="s">
        <v>89</v>
      </c>
      <c r="AK16" s="1691"/>
      <c r="AL16" s="1696"/>
      <c r="AM16" s="1705"/>
      <c r="AN16" s="41"/>
      <c r="AO16" s="59"/>
    </row>
    <row r="17" spans="6:41" ht="12.75" customHeight="1" x14ac:dyDescent="0.15">
      <c r="F17" s="3469"/>
      <c r="G17" s="1680"/>
      <c r="H17" s="1681"/>
      <c r="I17" s="1681"/>
      <c r="J17" s="1683"/>
      <c r="K17" s="3644" t="s">
        <v>222</v>
      </c>
      <c r="L17" s="3645"/>
      <c r="M17" s="657"/>
      <c r="N17" s="1696"/>
      <c r="O17" s="1697"/>
      <c r="P17" s="3152" t="s">
        <v>366</v>
      </c>
      <c r="Q17" s="3153"/>
      <c r="R17" s="3153"/>
      <c r="S17" s="3154"/>
      <c r="T17" s="1910" t="s">
        <v>13</v>
      </c>
      <c r="U17" s="1705" t="s">
        <v>352</v>
      </c>
      <c r="V17" s="17"/>
      <c r="W17" s="1705"/>
      <c r="X17" s="1679"/>
      <c r="Y17" s="17"/>
      <c r="Z17" s="17"/>
      <c r="AA17" s="1679"/>
      <c r="AB17" s="17"/>
      <c r="AC17" s="17"/>
      <c r="AD17" s="1679" t="s">
        <v>17</v>
      </c>
      <c r="AE17" s="3642"/>
      <c r="AF17" s="3643"/>
      <c r="AG17" s="3643"/>
      <c r="AH17" s="3643"/>
      <c r="AI17" s="3643"/>
      <c r="AJ17" s="1633" t="s">
        <v>89</v>
      </c>
      <c r="AK17" s="1691"/>
      <c r="AL17" s="1696"/>
      <c r="AM17" s="1705"/>
      <c r="AN17" s="41"/>
      <c r="AO17" s="59"/>
    </row>
    <row r="18" spans="6:41" ht="12.75" customHeight="1" x14ac:dyDescent="0.15">
      <c r="F18" s="3469"/>
      <c r="G18" s="1680"/>
      <c r="H18" s="1711"/>
      <c r="I18" s="1711"/>
      <c r="J18" s="1682"/>
      <c r="K18" s="2906" t="s">
        <v>35</v>
      </c>
      <c r="L18" s="3084"/>
      <c r="M18" s="657"/>
      <c r="N18" s="1696"/>
      <c r="O18" s="1697"/>
      <c r="P18" s="3085" t="s">
        <v>353</v>
      </c>
      <c r="Q18" s="2761"/>
      <c r="R18" s="2761"/>
      <c r="S18" s="2762"/>
      <c r="T18" s="1910" t="s">
        <v>13</v>
      </c>
      <c r="U18" s="1705" t="s">
        <v>354</v>
      </c>
      <c r="V18" s="67"/>
      <c r="W18" s="17"/>
      <c r="X18" s="17"/>
      <c r="Y18" s="17"/>
      <c r="Z18" s="17"/>
      <c r="AA18" s="17"/>
      <c r="AB18" s="17"/>
      <c r="AC18" s="17"/>
      <c r="AD18" s="17"/>
      <c r="AE18" s="17"/>
      <c r="AF18" s="17"/>
      <c r="AG18" s="17"/>
      <c r="AH18" s="1705"/>
      <c r="AI18" s="1705"/>
      <c r="AJ18" s="1705"/>
      <c r="AK18" s="1691"/>
      <c r="AL18" s="1705"/>
      <c r="AM18" s="1705"/>
      <c r="AN18" s="41"/>
      <c r="AO18" s="59"/>
    </row>
    <row r="19" spans="6:41" ht="12.75" customHeight="1" x14ac:dyDescent="0.15">
      <c r="F19" s="3469"/>
      <c r="G19" s="1704"/>
      <c r="H19" s="1705"/>
      <c r="I19" s="1705"/>
      <c r="J19" s="1706"/>
      <c r="K19" s="1631"/>
      <c r="L19" s="1633"/>
      <c r="M19" s="657"/>
      <c r="N19" s="1696"/>
      <c r="O19" s="1697"/>
      <c r="P19" s="3085" t="s">
        <v>356</v>
      </c>
      <c r="Q19" s="2761"/>
      <c r="R19" s="2761"/>
      <c r="S19" s="2762"/>
      <c r="T19" s="19"/>
      <c r="U19" s="19"/>
      <c r="V19" s="19" t="s">
        <v>357</v>
      </c>
      <c r="W19" s="1705"/>
      <c r="X19" s="1705"/>
      <c r="Y19" s="1679"/>
      <c r="Z19" s="1679"/>
      <c r="AA19" s="1679"/>
      <c r="AB19" s="1679" t="s">
        <v>358</v>
      </c>
      <c r="AC19" s="2780"/>
      <c r="AD19" s="2781"/>
      <c r="AE19" s="2781"/>
      <c r="AF19" s="2781"/>
      <c r="AG19" s="2781"/>
      <c r="AH19" s="2781"/>
      <c r="AI19" s="2781"/>
      <c r="AJ19" s="1692" t="s">
        <v>18</v>
      </c>
      <c r="AK19" s="1691"/>
      <c r="AL19" s="1705"/>
      <c r="AM19" s="1705"/>
      <c r="AN19" s="41"/>
      <c r="AO19" s="59"/>
    </row>
    <row r="20" spans="6:41" ht="12.75" customHeight="1" x14ac:dyDescent="0.15">
      <c r="F20" s="369"/>
      <c r="G20" s="1910" t="s">
        <v>13</v>
      </c>
      <c r="H20" s="3104" t="s">
        <v>367</v>
      </c>
      <c r="I20" s="3104"/>
      <c r="J20" s="3105"/>
      <c r="K20" s="1631"/>
      <c r="L20" s="1633"/>
      <c r="M20" s="657"/>
      <c r="N20" s="1696"/>
      <c r="O20" s="1697"/>
      <c r="P20" s="3637" t="s">
        <v>359</v>
      </c>
      <c r="Q20" s="3638"/>
      <c r="R20" s="3638"/>
      <c r="S20" s="3639"/>
      <c r="T20" s="387"/>
      <c r="U20" s="38"/>
      <c r="V20" s="36" t="s">
        <v>360</v>
      </c>
      <c r="W20" s="388"/>
      <c r="X20" s="36"/>
      <c r="Y20" s="36"/>
      <c r="Z20" s="36"/>
      <c r="AA20" s="389"/>
      <c r="AB20" s="389"/>
      <c r="AC20" s="389"/>
      <c r="AD20" s="1694" t="s">
        <v>358</v>
      </c>
      <c r="AE20" s="3640"/>
      <c r="AF20" s="3641"/>
      <c r="AG20" s="3641"/>
      <c r="AH20" s="3641"/>
      <c r="AI20" s="1694" t="s">
        <v>365</v>
      </c>
      <c r="AJ20" s="1695" t="s">
        <v>91</v>
      </c>
      <c r="AK20" s="1691"/>
      <c r="AL20" s="1696"/>
      <c r="AM20" s="1705"/>
      <c r="AN20" s="41"/>
      <c r="AO20" s="59"/>
    </row>
    <row r="21" spans="6:41" ht="12.75" customHeight="1" x14ac:dyDescent="0.15">
      <c r="F21" s="369"/>
      <c r="G21" s="1910" t="s">
        <v>13</v>
      </c>
      <c r="H21" s="3104" t="s">
        <v>368</v>
      </c>
      <c r="I21" s="3104"/>
      <c r="J21" s="3105"/>
      <c r="K21" s="3644" t="s">
        <v>221</v>
      </c>
      <c r="L21" s="3645"/>
      <c r="M21" s="657"/>
      <c r="N21" s="1696"/>
      <c r="O21" s="1697"/>
      <c r="P21" s="3152" t="s">
        <v>369</v>
      </c>
      <c r="Q21" s="3153"/>
      <c r="R21" s="3153"/>
      <c r="S21" s="3154"/>
      <c r="T21" s="1910" t="s">
        <v>13</v>
      </c>
      <c r="U21" s="1705" t="s">
        <v>352</v>
      </c>
      <c r="V21" s="17"/>
      <c r="W21" s="1705"/>
      <c r="X21" s="1679"/>
      <c r="Y21" s="17"/>
      <c r="Z21" s="17"/>
      <c r="AA21" s="1679"/>
      <c r="AB21" s="17"/>
      <c r="AC21" s="17"/>
      <c r="AD21" s="1679" t="s">
        <v>17</v>
      </c>
      <c r="AE21" s="3642"/>
      <c r="AF21" s="3643"/>
      <c r="AG21" s="3643"/>
      <c r="AH21" s="3643"/>
      <c r="AI21" s="3643"/>
      <c r="AJ21" s="1633" t="s">
        <v>18</v>
      </c>
      <c r="AK21" s="1691"/>
      <c r="AL21" s="1696"/>
      <c r="AM21" s="1705"/>
      <c r="AN21" s="41"/>
      <c r="AO21" s="59"/>
    </row>
    <row r="22" spans="6:41" ht="12.75" customHeight="1" x14ac:dyDescent="0.15">
      <c r="F22" s="369"/>
      <c r="G22" s="1910" t="s">
        <v>13</v>
      </c>
      <c r="H22" s="3104" t="s">
        <v>370</v>
      </c>
      <c r="I22" s="3104"/>
      <c r="J22" s="3105"/>
      <c r="K22" s="2906" t="s">
        <v>35</v>
      </c>
      <c r="L22" s="3084"/>
      <c r="M22" s="657"/>
      <c r="N22" s="1696"/>
      <c r="O22" s="1697"/>
      <c r="P22" s="3085" t="s">
        <v>353</v>
      </c>
      <c r="Q22" s="2761"/>
      <c r="R22" s="2761"/>
      <c r="S22" s="2762"/>
      <c r="T22" s="1910" t="s">
        <v>13</v>
      </c>
      <c r="U22" s="1705" t="s">
        <v>354</v>
      </c>
      <c r="V22" s="67"/>
      <c r="W22" s="17"/>
      <c r="X22" s="17"/>
      <c r="Y22" s="17"/>
      <c r="Z22" s="17"/>
      <c r="AA22" s="17"/>
      <c r="AB22" s="17"/>
      <c r="AC22" s="17"/>
      <c r="AD22" s="17"/>
      <c r="AE22" s="17"/>
      <c r="AF22" s="17"/>
      <c r="AG22" s="17"/>
      <c r="AH22" s="1705"/>
      <c r="AI22" s="1705"/>
      <c r="AJ22" s="1705"/>
      <c r="AK22" s="1691"/>
      <c r="AL22" s="1705"/>
      <c r="AM22" s="1705"/>
      <c r="AN22" s="41"/>
      <c r="AO22" s="59"/>
    </row>
    <row r="23" spans="6:41" ht="12.75" customHeight="1" x14ac:dyDescent="0.15">
      <c r="F23" s="359"/>
      <c r="G23" s="1910" t="s">
        <v>13</v>
      </c>
      <c r="H23" s="3104" t="s">
        <v>371</v>
      </c>
      <c r="I23" s="3104"/>
      <c r="J23" s="3105"/>
      <c r="K23" s="1631"/>
      <c r="L23" s="1633"/>
      <c r="M23" s="657"/>
      <c r="N23" s="1696"/>
      <c r="O23" s="1697"/>
      <c r="P23" s="3085" t="s">
        <v>356</v>
      </c>
      <c r="Q23" s="2761"/>
      <c r="R23" s="2761"/>
      <c r="S23" s="2762"/>
      <c r="T23" s="19"/>
      <c r="U23" s="19"/>
      <c r="V23" s="19" t="s">
        <v>357</v>
      </c>
      <c r="W23" s="1705"/>
      <c r="X23" s="1705"/>
      <c r="Y23" s="1679"/>
      <c r="Z23" s="1679"/>
      <c r="AA23" s="1679"/>
      <c r="AB23" s="1679" t="s">
        <v>343</v>
      </c>
      <c r="AC23" s="2780"/>
      <c r="AD23" s="2781"/>
      <c r="AE23" s="2781"/>
      <c r="AF23" s="2781"/>
      <c r="AG23" s="2781"/>
      <c r="AH23" s="2781"/>
      <c r="AI23" s="2781"/>
      <c r="AJ23" s="1692" t="s">
        <v>91</v>
      </c>
      <c r="AK23" s="1679"/>
      <c r="AL23" s="1705"/>
      <c r="AM23" s="1705"/>
      <c r="AN23" s="41"/>
      <c r="AO23" s="59"/>
    </row>
    <row r="24" spans="6:41" ht="12.75" customHeight="1" x14ac:dyDescent="0.3">
      <c r="F24" s="362"/>
      <c r="G24" s="1691"/>
      <c r="H24" s="1705"/>
      <c r="I24" s="1705"/>
      <c r="J24" s="1706"/>
      <c r="K24" s="1631"/>
      <c r="L24" s="1633"/>
      <c r="M24" s="657"/>
      <c r="N24" s="1696"/>
      <c r="O24" s="1697"/>
      <c r="P24" s="3637" t="s">
        <v>359</v>
      </c>
      <c r="Q24" s="3638"/>
      <c r="R24" s="3638"/>
      <c r="S24" s="3639"/>
      <c r="T24" s="390"/>
      <c r="U24" s="19"/>
      <c r="V24" s="1705" t="s">
        <v>360</v>
      </c>
      <c r="W24" s="67"/>
      <c r="X24" s="1705"/>
      <c r="Y24" s="1705"/>
      <c r="Z24" s="1705"/>
      <c r="AA24" s="17"/>
      <c r="AB24" s="17"/>
      <c r="AC24" s="17"/>
      <c r="AD24" s="1679" t="s">
        <v>17</v>
      </c>
      <c r="AE24" s="3640"/>
      <c r="AF24" s="3641"/>
      <c r="AG24" s="3641"/>
      <c r="AH24" s="3641"/>
      <c r="AI24" s="1679" t="s">
        <v>372</v>
      </c>
      <c r="AJ24" s="1692" t="s">
        <v>18</v>
      </c>
      <c r="AK24" s="1679"/>
      <c r="AL24" s="1705"/>
      <c r="AM24" s="1705"/>
      <c r="AN24" s="41"/>
      <c r="AO24" s="59"/>
    </row>
    <row r="25" spans="6:41" ht="12.75" customHeight="1" thickBot="1" x14ac:dyDescent="0.2">
      <c r="F25" s="391"/>
      <c r="G25" s="23"/>
      <c r="H25" s="24"/>
      <c r="I25" s="24"/>
      <c r="J25" s="26"/>
      <c r="K25" s="24"/>
      <c r="L25" s="27"/>
      <c r="M25" s="3631" t="s">
        <v>168</v>
      </c>
      <c r="N25" s="3632"/>
      <c r="O25" s="3633"/>
      <c r="P25" s="3634" t="s">
        <v>25</v>
      </c>
      <c r="Q25" s="3635"/>
      <c r="R25" s="3635"/>
      <c r="S25" s="3636"/>
      <c r="T25" s="1913" t="s">
        <v>13</v>
      </c>
      <c r="U25" s="197" t="s">
        <v>396</v>
      </c>
      <c r="V25" s="373"/>
      <c r="W25" s="373"/>
      <c r="X25" s="373"/>
      <c r="Y25" s="373"/>
      <c r="Z25" s="373"/>
      <c r="AA25" s="373"/>
      <c r="AB25" s="373"/>
      <c r="AC25" s="373"/>
      <c r="AD25" s="373"/>
      <c r="AE25" s="373"/>
      <c r="AF25" s="374"/>
      <c r="AG25" s="374"/>
      <c r="AH25" s="375"/>
      <c r="AI25" s="375"/>
      <c r="AJ25" s="376"/>
      <c r="AK25" s="377"/>
      <c r="AL25" s="378"/>
      <c r="AM25" s="379"/>
      <c r="AN25" s="49"/>
      <c r="AO25" s="68"/>
    </row>
    <row r="26" spans="6:41" ht="12.75" customHeight="1" x14ac:dyDescent="0.15"/>
    <row r="27" spans="6:41" ht="12.75" customHeight="1" x14ac:dyDescent="0.15"/>
    <row r="28" spans="6:41" ht="12.75" customHeight="1" x14ac:dyDescent="0.15"/>
    <row r="29" spans="6:41" ht="12.75" customHeight="1" x14ac:dyDescent="0.15"/>
    <row r="30" spans="6:41" ht="12.75" customHeight="1" x14ac:dyDescent="0.15"/>
    <row r="31" spans="6:41" ht="12.75" customHeight="1" x14ac:dyDescent="0.15"/>
    <row r="32" spans="6:41" ht="12.75" customHeight="1" x14ac:dyDescent="0.15"/>
    <row r="33" s="15" customFormat="1" ht="15.75" customHeight="1" x14ac:dyDescent="0.15"/>
    <row r="34" s="15" customFormat="1" ht="15.75" customHeight="1" x14ac:dyDescent="0.15"/>
    <row r="35" s="15" customFormat="1" ht="15.75" customHeight="1" x14ac:dyDescent="0.15"/>
    <row r="36" s="15" customFormat="1" ht="15.75" customHeight="1" x14ac:dyDescent="0.15"/>
    <row r="37" s="15" customFormat="1" ht="15.75" customHeight="1" x14ac:dyDescent="0.15"/>
    <row r="38" s="15" customFormat="1" ht="15.75" customHeight="1" x14ac:dyDescent="0.15"/>
    <row r="39" s="15" customFormat="1" ht="15.75" customHeight="1" x14ac:dyDescent="0.15"/>
    <row r="40" s="15" customFormat="1" ht="15.75" customHeight="1" x14ac:dyDescent="0.15"/>
    <row r="41" s="15" customFormat="1" ht="15.75" customHeight="1" x14ac:dyDescent="0.15"/>
    <row r="42" s="15" customFormat="1" ht="15.75" customHeight="1" x14ac:dyDescent="0.15"/>
    <row r="43" s="15" customFormat="1" ht="15.75" customHeight="1" x14ac:dyDescent="0.15"/>
    <row r="44" s="15" customFormat="1" ht="15.75" customHeight="1" x14ac:dyDescent="0.15"/>
    <row r="45" s="15" customFormat="1" ht="15.75" customHeight="1" x14ac:dyDescent="0.15"/>
    <row r="46" s="15" customFormat="1" ht="15.75" customHeight="1" x14ac:dyDescent="0.15"/>
    <row r="47" s="15" customFormat="1" ht="15.75" customHeight="1" x14ac:dyDescent="0.15"/>
    <row r="48" s="15" customFormat="1" ht="15.75" customHeight="1" x14ac:dyDescent="0.15"/>
    <row r="49" s="15" customFormat="1" ht="15.75" customHeight="1" x14ac:dyDescent="0.15"/>
    <row r="50" s="15" customFormat="1" ht="15.75" customHeight="1" x14ac:dyDescent="0.15"/>
    <row r="51" s="15" customFormat="1" ht="15.75" customHeight="1" x14ac:dyDescent="0.15"/>
    <row r="52" s="15" customFormat="1" ht="15.75" customHeight="1" x14ac:dyDescent="0.15"/>
    <row r="53" s="15" customFormat="1" ht="15.75" customHeight="1" x14ac:dyDescent="0.15"/>
    <row r="54" s="15" customFormat="1" ht="15.75" customHeight="1" x14ac:dyDescent="0.15"/>
    <row r="55" s="15" customFormat="1" ht="15.75" customHeight="1" x14ac:dyDescent="0.15"/>
    <row r="56" s="15" customFormat="1" ht="15.75" customHeight="1" x14ac:dyDescent="0.15"/>
    <row r="57" s="15" customFormat="1" ht="15.75" customHeight="1" x14ac:dyDescent="0.15"/>
    <row r="58" s="15" customFormat="1" ht="15.75" customHeight="1" x14ac:dyDescent="0.15"/>
    <row r="59" s="15" customFormat="1" ht="15.75" customHeight="1" x14ac:dyDescent="0.15"/>
    <row r="60" s="15" customFormat="1" ht="15.75" customHeight="1" x14ac:dyDescent="0.15"/>
    <row r="61" s="15" customFormat="1" ht="15.75" customHeight="1" x14ac:dyDescent="0.15"/>
    <row r="62" s="15" customFormat="1" ht="15.75" customHeight="1" x14ac:dyDescent="0.15"/>
    <row r="63" s="15" customFormat="1" ht="15.75" customHeight="1" x14ac:dyDescent="0.15"/>
    <row r="64" s="15" customFormat="1" ht="15.75" customHeight="1" x14ac:dyDescent="0.15"/>
    <row r="65" s="15" customFormat="1" ht="15.75" customHeight="1" x14ac:dyDescent="0.15"/>
    <row r="66" s="15" customFormat="1" ht="15.75" customHeight="1" x14ac:dyDescent="0.15"/>
    <row r="67" s="15" customFormat="1" ht="15.75" customHeight="1" x14ac:dyDescent="0.15"/>
    <row r="68" s="15" customFormat="1" ht="15.75" customHeight="1" x14ac:dyDescent="0.15"/>
    <row r="69" s="15" customFormat="1" ht="15.75" customHeight="1" x14ac:dyDescent="0.15"/>
    <row r="70" s="15" customFormat="1" ht="15.75" customHeight="1" x14ac:dyDescent="0.15"/>
    <row r="71" s="15" customFormat="1" ht="15.75" customHeight="1" x14ac:dyDescent="0.15"/>
    <row r="72" s="15" customFormat="1" ht="15.75" customHeight="1" x14ac:dyDescent="0.15"/>
    <row r="73" s="15" customFormat="1" ht="15.75" customHeight="1" x14ac:dyDescent="0.15"/>
    <row r="74" s="15" customFormat="1" ht="15.75" customHeight="1" x14ac:dyDescent="0.15"/>
    <row r="75" s="15" customFormat="1" ht="15.75" customHeight="1" x14ac:dyDescent="0.15"/>
    <row r="76" s="15" customFormat="1" ht="15.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row r="94" s="15" customFormat="1" ht="15.75" customHeight="1" x14ac:dyDescent="0.15"/>
    <row r="95" s="15" customFormat="1" ht="15.75" customHeight="1" x14ac:dyDescent="0.15"/>
    <row r="96" s="15" customFormat="1" ht="15.75" customHeight="1" x14ac:dyDescent="0.15"/>
    <row r="97" s="15" customFormat="1" ht="15.75" customHeight="1" x14ac:dyDescent="0.15"/>
    <row r="98" s="15" customFormat="1" ht="15.75" customHeight="1" x14ac:dyDescent="0.15"/>
    <row r="99" s="15" customFormat="1" ht="15.75" customHeight="1" x14ac:dyDescent="0.15"/>
    <row r="100" s="15" customFormat="1" ht="15.75" customHeight="1" x14ac:dyDescent="0.15"/>
    <row r="101" s="15" customFormat="1" ht="15.75" customHeight="1" x14ac:dyDescent="0.15"/>
    <row r="102" s="15" customFormat="1" ht="15.75" customHeight="1" x14ac:dyDescent="0.15"/>
    <row r="103" s="15" customFormat="1" ht="15.75" customHeight="1" x14ac:dyDescent="0.15"/>
    <row r="104" s="15" customFormat="1" ht="15.75" customHeight="1" x14ac:dyDescent="0.15"/>
  </sheetData>
  <mergeCells count="81">
    <mergeCell ref="F9:F19"/>
    <mergeCell ref="F2:AO3"/>
    <mergeCell ref="G7:J8"/>
    <mergeCell ref="K7:L8"/>
    <mergeCell ref="M7:O8"/>
    <mergeCell ref="W7:AF7"/>
    <mergeCell ref="AN7:AO8"/>
    <mergeCell ref="P8:S8"/>
    <mergeCell ref="Z8:AD8"/>
    <mergeCell ref="AK8:AM8"/>
    <mergeCell ref="K9:L9"/>
    <mergeCell ref="M9:O9"/>
    <mergeCell ref="P9:S9"/>
    <mergeCell ref="AE9:AI9"/>
    <mergeCell ref="G10:J10"/>
    <mergeCell ref="M10:O10"/>
    <mergeCell ref="P10:S10"/>
    <mergeCell ref="K10:L10"/>
    <mergeCell ref="G11:J11"/>
    <mergeCell ref="P11:S11"/>
    <mergeCell ref="AL12:AM12"/>
    <mergeCell ref="K13:L13"/>
    <mergeCell ref="P13:S13"/>
    <mergeCell ref="AE13:AI13"/>
    <mergeCell ref="AC11:AI11"/>
    <mergeCell ref="K17:L17"/>
    <mergeCell ref="P17:S17"/>
    <mergeCell ref="AE17:AI17"/>
    <mergeCell ref="P12:S12"/>
    <mergeCell ref="AE12:AH12"/>
    <mergeCell ref="P14:S14"/>
    <mergeCell ref="P15:S15"/>
    <mergeCell ref="AC15:AI15"/>
    <mergeCell ref="P16:S16"/>
    <mergeCell ref="AE16:AH16"/>
    <mergeCell ref="K14:L14"/>
    <mergeCell ref="AE21:AI21"/>
    <mergeCell ref="H22:J22"/>
    <mergeCell ref="P22:S22"/>
    <mergeCell ref="P18:S18"/>
    <mergeCell ref="P19:S19"/>
    <mergeCell ref="AC19:AI19"/>
    <mergeCell ref="H20:J20"/>
    <mergeCell ref="P20:S20"/>
    <mergeCell ref="AE20:AH20"/>
    <mergeCell ref="H21:J21"/>
    <mergeCell ref="K21:L21"/>
    <mergeCell ref="P21:S21"/>
    <mergeCell ref="K18:L18"/>
    <mergeCell ref="K22:L22"/>
    <mergeCell ref="M25:O25"/>
    <mergeCell ref="P25:S25"/>
    <mergeCell ref="H23:J23"/>
    <mergeCell ref="P23:S23"/>
    <mergeCell ref="AC23:AI23"/>
    <mergeCell ref="P24:S24"/>
    <mergeCell ref="AE24:AH24"/>
    <mergeCell ref="AF5:AG5"/>
    <mergeCell ref="AH5:AI5"/>
    <mergeCell ref="AJ5:AK5"/>
    <mergeCell ref="R5:S5"/>
    <mergeCell ref="T5:U5"/>
    <mergeCell ref="V5:W5"/>
    <mergeCell ref="X5:Y5"/>
    <mergeCell ref="Z5:AA5"/>
    <mergeCell ref="AL5:AM5"/>
    <mergeCell ref="AN5:AO5"/>
    <mergeCell ref="R6:S6"/>
    <mergeCell ref="T6:U6"/>
    <mergeCell ref="V6:W6"/>
    <mergeCell ref="X6:Y6"/>
    <mergeCell ref="Z6:AA6"/>
    <mergeCell ref="AB6:AC6"/>
    <mergeCell ref="AD6:AE6"/>
    <mergeCell ref="AF6:AG6"/>
    <mergeCell ref="AH6:AI6"/>
    <mergeCell ref="AJ6:AK6"/>
    <mergeCell ref="AL6:AM6"/>
    <mergeCell ref="AN6:AO6"/>
    <mergeCell ref="AB5:AC5"/>
    <mergeCell ref="AD5:AE5"/>
  </mergeCells>
  <phoneticPr fontId="3"/>
  <dataValidations count="3">
    <dataValidation type="list" allowBlank="1" showInputMessage="1" showErrorMessage="1" sqref="AE13:AI13 AE17:AI17 AE21:AI21 AE9:AI9" xr:uid="{00000000-0002-0000-1700-000000000000}">
      <formula1>"Ｔ－４,Ｔ－３,Ｔ－２,Ｔ－１"</formula1>
    </dataValidation>
    <dataValidation type="list" allowBlank="1" showInputMessage="1" showErrorMessage="1" sqref="T21:T22 T25 T9:T10 T17:T18 G20:G23 P4 S4 AK9:AK12 T13:T14" xr:uid="{00000000-0002-0000-1700-000001000000}">
      <formula1>"□,■"</formula1>
    </dataValidation>
    <dataValidation type="list" allowBlank="1" showInputMessage="1" showErrorMessage="1" sqref="K10:L10 K14:L14 K18:L18 K22:L22" xr:uid="{00000000-0002-0000-17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249977111117893"/>
  </sheetPr>
  <dimension ref="C1:AO93"/>
  <sheetViews>
    <sheetView showGridLines="0" view="pageBreakPreview" zoomScaleNormal="100" zoomScaleSheetLayoutView="100" workbookViewId="0">
      <selection activeCell="I12" sqref="I12"/>
    </sheetView>
  </sheetViews>
  <sheetFormatPr defaultColWidth="2.5" defaultRowHeight="14.25" x14ac:dyDescent="0.15"/>
  <cols>
    <col min="1" max="16384" width="2.5" style="15"/>
  </cols>
  <sheetData>
    <row r="1" spans="3:41" s="1" customFormat="1" ht="12.75" customHeight="1" x14ac:dyDescent="0.15">
      <c r="E1" s="2"/>
      <c r="F1" s="2"/>
      <c r="G1" s="2"/>
      <c r="H1" s="2"/>
      <c r="I1" s="2"/>
      <c r="J1" s="3"/>
      <c r="K1" s="2"/>
      <c r="L1" s="2"/>
      <c r="M1" s="2"/>
      <c r="N1" s="2"/>
      <c r="O1" s="2"/>
      <c r="P1" s="2"/>
      <c r="AO1" s="4" t="s">
        <v>600</v>
      </c>
    </row>
    <row r="2" spans="3:41" s="1" customFormat="1" ht="12.75" customHeight="1" x14ac:dyDescent="0.15">
      <c r="D2" s="2561" t="s">
        <v>609</v>
      </c>
      <c r="E2" s="2561"/>
      <c r="F2" s="2561"/>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3:41" s="1" customFormat="1" ht="12.75" customHeight="1" x14ac:dyDescent="0.15">
      <c r="D3" s="2561"/>
      <c r="E3" s="2561"/>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3:41" s="1" customFormat="1" ht="12.75" customHeight="1" x14ac:dyDescent="0.15">
      <c r="E4" s="2"/>
      <c r="F4" s="2"/>
      <c r="G4" s="2"/>
      <c r="H4" s="2"/>
      <c r="I4" s="2"/>
      <c r="J4" s="3"/>
      <c r="K4" s="5"/>
      <c r="L4" s="5"/>
      <c r="M4" s="5"/>
      <c r="N4" s="5"/>
      <c r="O4" s="5"/>
      <c r="P4" s="5"/>
      <c r="Q4" s="5"/>
      <c r="R4" s="5"/>
      <c r="S4" s="5"/>
      <c r="T4" s="5"/>
      <c r="U4" s="5"/>
      <c r="V4" s="5"/>
      <c r="W4" s="5"/>
      <c r="X4" s="5"/>
      <c r="Y4" s="5"/>
      <c r="Z4" s="5"/>
      <c r="AA4" s="5"/>
      <c r="AB4" s="5"/>
      <c r="AC4" s="5"/>
      <c r="AD4" s="5"/>
      <c r="AE4" s="5"/>
      <c r="AF4" s="5"/>
      <c r="AG4" s="5"/>
      <c r="AH4" s="5"/>
      <c r="AI4" s="5"/>
      <c r="AJ4" s="5"/>
    </row>
    <row r="5" spans="3:41" s="1" customFormat="1" ht="12.75" customHeight="1" x14ac:dyDescent="0.15">
      <c r="E5" s="2"/>
      <c r="F5" s="2"/>
      <c r="G5" s="2"/>
      <c r="H5" s="2"/>
      <c r="I5" s="2"/>
      <c r="J5" s="3"/>
    </row>
    <row r="8" spans="3:41" ht="12.75" customHeight="1" x14ac:dyDescent="0.15">
      <c r="C8" s="673"/>
      <c r="E8" s="107"/>
      <c r="F8" s="107"/>
      <c r="G8" s="107"/>
      <c r="H8" s="107"/>
      <c r="I8" s="107"/>
      <c r="J8" s="108"/>
      <c r="K8" s="107"/>
      <c r="L8" s="107"/>
      <c r="M8" s="107"/>
      <c r="N8" s="107"/>
      <c r="O8" s="107"/>
      <c r="P8" s="107"/>
      <c r="Q8" s="673"/>
      <c r="R8" s="673"/>
      <c r="S8" s="673"/>
      <c r="T8" s="673"/>
      <c r="U8" s="673"/>
      <c r="V8" s="673"/>
      <c r="W8" s="673"/>
      <c r="X8" s="673"/>
      <c r="Y8" s="673"/>
      <c r="Z8" s="673"/>
      <c r="AA8" s="673"/>
      <c r="AB8" s="673"/>
      <c r="AC8" s="673"/>
      <c r="AD8" s="673"/>
      <c r="AE8" s="673"/>
      <c r="AF8" s="673"/>
      <c r="AG8" s="673"/>
      <c r="AH8" s="673"/>
      <c r="AI8" s="673"/>
      <c r="AJ8" s="673"/>
      <c r="AK8" s="673"/>
      <c r="AL8" s="673"/>
      <c r="AM8" s="673"/>
      <c r="AN8" s="673"/>
      <c r="AO8" s="673"/>
    </row>
    <row r="9" spans="3:41" ht="15.95" customHeight="1" x14ac:dyDescent="0.15">
      <c r="C9" s="673"/>
      <c r="D9" s="392" t="s">
        <v>509</v>
      </c>
      <c r="E9" s="107"/>
      <c r="F9" s="107"/>
      <c r="G9" s="107"/>
      <c r="H9" s="107"/>
      <c r="I9" s="107"/>
      <c r="J9" s="108"/>
      <c r="K9" s="107"/>
      <c r="L9" s="107"/>
      <c r="M9" s="107"/>
      <c r="N9" s="107"/>
      <c r="O9" s="107"/>
      <c r="P9" s="107"/>
      <c r="Q9" s="673"/>
      <c r="R9" s="673"/>
      <c r="S9" s="673"/>
      <c r="T9" s="673"/>
      <c r="U9" s="673"/>
      <c r="V9" s="673"/>
      <c r="W9" s="673"/>
      <c r="X9" s="673"/>
      <c r="Y9" s="673"/>
      <c r="Z9" s="673"/>
      <c r="AA9" s="673"/>
      <c r="AB9" s="673"/>
      <c r="AC9" s="673"/>
      <c r="AD9" s="673"/>
      <c r="AE9" s="673"/>
      <c r="AF9" s="673"/>
      <c r="AG9" s="673"/>
      <c r="AH9" s="673"/>
      <c r="AI9" s="673"/>
      <c r="AJ9" s="673"/>
      <c r="AK9" s="673"/>
      <c r="AL9" s="673"/>
      <c r="AM9" s="673"/>
      <c r="AN9" s="673"/>
      <c r="AO9" s="673"/>
    </row>
    <row r="10" spans="3:41" ht="6.75" customHeight="1" thickBot="1" x14ac:dyDescent="0.2">
      <c r="C10" s="673"/>
      <c r="D10" s="392"/>
      <c r="E10" s="107"/>
      <c r="F10" s="107"/>
      <c r="G10" s="107"/>
      <c r="H10" s="107"/>
      <c r="I10" s="107"/>
      <c r="J10" s="108"/>
      <c r="K10" s="107"/>
      <c r="L10" s="107"/>
      <c r="M10" s="107"/>
      <c r="N10" s="107"/>
      <c r="O10" s="107"/>
      <c r="P10" s="107"/>
      <c r="Q10" s="673"/>
      <c r="R10" s="673"/>
      <c r="S10" s="673"/>
      <c r="T10" s="673"/>
      <c r="U10" s="673"/>
      <c r="V10" s="673"/>
      <c r="W10" s="673"/>
      <c r="X10" s="673"/>
      <c r="Y10" s="673"/>
      <c r="Z10" s="673"/>
      <c r="AA10" s="673"/>
      <c r="AB10" s="673"/>
      <c r="AC10" s="673"/>
      <c r="AD10" s="673"/>
      <c r="AE10" s="673"/>
      <c r="AF10" s="673"/>
      <c r="AG10" s="673"/>
      <c r="AH10" s="673"/>
      <c r="AI10" s="673"/>
      <c r="AJ10" s="673"/>
      <c r="AK10" s="673"/>
      <c r="AL10" s="673"/>
      <c r="AM10" s="673"/>
      <c r="AN10" s="673"/>
      <c r="AO10" s="673"/>
    </row>
    <row r="11" spans="3:41" ht="15.95" customHeight="1" thickBot="1" x14ac:dyDescent="0.2">
      <c r="C11" s="261"/>
      <c r="D11" s="3668" t="s">
        <v>373</v>
      </c>
      <c r="E11" s="3669"/>
      <c r="F11" s="3669"/>
      <c r="G11" s="3669"/>
      <c r="H11" s="3670"/>
      <c r="I11" s="3671" t="s">
        <v>374</v>
      </c>
      <c r="J11" s="3672"/>
      <c r="K11" s="3672"/>
      <c r="L11" s="3672"/>
      <c r="M11" s="3672"/>
      <c r="N11" s="3672"/>
      <c r="O11" s="3672"/>
      <c r="P11" s="3672"/>
      <c r="Q11" s="3672"/>
      <c r="R11" s="3672"/>
      <c r="S11" s="3672"/>
      <c r="T11" s="3673"/>
      <c r="U11" s="3674" t="s">
        <v>375</v>
      </c>
      <c r="V11" s="3669"/>
      <c r="W11" s="3669"/>
      <c r="X11" s="3669"/>
      <c r="Y11" s="3669"/>
      <c r="Z11" s="3669"/>
      <c r="AA11" s="3669"/>
      <c r="AB11" s="3669"/>
      <c r="AC11" s="3669"/>
      <c r="AD11" s="3669"/>
      <c r="AE11" s="3669"/>
      <c r="AF11" s="3670"/>
      <c r="AG11" s="3262" t="s">
        <v>376</v>
      </c>
      <c r="AH11" s="3675"/>
      <c r="AI11" s="3675"/>
      <c r="AJ11" s="3675"/>
      <c r="AK11" s="3675"/>
      <c r="AL11" s="3675"/>
      <c r="AM11" s="3675"/>
      <c r="AN11" s="3675"/>
      <c r="AO11" s="3676"/>
    </row>
    <row r="12" spans="3:41" ht="15.95" customHeight="1" x14ac:dyDescent="0.15">
      <c r="C12" s="261"/>
      <c r="D12" s="3664"/>
      <c r="E12" s="3665"/>
      <c r="F12" s="3665"/>
      <c r="G12" s="3665"/>
      <c r="H12" s="3666"/>
      <c r="I12" s="2129" t="s">
        <v>13</v>
      </c>
      <c r="J12" s="393" t="s">
        <v>20</v>
      </c>
      <c r="K12" s="393"/>
      <c r="L12" s="393"/>
      <c r="M12" s="2132" t="s">
        <v>13</v>
      </c>
      <c r="N12" s="393" t="s">
        <v>377</v>
      </c>
      <c r="O12" s="394"/>
      <c r="P12" s="394"/>
      <c r="Q12" s="2132" t="s">
        <v>13</v>
      </c>
      <c r="R12" s="393" t="s">
        <v>378</v>
      </c>
      <c r="S12" s="395"/>
      <c r="T12" s="396"/>
      <c r="U12" s="3667"/>
      <c r="V12" s="3665"/>
      <c r="W12" s="3665"/>
      <c r="X12" s="3665"/>
      <c r="Y12" s="3665"/>
      <c r="Z12" s="3665"/>
      <c r="AA12" s="3665"/>
      <c r="AB12" s="3665"/>
      <c r="AC12" s="3665"/>
      <c r="AD12" s="3665"/>
      <c r="AE12" s="3665"/>
      <c r="AF12" s="3666"/>
      <c r="AG12" s="2132" t="s">
        <v>13</v>
      </c>
      <c r="AH12" s="395" t="s">
        <v>379</v>
      </c>
      <c r="AI12" s="395"/>
      <c r="AJ12" s="395"/>
      <c r="AK12" s="2132" t="s">
        <v>13</v>
      </c>
      <c r="AL12" s="395" t="s">
        <v>380</v>
      </c>
      <c r="AM12" s="1742"/>
      <c r="AN12" s="395"/>
      <c r="AO12" s="397"/>
    </row>
    <row r="13" spans="3:41" ht="15.95" customHeight="1" x14ac:dyDescent="0.15">
      <c r="C13" s="398"/>
      <c r="D13" s="3656"/>
      <c r="E13" s="3657"/>
      <c r="F13" s="3657"/>
      <c r="G13" s="3657"/>
      <c r="H13" s="3658"/>
      <c r="I13" s="2130" t="s">
        <v>13</v>
      </c>
      <c r="J13" s="399" t="s">
        <v>20</v>
      </c>
      <c r="K13" s="399"/>
      <c r="L13" s="399"/>
      <c r="M13" s="1976" t="s">
        <v>13</v>
      </c>
      <c r="N13" s="399" t="s">
        <v>381</v>
      </c>
      <c r="O13" s="400"/>
      <c r="P13" s="400"/>
      <c r="Q13" s="1976" t="s">
        <v>13</v>
      </c>
      <c r="R13" s="399" t="s">
        <v>382</v>
      </c>
      <c r="S13" s="401"/>
      <c r="T13" s="402"/>
      <c r="U13" s="3659"/>
      <c r="V13" s="3657"/>
      <c r="W13" s="3657"/>
      <c r="X13" s="3657"/>
      <c r="Y13" s="3657"/>
      <c r="Z13" s="3657"/>
      <c r="AA13" s="3657"/>
      <c r="AB13" s="3657"/>
      <c r="AC13" s="3657"/>
      <c r="AD13" s="3657"/>
      <c r="AE13" s="3657"/>
      <c r="AF13" s="3658"/>
      <c r="AG13" s="1976" t="s">
        <v>13</v>
      </c>
      <c r="AH13" s="401" t="s">
        <v>379</v>
      </c>
      <c r="AI13" s="401"/>
      <c r="AJ13" s="401"/>
      <c r="AK13" s="1976" t="s">
        <v>13</v>
      </c>
      <c r="AL13" s="401" t="s">
        <v>380</v>
      </c>
      <c r="AM13" s="1740"/>
      <c r="AN13" s="401"/>
      <c r="AO13" s="403"/>
    </row>
    <row r="14" spans="3:41" ht="15.95" customHeight="1" x14ac:dyDescent="0.15">
      <c r="C14" s="398"/>
      <c r="D14" s="3656"/>
      <c r="E14" s="3657"/>
      <c r="F14" s="3657"/>
      <c r="G14" s="3657"/>
      <c r="H14" s="3658"/>
      <c r="I14" s="2130" t="s">
        <v>13</v>
      </c>
      <c r="J14" s="399" t="s">
        <v>20</v>
      </c>
      <c r="K14" s="399"/>
      <c r="L14" s="399"/>
      <c r="M14" s="1976" t="s">
        <v>13</v>
      </c>
      <c r="N14" s="399" t="s">
        <v>381</v>
      </c>
      <c r="O14" s="400"/>
      <c r="P14" s="400"/>
      <c r="Q14" s="1976" t="s">
        <v>13</v>
      </c>
      <c r="R14" s="399" t="s">
        <v>382</v>
      </c>
      <c r="S14" s="401"/>
      <c r="T14" s="402"/>
      <c r="U14" s="3659"/>
      <c r="V14" s="3657"/>
      <c r="W14" s="3657"/>
      <c r="X14" s="3657"/>
      <c r="Y14" s="3657"/>
      <c r="Z14" s="3657"/>
      <c r="AA14" s="3657"/>
      <c r="AB14" s="3657"/>
      <c r="AC14" s="3657"/>
      <c r="AD14" s="3657"/>
      <c r="AE14" s="3657"/>
      <c r="AF14" s="3658"/>
      <c r="AG14" s="1976" t="s">
        <v>13</v>
      </c>
      <c r="AH14" s="401" t="s">
        <v>379</v>
      </c>
      <c r="AI14" s="401"/>
      <c r="AJ14" s="401"/>
      <c r="AK14" s="1976" t="s">
        <v>13</v>
      </c>
      <c r="AL14" s="401" t="s">
        <v>380</v>
      </c>
      <c r="AM14" s="1740"/>
      <c r="AN14" s="401"/>
      <c r="AO14" s="403"/>
    </row>
    <row r="15" spans="3:41" ht="15.95" customHeight="1" x14ac:dyDescent="0.15">
      <c r="C15" s="261"/>
      <c r="D15" s="3656"/>
      <c r="E15" s="3657"/>
      <c r="F15" s="3657"/>
      <c r="G15" s="3657"/>
      <c r="H15" s="3658"/>
      <c r="I15" s="2130" t="s">
        <v>13</v>
      </c>
      <c r="J15" s="399" t="s">
        <v>20</v>
      </c>
      <c r="K15" s="399"/>
      <c r="L15" s="399"/>
      <c r="M15" s="1976" t="s">
        <v>13</v>
      </c>
      <c r="N15" s="399" t="s">
        <v>381</v>
      </c>
      <c r="O15" s="400"/>
      <c r="P15" s="400"/>
      <c r="Q15" s="1976" t="s">
        <v>13</v>
      </c>
      <c r="R15" s="399" t="s">
        <v>382</v>
      </c>
      <c r="S15" s="401"/>
      <c r="T15" s="402"/>
      <c r="U15" s="3659"/>
      <c r="V15" s="3657"/>
      <c r="W15" s="3657"/>
      <c r="X15" s="3657"/>
      <c r="Y15" s="3657"/>
      <c r="Z15" s="3657"/>
      <c r="AA15" s="3657"/>
      <c r="AB15" s="3657"/>
      <c r="AC15" s="3657"/>
      <c r="AD15" s="3657"/>
      <c r="AE15" s="3657"/>
      <c r="AF15" s="3658"/>
      <c r="AG15" s="1976" t="s">
        <v>13</v>
      </c>
      <c r="AH15" s="401" t="s">
        <v>379</v>
      </c>
      <c r="AI15" s="401"/>
      <c r="AJ15" s="401"/>
      <c r="AK15" s="1976" t="s">
        <v>13</v>
      </c>
      <c r="AL15" s="401" t="s">
        <v>380</v>
      </c>
      <c r="AM15" s="1740"/>
      <c r="AN15" s="401"/>
      <c r="AO15" s="403"/>
    </row>
    <row r="16" spans="3:41" ht="15.95" customHeight="1" x14ac:dyDescent="0.15">
      <c r="C16" s="398"/>
      <c r="D16" s="3656"/>
      <c r="E16" s="3657"/>
      <c r="F16" s="3657"/>
      <c r="G16" s="3657"/>
      <c r="H16" s="3658"/>
      <c r="I16" s="2130" t="s">
        <v>13</v>
      </c>
      <c r="J16" s="399" t="s">
        <v>20</v>
      </c>
      <c r="K16" s="399"/>
      <c r="L16" s="399"/>
      <c r="M16" s="1976" t="s">
        <v>13</v>
      </c>
      <c r="N16" s="399" t="s">
        <v>381</v>
      </c>
      <c r="O16" s="400"/>
      <c r="P16" s="400"/>
      <c r="Q16" s="1976" t="s">
        <v>13</v>
      </c>
      <c r="R16" s="399" t="s">
        <v>382</v>
      </c>
      <c r="S16" s="401"/>
      <c r="T16" s="402"/>
      <c r="U16" s="3659"/>
      <c r="V16" s="3657"/>
      <c r="W16" s="3657"/>
      <c r="X16" s="3657"/>
      <c r="Y16" s="3657"/>
      <c r="Z16" s="3657"/>
      <c r="AA16" s="3657"/>
      <c r="AB16" s="3657"/>
      <c r="AC16" s="3657"/>
      <c r="AD16" s="3657"/>
      <c r="AE16" s="3657"/>
      <c r="AF16" s="3658"/>
      <c r="AG16" s="1976" t="s">
        <v>13</v>
      </c>
      <c r="AH16" s="401" t="s">
        <v>379</v>
      </c>
      <c r="AI16" s="401"/>
      <c r="AJ16" s="401"/>
      <c r="AK16" s="1976" t="s">
        <v>13</v>
      </c>
      <c r="AL16" s="401" t="s">
        <v>380</v>
      </c>
      <c r="AM16" s="1740"/>
      <c r="AN16" s="401"/>
      <c r="AO16" s="403"/>
    </row>
    <row r="17" spans="3:41" ht="15.95" customHeight="1" x14ac:dyDescent="0.15">
      <c r="C17" s="398"/>
      <c r="D17" s="3656"/>
      <c r="E17" s="3657"/>
      <c r="F17" s="3657"/>
      <c r="G17" s="3657"/>
      <c r="H17" s="3658"/>
      <c r="I17" s="2130" t="s">
        <v>13</v>
      </c>
      <c r="J17" s="399" t="s">
        <v>20</v>
      </c>
      <c r="K17" s="399"/>
      <c r="L17" s="399"/>
      <c r="M17" s="1976" t="s">
        <v>13</v>
      </c>
      <c r="N17" s="399" t="s">
        <v>381</v>
      </c>
      <c r="O17" s="400"/>
      <c r="P17" s="400"/>
      <c r="Q17" s="1976" t="s">
        <v>13</v>
      </c>
      <c r="R17" s="399" t="s">
        <v>382</v>
      </c>
      <c r="S17" s="401"/>
      <c r="T17" s="402"/>
      <c r="U17" s="3659"/>
      <c r="V17" s="3657"/>
      <c r="W17" s="3657"/>
      <c r="X17" s="3657"/>
      <c r="Y17" s="3657"/>
      <c r="Z17" s="3657"/>
      <c r="AA17" s="3657"/>
      <c r="AB17" s="3657"/>
      <c r="AC17" s="3657"/>
      <c r="AD17" s="3657"/>
      <c r="AE17" s="3657"/>
      <c r="AF17" s="3658"/>
      <c r="AG17" s="1976" t="s">
        <v>13</v>
      </c>
      <c r="AH17" s="401" t="s">
        <v>379</v>
      </c>
      <c r="AI17" s="401"/>
      <c r="AJ17" s="401"/>
      <c r="AK17" s="1976" t="s">
        <v>13</v>
      </c>
      <c r="AL17" s="401" t="s">
        <v>380</v>
      </c>
      <c r="AM17" s="1740"/>
      <c r="AN17" s="401"/>
      <c r="AO17" s="403"/>
    </row>
    <row r="18" spans="3:41" ht="15.95" customHeight="1" x14ac:dyDescent="0.15">
      <c r="C18" s="261"/>
      <c r="D18" s="3656"/>
      <c r="E18" s="3657"/>
      <c r="F18" s="3657"/>
      <c r="G18" s="3657"/>
      <c r="H18" s="3658"/>
      <c r="I18" s="2130" t="s">
        <v>13</v>
      </c>
      <c r="J18" s="399" t="s">
        <v>20</v>
      </c>
      <c r="K18" s="399"/>
      <c r="L18" s="399"/>
      <c r="M18" s="1976" t="s">
        <v>13</v>
      </c>
      <c r="N18" s="399" t="s">
        <v>381</v>
      </c>
      <c r="O18" s="400"/>
      <c r="P18" s="400"/>
      <c r="Q18" s="1976" t="s">
        <v>13</v>
      </c>
      <c r="R18" s="399" t="s">
        <v>382</v>
      </c>
      <c r="S18" s="401"/>
      <c r="T18" s="402"/>
      <c r="U18" s="3659"/>
      <c r="V18" s="3657"/>
      <c r="W18" s="3657"/>
      <c r="X18" s="3657"/>
      <c r="Y18" s="3657"/>
      <c r="Z18" s="3657"/>
      <c r="AA18" s="3657"/>
      <c r="AB18" s="3657"/>
      <c r="AC18" s="3657"/>
      <c r="AD18" s="3657"/>
      <c r="AE18" s="3657"/>
      <c r="AF18" s="3658"/>
      <c r="AG18" s="1976" t="s">
        <v>13</v>
      </c>
      <c r="AH18" s="401" t="s">
        <v>379</v>
      </c>
      <c r="AI18" s="401"/>
      <c r="AJ18" s="401"/>
      <c r="AK18" s="1976" t="s">
        <v>13</v>
      </c>
      <c r="AL18" s="401" t="s">
        <v>380</v>
      </c>
      <c r="AM18" s="1740"/>
      <c r="AN18" s="401"/>
      <c r="AO18" s="403"/>
    </row>
    <row r="19" spans="3:41" ht="15.95" customHeight="1" x14ac:dyDescent="0.15">
      <c r="C19" s="398"/>
      <c r="D19" s="3656"/>
      <c r="E19" s="3657"/>
      <c r="F19" s="3657"/>
      <c r="G19" s="3657"/>
      <c r="H19" s="3658"/>
      <c r="I19" s="2130" t="s">
        <v>13</v>
      </c>
      <c r="J19" s="399" t="s">
        <v>20</v>
      </c>
      <c r="K19" s="399"/>
      <c r="L19" s="399"/>
      <c r="M19" s="1976" t="s">
        <v>13</v>
      </c>
      <c r="N19" s="399" t="s">
        <v>381</v>
      </c>
      <c r="O19" s="400"/>
      <c r="P19" s="400"/>
      <c r="Q19" s="1976" t="s">
        <v>13</v>
      </c>
      <c r="R19" s="399" t="s">
        <v>382</v>
      </c>
      <c r="S19" s="401"/>
      <c r="T19" s="402"/>
      <c r="U19" s="3659"/>
      <c r="V19" s="3657"/>
      <c r="W19" s="3657"/>
      <c r="X19" s="3657"/>
      <c r="Y19" s="3657"/>
      <c r="Z19" s="3657"/>
      <c r="AA19" s="3657"/>
      <c r="AB19" s="3657"/>
      <c r="AC19" s="3657"/>
      <c r="AD19" s="3657"/>
      <c r="AE19" s="3657"/>
      <c r="AF19" s="3658"/>
      <c r="AG19" s="1976" t="s">
        <v>13</v>
      </c>
      <c r="AH19" s="401" t="s">
        <v>379</v>
      </c>
      <c r="AI19" s="401"/>
      <c r="AJ19" s="401"/>
      <c r="AK19" s="1976" t="s">
        <v>13</v>
      </c>
      <c r="AL19" s="401" t="s">
        <v>380</v>
      </c>
      <c r="AM19" s="1740"/>
      <c r="AN19" s="401"/>
      <c r="AO19" s="403"/>
    </row>
    <row r="20" spans="3:41" ht="15.95" customHeight="1" x14ac:dyDescent="0.15">
      <c r="C20" s="398"/>
      <c r="D20" s="3656"/>
      <c r="E20" s="3657"/>
      <c r="F20" s="3657"/>
      <c r="G20" s="3657"/>
      <c r="H20" s="3658"/>
      <c r="I20" s="2130" t="s">
        <v>13</v>
      </c>
      <c r="J20" s="399" t="s">
        <v>20</v>
      </c>
      <c r="K20" s="399"/>
      <c r="L20" s="399"/>
      <c r="M20" s="1976" t="s">
        <v>13</v>
      </c>
      <c r="N20" s="399" t="s">
        <v>381</v>
      </c>
      <c r="O20" s="400"/>
      <c r="P20" s="400"/>
      <c r="Q20" s="1976" t="s">
        <v>13</v>
      </c>
      <c r="R20" s="399" t="s">
        <v>382</v>
      </c>
      <c r="S20" s="401"/>
      <c r="T20" s="402"/>
      <c r="U20" s="3659"/>
      <c r="V20" s="3657"/>
      <c r="W20" s="3657"/>
      <c r="X20" s="3657"/>
      <c r="Y20" s="3657"/>
      <c r="Z20" s="3657"/>
      <c r="AA20" s="3657"/>
      <c r="AB20" s="3657"/>
      <c r="AC20" s="3657"/>
      <c r="AD20" s="3657"/>
      <c r="AE20" s="3657"/>
      <c r="AF20" s="3658"/>
      <c r="AG20" s="1976" t="s">
        <v>13</v>
      </c>
      <c r="AH20" s="401" t="s">
        <v>379</v>
      </c>
      <c r="AI20" s="401"/>
      <c r="AJ20" s="401"/>
      <c r="AK20" s="1976" t="s">
        <v>13</v>
      </c>
      <c r="AL20" s="401" t="s">
        <v>380</v>
      </c>
      <c r="AM20" s="1740"/>
      <c r="AN20" s="401"/>
      <c r="AO20" s="403"/>
    </row>
    <row r="21" spans="3:41" ht="15.95" customHeight="1" x14ac:dyDescent="0.15">
      <c r="C21" s="261"/>
      <c r="D21" s="3656"/>
      <c r="E21" s="3657"/>
      <c r="F21" s="3657"/>
      <c r="G21" s="3657"/>
      <c r="H21" s="3658"/>
      <c r="I21" s="2130" t="s">
        <v>13</v>
      </c>
      <c r="J21" s="399" t="s">
        <v>20</v>
      </c>
      <c r="K21" s="399"/>
      <c r="L21" s="399"/>
      <c r="M21" s="1976" t="s">
        <v>13</v>
      </c>
      <c r="N21" s="399" t="s">
        <v>381</v>
      </c>
      <c r="O21" s="400"/>
      <c r="P21" s="400"/>
      <c r="Q21" s="1976" t="s">
        <v>13</v>
      </c>
      <c r="R21" s="399" t="s">
        <v>382</v>
      </c>
      <c r="S21" s="401"/>
      <c r="T21" s="402"/>
      <c r="U21" s="3659"/>
      <c r="V21" s="3657"/>
      <c r="W21" s="3657"/>
      <c r="X21" s="3657"/>
      <c r="Y21" s="3657"/>
      <c r="Z21" s="3657"/>
      <c r="AA21" s="3657"/>
      <c r="AB21" s="3657"/>
      <c r="AC21" s="3657"/>
      <c r="AD21" s="3657"/>
      <c r="AE21" s="3657"/>
      <c r="AF21" s="3658"/>
      <c r="AG21" s="1976" t="s">
        <v>13</v>
      </c>
      <c r="AH21" s="401" t="s">
        <v>379</v>
      </c>
      <c r="AI21" s="401"/>
      <c r="AJ21" s="401"/>
      <c r="AK21" s="1976" t="s">
        <v>13</v>
      </c>
      <c r="AL21" s="401" t="s">
        <v>380</v>
      </c>
      <c r="AM21" s="1740"/>
      <c r="AN21" s="401"/>
      <c r="AO21" s="403"/>
    </row>
    <row r="22" spans="3:41" ht="15.95" customHeight="1" x14ac:dyDescent="0.15">
      <c r="C22" s="398"/>
      <c r="D22" s="3656"/>
      <c r="E22" s="3657"/>
      <c r="F22" s="3657"/>
      <c r="G22" s="3657"/>
      <c r="H22" s="3658"/>
      <c r="I22" s="2130" t="s">
        <v>13</v>
      </c>
      <c r="J22" s="399" t="s">
        <v>20</v>
      </c>
      <c r="K22" s="399"/>
      <c r="L22" s="399"/>
      <c r="M22" s="1976" t="s">
        <v>13</v>
      </c>
      <c r="N22" s="399" t="s">
        <v>381</v>
      </c>
      <c r="O22" s="400"/>
      <c r="P22" s="400"/>
      <c r="Q22" s="1976" t="s">
        <v>13</v>
      </c>
      <c r="R22" s="399" t="s">
        <v>382</v>
      </c>
      <c r="S22" s="401"/>
      <c r="T22" s="402"/>
      <c r="U22" s="3659"/>
      <c r="V22" s="3657"/>
      <c r="W22" s="3657"/>
      <c r="X22" s="3657"/>
      <c r="Y22" s="3657"/>
      <c r="Z22" s="3657"/>
      <c r="AA22" s="3657"/>
      <c r="AB22" s="3657"/>
      <c r="AC22" s="3657"/>
      <c r="AD22" s="3657"/>
      <c r="AE22" s="3657"/>
      <c r="AF22" s="3658"/>
      <c r="AG22" s="1976" t="s">
        <v>13</v>
      </c>
      <c r="AH22" s="401" t="s">
        <v>379</v>
      </c>
      <c r="AI22" s="401"/>
      <c r="AJ22" s="401"/>
      <c r="AK22" s="1976" t="s">
        <v>13</v>
      </c>
      <c r="AL22" s="401" t="s">
        <v>380</v>
      </c>
      <c r="AM22" s="1740"/>
      <c r="AN22" s="401"/>
      <c r="AO22" s="403"/>
    </row>
    <row r="23" spans="3:41" ht="15.95" customHeight="1" thickBot="1" x14ac:dyDescent="0.2">
      <c r="C23" s="398"/>
      <c r="D23" s="3660"/>
      <c r="E23" s="3661"/>
      <c r="F23" s="3661"/>
      <c r="G23" s="3661"/>
      <c r="H23" s="3662"/>
      <c r="I23" s="2131" t="s">
        <v>13</v>
      </c>
      <c r="J23" s="404" t="s">
        <v>20</v>
      </c>
      <c r="K23" s="404"/>
      <c r="L23" s="404"/>
      <c r="M23" s="2133" t="s">
        <v>13</v>
      </c>
      <c r="N23" s="404" t="s">
        <v>381</v>
      </c>
      <c r="O23" s="405"/>
      <c r="P23" s="405"/>
      <c r="Q23" s="2133" t="s">
        <v>13</v>
      </c>
      <c r="R23" s="404" t="s">
        <v>382</v>
      </c>
      <c r="S23" s="198"/>
      <c r="T23" s="406"/>
      <c r="U23" s="3663"/>
      <c r="V23" s="3661"/>
      <c r="W23" s="3661"/>
      <c r="X23" s="3661"/>
      <c r="Y23" s="3661"/>
      <c r="Z23" s="3661"/>
      <c r="AA23" s="3661"/>
      <c r="AB23" s="3661"/>
      <c r="AC23" s="3661"/>
      <c r="AD23" s="3661"/>
      <c r="AE23" s="3661"/>
      <c r="AF23" s="3662"/>
      <c r="AG23" s="2133" t="s">
        <v>13</v>
      </c>
      <c r="AH23" s="198" t="s">
        <v>379</v>
      </c>
      <c r="AI23" s="198"/>
      <c r="AJ23" s="198"/>
      <c r="AK23" s="2133" t="s">
        <v>13</v>
      </c>
      <c r="AL23" s="198" t="s">
        <v>380</v>
      </c>
      <c r="AM23" s="1741"/>
      <c r="AN23" s="198"/>
      <c r="AO23" s="407"/>
    </row>
    <row r="24" spans="3:41" ht="15.75" customHeight="1" x14ac:dyDescent="0.15"/>
    <row r="25" spans="3:41" ht="15.75" customHeight="1" x14ac:dyDescent="0.15"/>
    <row r="26" spans="3:41" ht="15.75" customHeight="1" x14ac:dyDescent="0.15"/>
    <row r="27" spans="3:41" ht="15.75" customHeight="1" x14ac:dyDescent="0.15"/>
    <row r="28" spans="3:41" ht="15.75" customHeight="1" x14ac:dyDescent="0.15"/>
    <row r="29" spans="3:41" ht="15.75" customHeight="1" x14ac:dyDescent="0.15"/>
    <row r="30" spans="3:41" ht="15.75" customHeight="1" x14ac:dyDescent="0.15"/>
    <row r="31" spans="3:41" ht="15.75" customHeight="1" x14ac:dyDescent="0.15"/>
    <row r="32" spans="3:41" ht="15.75" customHeight="1" x14ac:dyDescent="0.15"/>
    <row r="33" s="15" customFormat="1" ht="15.75" customHeight="1" x14ac:dyDescent="0.15"/>
    <row r="34" s="15" customFormat="1" ht="15.75" customHeight="1" x14ac:dyDescent="0.15"/>
    <row r="35" s="15" customFormat="1" ht="15.75" customHeight="1" x14ac:dyDescent="0.15"/>
    <row r="36" s="15" customFormat="1" ht="15.75" customHeight="1" x14ac:dyDescent="0.15"/>
    <row r="37" s="15" customFormat="1" ht="15.75" customHeight="1" x14ac:dyDescent="0.15"/>
    <row r="38" s="15" customFormat="1" ht="15.75" customHeight="1" x14ac:dyDescent="0.15"/>
    <row r="39" s="15" customFormat="1" ht="15.75" customHeight="1" x14ac:dyDescent="0.15"/>
    <row r="40" s="15" customFormat="1" ht="15.75" customHeight="1" x14ac:dyDescent="0.15"/>
    <row r="41" s="15" customFormat="1" ht="15.75" customHeight="1" x14ac:dyDescent="0.15"/>
    <row r="42" s="15" customFormat="1" ht="15.75" customHeight="1" x14ac:dyDescent="0.15"/>
    <row r="43" s="15" customFormat="1" ht="15.75" customHeight="1" x14ac:dyDescent="0.15"/>
    <row r="44" s="15" customFormat="1" ht="15.75" customHeight="1" x14ac:dyDescent="0.15"/>
    <row r="45" s="15" customFormat="1" ht="15.75" customHeight="1" x14ac:dyDescent="0.15"/>
    <row r="46" s="15" customFormat="1" ht="15.75" customHeight="1" x14ac:dyDescent="0.15"/>
    <row r="47" s="15" customFormat="1" ht="15.75" customHeight="1" x14ac:dyDescent="0.15"/>
    <row r="48" s="15" customFormat="1" ht="15.75" customHeight="1" x14ac:dyDescent="0.15"/>
    <row r="49" s="15" customFormat="1" ht="15.75" customHeight="1" x14ac:dyDescent="0.15"/>
    <row r="50" s="15" customFormat="1" ht="15.75" customHeight="1" x14ac:dyDescent="0.15"/>
    <row r="51" s="15" customFormat="1" ht="15.75" customHeight="1" x14ac:dyDescent="0.15"/>
    <row r="52" s="15" customFormat="1" ht="15.75" customHeight="1" x14ac:dyDescent="0.15"/>
    <row r="53" s="15" customFormat="1" ht="15.75" customHeight="1" x14ac:dyDescent="0.15"/>
    <row r="54" s="15" customFormat="1" ht="15.75" customHeight="1" x14ac:dyDescent="0.15"/>
    <row r="55" s="15" customFormat="1" ht="15.75" customHeight="1" x14ac:dyDescent="0.15"/>
    <row r="56" s="15" customFormat="1" ht="15.75" customHeight="1" x14ac:dyDescent="0.15"/>
    <row r="57" s="15" customFormat="1" ht="15.75" customHeight="1" x14ac:dyDescent="0.15"/>
    <row r="58" s="15" customFormat="1" ht="15.75" customHeight="1" x14ac:dyDescent="0.15"/>
    <row r="59" s="15" customFormat="1" ht="15.75" customHeight="1" x14ac:dyDescent="0.15"/>
    <row r="60" s="15" customFormat="1" ht="15.75" customHeight="1" x14ac:dyDescent="0.15"/>
    <row r="61" s="15" customFormat="1" ht="15.75" customHeight="1" x14ac:dyDescent="0.15"/>
    <row r="62" s="15" customFormat="1" ht="15.75" customHeight="1" x14ac:dyDescent="0.15"/>
    <row r="63" s="15" customFormat="1" ht="15.75" customHeight="1" x14ac:dyDescent="0.15"/>
    <row r="64" s="15" customFormat="1" ht="15.75" customHeight="1" x14ac:dyDescent="0.15"/>
    <row r="65" s="15" customFormat="1" ht="15.75" customHeight="1" x14ac:dyDescent="0.15"/>
    <row r="66" s="15" customFormat="1" ht="15.75" customHeight="1" x14ac:dyDescent="0.15"/>
    <row r="67" s="15" customFormat="1" ht="15.75" customHeight="1" x14ac:dyDescent="0.15"/>
    <row r="68" s="15" customFormat="1" ht="15.75" customHeight="1" x14ac:dyDescent="0.15"/>
    <row r="69" s="15" customFormat="1" ht="15.75" customHeight="1" x14ac:dyDescent="0.15"/>
    <row r="70" s="15" customFormat="1" ht="15.75" customHeight="1" x14ac:dyDescent="0.15"/>
    <row r="71" s="15" customFormat="1" ht="15.75" customHeight="1" x14ac:dyDescent="0.15"/>
    <row r="72" s="15" customFormat="1" ht="15.75" customHeight="1" x14ac:dyDescent="0.15"/>
    <row r="73" s="15" customFormat="1" ht="15.75" customHeight="1" x14ac:dyDescent="0.15"/>
    <row r="74" s="15" customFormat="1" ht="15.75" customHeight="1" x14ac:dyDescent="0.15"/>
    <row r="75" s="15" customFormat="1" ht="15.75" customHeight="1" x14ac:dyDescent="0.15"/>
    <row r="76" s="15" customFormat="1" ht="15.75" customHeight="1" x14ac:dyDescent="0.15"/>
    <row r="77" s="15" customFormat="1" ht="15.75" customHeight="1" x14ac:dyDescent="0.15"/>
    <row r="78" s="15" customFormat="1" ht="15.75" customHeight="1" x14ac:dyDescent="0.15"/>
    <row r="79" s="15" customFormat="1" ht="15.75" customHeight="1" x14ac:dyDescent="0.15"/>
    <row r="80" s="15" customFormat="1" ht="15.75" customHeight="1" x14ac:dyDescent="0.15"/>
    <row r="81" s="15" customFormat="1" ht="15.75" customHeight="1" x14ac:dyDescent="0.15"/>
    <row r="82" s="15" customFormat="1" ht="15.75" customHeight="1" x14ac:dyDescent="0.15"/>
    <row r="83" s="15" customFormat="1" ht="15.75" customHeight="1" x14ac:dyDescent="0.15"/>
    <row r="84" s="15" customFormat="1" ht="15.75" customHeight="1" x14ac:dyDescent="0.15"/>
    <row r="85" s="15" customFormat="1" ht="15.75" customHeight="1" x14ac:dyDescent="0.15"/>
    <row r="86" s="15" customFormat="1" ht="15.75" customHeight="1" x14ac:dyDescent="0.15"/>
    <row r="87" s="15" customFormat="1" ht="15.75" customHeight="1" x14ac:dyDescent="0.15"/>
    <row r="88" s="15" customFormat="1" ht="15.75" customHeight="1" x14ac:dyDescent="0.15"/>
    <row r="89" s="15" customFormat="1" ht="15.75" customHeight="1" x14ac:dyDescent="0.15"/>
    <row r="90" s="15" customFormat="1" ht="15.75" customHeight="1" x14ac:dyDescent="0.15"/>
    <row r="91" s="15" customFormat="1" ht="15.75" customHeight="1" x14ac:dyDescent="0.15"/>
    <row r="92" s="15" customFormat="1" ht="15.75" customHeight="1" x14ac:dyDescent="0.15"/>
    <row r="93" s="15" customFormat="1" ht="15.75" customHeight="1" x14ac:dyDescent="0.15"/>
  </sheetData>
  <mergeCells count="29">
    <mergeCell ref="D12:H12"/>
    <mergeCell ref="U12:AF12"/>
    <mergeCell ref="D2:AO3"/>
    <mergeCell ref="D11:H11"/>
    <mergeCell ref="I11:T11"/>
    <mergeCell ref="U11:AF11"/>
    <mergeCell ref="AG11:AO11"/>
    <mergeCell ref="D13:H13"/>
    <mergeCell ref="U13:AF13"/>
    <mergeCell ref="D14:H14"/>
    <mergeCell ref="U14:AF14"/>
    <mergeCell ref="D15:H15"/>
    <mergeCell ref="U15:AF15"/>
    <mergeCell ref="D16:H16"/>
    <mergeCell ref="U16:AF16"/>
    <mergeCell ref="D17:H17"/>
    <mergeCell ref="U17:AF17"/>
    <mergeCell ref="D18:H18"/>
    <mergeCell ref="U18:AF18"/>
    <mergeCell ref="D22:H22"/>
    <mergeCell ref="U22:AF22"/>
    <mergeCell ref="D23:H23"/>
    <mergeCell ref="U23:AF23"/>
    <mergeCell ref="D19:H19"/>
    <mergeCell ref="U19:AF19"/>
    <mergeCell ref="D20:H20"/>
    <mergeCell ref="U20:AF20"/>
    <mergeCell ref="D21:H21"/>
    <mergeCell ref="U21:AF21"/>
  </mergeCells>
  <phoneticPr fontId="3"/>
  <dataValidations count="1">
    <dataValidation type="list" allowBlank="1" showInputMessage="1" showErrorMessage="1" sqref="M12:M23 AK12:AK23 AG12:AG23 Q12:Q23 I12:I23" xr:uid="{00000000-0002-0000-1800-000000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H179"/>
  <sheetViews>
    <sheetView showGridLines="0" view="pageBreakPreview" zoomScale="60" zoomScaleNormal="25" workbookViewId="0">
      <selection activeCell="G1" sqref="G1:AJ1"/>
    </sheetView>
  </sheetViews>
  <sheetFormatPr defaultRowHeight="12.95" customHeight="1" x14ac:dyDescent="0.15"/>
  <cols>
    <col min="1" max="1" width="3.75" style="876" customWidth="1"/>
    <col min="2" max="2" width="2.125" style="876" customWidth="1"/>
    <col min="3" max="3" width="2.375" style="876" customWidth="1"/>
    <col min="4" max="13" width="2.125" style="876" customWidth="1"/>
    <col min="14" max="14" width="1.875" style="876" customWidth="1"/>
    <col min="15" max="35" width="2.125" style="876" customWidth="1"/>
    <col min="36" max="36" width="2.625" style="876" customWidth="1"/>
    <col min="37" max="39" width="2.125" style="876" customWidth="1"/>
    <col min="40" max="40" width="2" style="876" customWidth="1"/>
    <col min="41" max="41" width="4.125" style="876" customWidth="1"/>
    <col min="42" max="45" width="2.125" style="876" customWidth="1"/>
    <col min="46" max="46" width="4.125" style="876" customWidth="1"/>
    <col min="47" max="51" width="2.125" style="876" customWidth="1"/>
    <col min="52" max="53" width="4.125" style="876" customWidth="1"/>
    <col min="54" max="55" width="2.125" style="876" customWidth="1"/>
    <col min="56" max="56" width="4.125" style="876" customWidth="1"/>
    <col min="57" max="58" width="2.25" style="876" customWidth="1"/>
    <col min="59" max="59" width="2.375" style="876" customWidth="1"/>
    <col min="60" max="61" width="2.625" style="876" customWidth="1"/>
    <col min="62" max="62" width="2.125" style="876" customWidth="1"/>
    <col min="63" max="66" width="2.25" style="876" customWidth="1"/>
    <col min="67" max="78" width="2.125" style="876" customWidth="1"/>
    <col min="79" max="79" width="2.25" style="876" customWidth="1"/>
    <col min="80" max="80" width="3" style="876" customWidth="1"/>
    <col min="81" max="85" width="2.875" style="876" customWidth="1"/>
    <col min="86" max="86" width="2.5" style="876" customWidth="1"/>
    <col min="87" max="87" width="2.375" style="876" customWidth="1"/>
    <col min="88" max="88" width="1.125" style="876" customWidth="1"/>
    <col min="89" max="89" width="1.375" style="876" customWidth="1"/>
    <col min="90" max="139" width="2.125" style="876" customWidth="1"/>
    <col min="140" max="164" width="2.875" style="876" customWidth="1"/>
    <col min="165" max="16384" width="9" style="890"/>
  </cols>
  <sheetData>
    <row r="1" spans="1:164" ht="14.25" customHeight="1" x14ac:dyDescent="0.15">
      <c r="A1" s="2196" t="s" ph="1">
        <v>1142</v>
      </c>
      <c r="B1" s="2471" t="s">
        <v>1143</v>
      </c>
      <c r="C1" s="2472"/>
      <c r="D1" s="2472"/>
      <c r="E1" s="2472"/>
      <c r="F1" s="2473"/>
      <c r="G1" s="2495"/>
      <c r="H1" s="2496"/>
      <c r="I1" s="2496"/>
      <c r="J1" s="2496"/>
      <c r="K1" s="2496"/>
      <c r="L1" s="2496"/>
      <c r="M1" s="2496"/>
      <c r="N1" s="2496"/>
      <c r="O1" s="2496"/>
      <c r="P1" s="2496"/>
      <c r="Q1" s="2496"/>
      <c r="R1" s="2496"/>
      <c r="S1" s="2496"/>
      <c r="T1" s="2496"/>
      <c r="U1" s="2496"/>
      <c r="V1" s="2496"/>
      <c r="W1" s="2496"/>
      <c r="X1" s="2496"/>
      <c r="Y1" s="2496"/>
      <c r="Z1" s="2496"/>
      <c r="AA1" s="2496"/>
      <c r="AB1" s="2496"/>
      <c r="AC1" s="2496"/>
      <c r="AD1" s="2496"/>
      <c r="AE1" s="2496"/>
      <c r="AF1" s="2496"/>
      <c r="AG1" s="2496"/>
      <c r="AH1" s="2496"/>
      <c r="AI1" s="2496"/>
      <c r="AJ1" s="2497"/>
      <c r="AM1" s="2498" t="s">
        <v>1144</v>
      </c>
      <c r="AN1" s="2499"/>
      <c r="AO1" s="877" t="s">
        <v>1145</v>
      </c>
      <c r="AP1" s="878"/>
      <c r="AQ1" s="878"/>
      <c r="AR1" s="878"/>
      <c r="AS1" s="878"/>
      <c r="AT1" s="878"/>
      <c r="AU1" s="878"/>
      <c r="AV1" s="878"/>
      <c r="AW1" s="878"/>
      <c r="AX1" s="878"/>
      <c r="AY1" s="878"/>
      <c r="AZ1" s="878"/>
      <c r="BA1" s="878"/>
      <c r="BB1" s="878"/>
      <c r="BC1" s="878"/>
      <c r="BD1" s="878"/>
      <c r="BE1" s="878"/>
      <c r="BF1" s="878"/>
      <c r="BG1" s="878"/>
      <c r="BH1" s="878"/>
      <c r="BI1" s="878"/>
      <c r="BJ1" s="878"/>
      <c r="BK1" s="878"/>
      <c r="BL1" s="878"/>
      <c r="BM1" s="878"/>
      <c r="BN1" s="878"/>
      <c r="BO1" s="878"/>
      <c r="BP1" s="879"/>
      <c r="BQ1" s="879"/>
      <c r="BR1" s="879"/>
      <c r="BS1" s="879"/>
      <c r="BT1" s="879"/>
      <c r="BU1" s="879"/>
      <c r="BV1" s="879"/>
      <c r="BW1" s="879"/>
      <c r="BX1" s="879"/>
      <c r="BY1" s="879"/>
      <c r="BZ1" s="879"/>
      <c r="CA1" s="879"/>
      <c r="CB1" s="879"/>
      <c r="CC1" s="879"/>
      <c r="CD1" s="880"/>
      <c r="CE1" s="881"/>
      <c r="CF1" s="881"/>
      <c r="CG1" s="2504" t="s">
        <v>1146</v>
      </c>
      <c r="CH1" s="2505"/>
      <c r="CI1" s="2505"/>
      <c r="CJ1" s="2505"/>
      <c r="CK1" s="2505"/>
      <c r="CL1" s="2505"/>
      <c r="CM1" s="2505"/>
      <c r="CN1" s="2505"/>
      <c r="CO1" s="2505"/>
      <c r="CP1" s="2505"/>
      <c r="CQ1" s="2505"/>
      <c r="CR1" s="2505"/>
      <c r="CS1" s="2505"/>
      <c r="CT1" s="2505"/>
      <c r="CU1" s="2505"/>
      <c r="CV1" s="2505"/>
      <c r="CW1" s="2505"/>
      <c r="CX1" s="2505"/>
      <c r="CY1" s="2505"/>
      <c r="CZ1" s="2505"/>
      <c r="DA1" s="2505"/>
      <c r="DB1" s="2505"/>
      <c r="DC1" s="2506"/>
      <c r="DD1" s="882"/>
      <c r="DE1" s="883"/>
      <c r="DF1" s="884"/>
      <c r="DG1" s="885"/>
      <c r="DH1" s="885"/>
      <c r="DI1" s="885"/>
      <c r="DJ1" s="885"/>
      <c r="DK1" s="885"/>
      <c r="DL1" s="885"/>
      <c r="DM1" s="885"/>
      <c r="DN1" s="885"/>
      <c r="DO1" s="885"/>
      <c r="DP1" s="886"/>
      <c r="DQ1" s="886"/>
      <c r="DR1" s="887"/>
      <c r="DS1" s="887"/>
      <c r="DT1" s="887"/>
      <c r="DU1" s="887"/>
      <c r="DV1" s="887"/>
      <c r="DW1" s="887"/>
      <c r="DX1" s="887"/>
      <c r="DY1" s="887"/>
      <c r="DZ1" s="887"/>
      <c r="EA1" s="887"/>
      <c r="EB1" s="887"/>
      <c r="EC1" s="887"/>
      <c r="ED1" s="887"/>
      <c r="EE1" s="887"/>
      <c r="EF1" s="887"/>
      <c r="EG1" s="887"/>
      <c r="EH1" s="887"/>
      <c r="EI1" s="888"/>
      <c r="EJ1" s="889"/>
      <c r="EK1" s="889"/>
      <c r="EL1" s="889"/>
      <c r="EM1" s="889"/>
      <c r="EN1" s="889"/>
      <c r="EO1" s="889"/>
      <c r="EP1" s="889"/>
      <c r="EQ1" s="889"/>
      <c r="ER1" s="889"/>
      <c r="ES1" s="889"/>
      <c r="ET1" s="889"/>
      <c r="EU1" s="889"/>
      <c r="EV1" s="889"/>
      <c r="EW1" s="889"/>
      <c r="EX1" s="889"/>
      <c r="EY1" s="889"/>
      <c r="EZ1" s="889"/>
      <c r="FA1" s="889"/>
      <c r="FB1" s="889"/>
      <c r="FC1" s="889"/>
      <c r="FD1" s="889"/>
      <c r="FE1" s="889"/>
      <c r="FF1" s="889"/>
      <c r="FG1" s="889"/>
      <c r="FH1" s="889"/>
    </row>
    <row r="2" spans="1:164" ht="14.25" customHeight="1" x14ac:dyDescent="0.15">
      <c r="A2" s="2197"/>
      <c r="B2" s="2445" t="s">
        <v>1147</v>
      </c>
      <c r="C2" s="2446"/>
      <c r="D2" s="2446"/>
      <c r="E2" s="2446"/>
      <c r="F2" s="2447"/>
      <c r="G2" s="2510"/>
      <c r="H2" s="2511"/>
      <c r="I2" s="2511"/>
      <c r="J2" s="2511"/>
      <c r="K2" s="2511"/>
      <c r="L2" s="2511"/>
      <c r="M2" s="2511"/>
      <c r="N2" s="2511"/>
      <c r="O2" s="2511"/>
      <c r="P2" s="2511"/>
      <c r="Q2" s="2511"/>
      <c r="R2" s="2511"/>
      <c r="S2" s="2511"/>
      <c r="T2" s="2511"/>
      <c r="U2" s="2511"/>
      <c r="V2" s="2511"/>
      <c r="W2" s="2511"/>
      <c r="X2" s="2511"/>
      <c r="Y2" s="2511"/>
      <c r="Z2" s="2511"/>
      <c r="AA2" s="2511"/>
      <c r="AB2" s="2511"/>
      <c r="AC2" s="2511"/>
      <c r="AD2" s="2511"/>
      <c r="AE2" s="2511"/>
      <c r="AF2" s="2511"/>
      <c r="AG2" s="2511"/>
      <c r="AH2" s="2511"/>
      <c r="AI2" s="2511"/>
      <c r="AJ2" s="2512"/>
      <c r="AM2" s="2500"/>
      <c r="AN2" s="2501"/>
      <c r="AO2" s="891" t="s">
        <v>1148</v>
      </c>
      <c r="AP2" s="892"/>
      <c r="AQ2" s="892"/>
      <c r="AR2" s="892"/>
      <c r="AS2" s="892"/>
      <c r="AT2" s="892"/>
      <c r="AU2" s="892"/>
      <c r="AV2" s="892"/>
      <c r="AW2" s="892"/>
      <c r="AX2" s="892"/>
      <c r="AY2" s="892"/>
      <c r="AZ2" s="892"/>
      <c r="BA2" s="892"/>
      <c r="BB2" s="892"/>
      <c r="BC2" s="893"/>
      <c r="BD2" s="894"/>
      <c r="BE2" s="895"/>
      <c r="BF2" s="894"/>
      <c r="BG2" s="896"/>
      <c r="BH2" s="893">
        <v>1</v>
      </c>
      <c r="BI2" s="897" t="s">
        <v>1149</v>
      </c>
      <c r="BJ2" s="898" t="s">
        <v>1150</v>
      </c>
      <c r="BK2" s="899"/>
      <c r="BL2" s="900"/>
      <c r="BM2" s="900"/>
      <c r="BN2" s="900"/>
      <c r="BO2" s="900"/>
      <c r="BP2" s="900"/>
      <c r="BQ2" s="900"/>
      <c r="BR2" s="900"/>
      <c r="BS2" s="901"/>
      <c r="BT2" s="901"/>
      <c r="BU2" s="901"/>
      <c r="BV2" s="901"/>
      <c r="BW2" s="901"/>
      <c r="BX2" s="901"/>
      <c r="BY2" s="901"/>
      <c r="BZ2" s="901"/>
      <c r="CA2" s="901"/>
      <c r="CB2" s="901"/>
      <c r="CC2" s="901"/>
      <c r="CD2" s="902"/>
      <c r="CG2" s="2507"/>
      <c r="CH2" s="2508"/>
      <c r="CI2" s="2508"/>
      <c r="CJ2" s="2508"/>
      <c r="CK2" s="2508"/>
      <c r="CL2" s="2508"/>
      <c r="CM2" s="2508"/>
      <c r="CN2" s="2508"/>
      <c r="CO2" s="2508"/>
      <c r="CP2" s="2508"/>
      <c r="CQ2" s="2508"/>
      <c r="CR2" s="2508"/>
      <c r="CS2" s="2508"/>
      <c r="CT2" s="2508"/>
      <c r="CU2" s="2508"/>
      <c r="CV2" s="2508"/>
      <c r="CW2" s="2508"/>
      <c r="CX2" s="2508"/>
      <c r="CY2" s="2508"/>
      <c r="CZ2" s="2508"/>
      <c r="DA2" s="2508"/>
      <c r="DB2" s="2508"/>
      <c r="DC2" s="2509"/>
      <c r="DD2" s="882"/>
      <c r="DE2" s="883"/>
      <c r="DF2" s="903"/>
      <c r="DG2" s="883"/>
      <c r="DH2" s="883"/>
      <c r="DI2" s="883"/>
      <c r="DJ2" s="883"/>
      <c r="DK2" s="883"/>
      <c r="DL2" s="883"/>
      <c r="DM2" s="883"/>
      <c r="DN2" s="883"/>
      <c r="DO2" s="883"/>
      <c r="DP2" s="883"/>
      <c r="DQ2" s="904"/>
      <c r="DR2" s="904"/>
      <c r="DS2" s="904"/>
      <c r="DT2" s="904"/>
      <c r="DU2" s="904"/>
      <c r="DV2" s="904"/>
      <c r="DW2" s="904"/>
      <c r="DX2" s="904"/>
      <c r="DY2" s="904"/>
      <c r="DZ2" s="904"/>
      <c r="EA2" s="904"/>
      <c r="EB2" s="904"/>
      <c r="EC2" s="904"/>
      <c r="ED2" s="904"/>
      <c r="EE2" s="904"/>
      <c r="EF2" s="904"/>
      <c r="EG2" s="904"/>
      <c r="EH2" s="904"/>
      <c r="EI2" s="905"/>
      <c r="EJ2" s="889"/>
      <c r="EK2" s="889"/>
      <c r="EL2" s="889"/>
      <c r="EM2" s="889"/>
      <c r="EN2" s="889"/>
      <c r="EO2" s="889"/>
      <c r="EP2" s="889"/>
      <c r="EQ2" s="889"/>
      <c r="ER2" s="889"/>
      <c r="ES2" s="889"/>
      <c r="ET2" s="889"/>
      <c r="EU2" s="889"/>
      <c r="EV2" s="889"/>
      <c r="EW2" s="889"/>
      <c r="EX2" s="889"/>
      <c r="EY2" s="889"/>
      <c r="EZ2" s="889"/>
      <c r="FA2" s="889"/>
      <c r="FB2" s="889"/>
      <c r="FC2" s="889"/>
      <c r="FD2" s="889"/>
      <c r="FE2" s="889"/>
      <c r="FF2" s="889"/>
      <c r="FG2" s="889"/>
      <c r="FH2" s="889"/>
    </row>
    <row r="3" spans="1:164" ht="14.25" customHeight="1" x14ac:dyDescent="0.15">
      <c r="A3" s="2197"/>
      <c r="B3" s="2445" t="s">
        <v>1151</v>
      </c>
      <c r="C3" s="2446"/>
      <c r="D3" s="2446"/>
      <c r="E3" s="2446"/>
      <c r="F3" s="2447"/>
      <c r="G3" s="2477"/>
      <c r="H3" s="2478"/>
      <c r="I3" s="2478"/>
      <c r="J3" s="2478"/>
      <c r="K3" s="2478"/>
      <c r="L3" s="2478"/>
      <c r="M3" s="2479"/>
      <c r="N3" s="2480" t="s">
        <v>1152</v>
      </c>
      <c r="O3" s="2481"/>
      <c r="P3" s="2481"/>
      <c r="Q3" s="2482"/>
      <c r="R3" s="2477"/>
      <c r="S3" s="2478"/>
      <c r="T3" s="2478"/>
      <c r="U3" s="2478"/>
      <c r="V3" s="2478"/>
      <c r="W3" s="2478"/>
      <c r="X3" s="2479"/>
      <c r="Y3" s="2480" t="s">
        <v>1153</v>
      </c>
      <c r="Z3" s="2481"/>
      <c r="AA3" s="2481"/>
      <c r="AB3" s="2482"/>
      <c r="AC3" s="2483"/>
      <c r="AD3" s="2484"/>
      <c r="AE3" s="2484"/>
      <c r="AF3" s="2484"/>
      <c r="AG3" s="2484"/>
      <c r="AH3" s="2484"/>
      <c r="AI3" s="2484"/>
      <c r="AJ3" s="2485"/>
      <c r="AM3" s="2500"/>
      <c r="AN3" s="2501"/>
      <c r="AO3" s="906" t="s">
        <v>1154</v>
      </c>
      <c r="AP3" s="907"/>
      <c r="AQ3" s="907"/>
      <c r="AR3" s="907"/>
      <c r="AS3" s="907"/>
      <c r="AT3" s="907"/>
      <c r="AU3" s="907"/>
      <c r="AV3" s="907"/>
      <c r="AW3" s="907"/>
      <c r="AX3" s="907"/>
      <c r="AY3" s="907"/>
      <c r="AZ3" s="907"/>
      <c r="BA3" s="907"/>
      <c r="BB3" s="908"/>
      <c r="BC3" s="909"/>
      <c r="BD3" s="910"/>
      <c r="BE3" s="911"/>
      <c r="BF3" s="910"/>
      <c r="BG3" s="912"/>
      <c r="BH3" s="909">
        <v>1</v>
      </c>
      <c r="BI3" s="897" t="s">
        <v>1155</v>
      </c>
      <c r="BJ3" s="913"/>
      <c r="BK3" s="914" t="s">
        <v>14</v>
      </c>
      <c r="BL3" s="915" t="s">
        <v>1156</v>
      </c>
      <c r="BM3" s="915"/>
      <c r="BN3" s="915"/>
      <c r="BO3" s="915"/>
      <c r="BP3" s="915"/>
      <c r="BQ3" s="915"/>
      <c r="BR3" s="915"/>
      <c r="BS3" s="915"/>
      <c r="BU3" s="916" t="s">
        <v>1157</v>
      </c>
      <c r="BV3" s="2486">
        <v>30</v>
      </c>
      <c r="BW3" s="2486"/>
      <c r="BX3" s="2486"/>
      <c r="BY3" s="2486"/>
      <c r="BZ3" s="2486"/>
      <c r="CA3" s="2486"/>
      <c r="CB3" s="2486"/>
      <c r="CC3" s="2486"/>
      <c r="CD3" s="917" t="s">
        <v>1158</v>
      </c>
      <c r="CG3" s="898" t="s">
        <v>1159</v>
      </c>
      <c r="CH3" s="918"/>
      <c r="CI3" s="918"/>
      <c r="CJ3" s="918"/>
      <c r="CK3" s="918"/>
      <c r="CL3" s="918"/>
      <c r="CM3" s="918"/>
      <c r="CN3" s="918"/>
      <c r="CO3" s="918"/>
      <c r="CP3" s="918"/>
      <c r="CQ3" s="918"/>
      <c r="CR3" s="918"/>
      <c r="CS3" s="918"/>
      <c r="CT3" s="918"/>
      <c r="CU3" s="918"/>
      <c r="CV3" s="918"/>
      <c r="CW3" s="918"/>
      <c r="CX3" s="918"/>
      <c r="CY3" s="918"/>
      <c r="CZ3" s="918"/>
      <c r="DA3" s="918"/>
      <c r="DB3" s="918"/>
      <c r="DC3" s="919"/>
      <c r="DD3" s="882"/>
      <c r="DE3" s="883"/>
      <c r="DF3" s="903"/>
      <c r="DG3" s="883"/>
      <c r="DH3" s="883"/>
      <c r="DI3" s="883"/>
      <c r="DJ3" s="883"/>
      <c r="DK3" s="883"/>
      <c r="DL3" s="883"/>
      <c r="DM3" s="883"/>
      <c r="DN3" s="883"/>
      <c r="DO3" s="883"/>
      <c r="DP3" s="883"/>
      <c r="DQ3" s="904"/>
      <c r="DR3" s="904"/>
      <c r="DS3" s="904"/>
      <c r="DT3" s="904"/>
      <c r="DU3" s="904"/>
      <c r="DV3" s="904"/>
      <c r="DW3" s="904"/>
      <c r="DX3" s="904"/>
      <c r="DY3" s="904"/>
      <c r="DZ3" s="904"/>
      <c r="EA3" s="904"/>
      <c r="EB3" s="904"/>
      <c r="EC3" s="904"/>
      <c r="ED3" s="904"/>
      <c r="EE3" s="904"/>
      <c r="EF3" s="904"/>
      <c r="EG3" s="904"/>
      <c r="EH3" s="904"/>
      <c r="EI3" s="905"/>
      <c r="EJ3" s="920"/>
      <c r="EK3" s="920"/>
      <c r="EL3" s="920"/>
      <c r="EM3" s="920"/>
      <c r="EN3" s="921"/>
      <c r="EO3" s="921"/>
      <c r="EP3" s="921"/>
      <c r="EQ3" s="921"/>
      <c r="ER3" s="921"/>
      <c r="ES3" s="921"/>
      <c r="ET3" s="921"/>
      <c r="EU3" s="921"/>
      <c r="EV3" s="921"/>
      <c r="EW3" s="921"/>
      <c r="EX3" s="921"/>
      <c r="EY3" s="921"/>
      <c r="EZ3" s="921"/>
      <c r="FA3" s="921"/>
      <c r="FB3" s="921"/>
      <c r="FC3" s="921"/>
      <c r="FD3" s="920"/>
      <c r="FE3" s="920"/>
      <c r="FF3" s="920"/>
      <c r="FG3" s="920"/>
      <c r="FH3" s="920"/>
    </row>
    <row r="4" spans="1:164" ht="14.25" customHeight="1" x14ac:dyDescent="0.15">
      <c r="A4" s="2197"/>
      <c r="B4" s="2445" t="s">
        <v>1160</v>
      </c>
      <c r="C4" s="2446"/>
      <c r="D4" s="2446"/>
      <c r="E4" s="2446"/>
      <c r="F4" s="2447"/>
      <c r="G4" s="2487"/>
      <c r="H4" s="2488"/>
      <c r="I4" s="2488"/>
      <c r="J4" s="2488"/>
      <c r="K4" s="2488"/>
      <c r="L4" s="2488"/>
      <c r="M4" s="2489"/>
      <c r="N4" s="2480" t="s">
        <v>1161</v>
      </c>
      <c r="O4" s="2481"/>
      <c r="P4" s="2481"/>
      <c r="Q4" s="2482"/>
      <c r="R4" s="2483"/>
      <c r="S4" s="2484"/>
      <c r="T4" s="2484"/>
      <c r="U4" s="2484"/>
      <c r="V4" s="2484"/>
      <c r="W4" s="2484"/>
      <c r="X4" s="2490"/>
      <c r="Y4" s="2480" t="s">
        <v>1162</v>
      </c>
      <c r="Z4" s="2481"/>
      <c r="AA4" s="2481"/>
      <c r="AB4" s="2482"/>
      <c r="AC4" s="2483"/>
      <c r="AD4" s="2484"/>
      <c r="AE4" s="2484"/>
      <c r="AF4" s="2484"/>
      <c r="AG4" s="2484"/>
      <c r="AH4" s="2484"/>
      <c r="AI4" s="2484"/>
      <c r="AJ4" s="2485"/>
      <c r="AM4" s="2500"/>
      <c r="AN4" s="2501"/>
      <c r="AO4" s="922" t="s">
        <v>1163</v>
      </c>
      <c r="AP4" s="923"/>
      <c r="AQ4" s="923"/>
      <c r="AR4" s="923"/>
      <c r="AS4" s="923"/>
      <c r="AT4" s="923"/>
      <c r="AU4" s="923"/>
      <c r="AV4" s="923"/>
      <c r="AW4" s="923"/>
      <c r="AX4" s="923"/>
      <c r="AY4" s="923"/>
      <c r="AZ4" s="907"/>
      <c r="BA4" s="907"/>
      <c r="BB4" s="924" t="s">
        <v>13</v>
      </c>
      <c r="BC4" s="923" t="s">
        <v>1164</v>
      </c>
      <c r="BD4" s="923"/>
      <c r="BE4" s="923"/>
      <c r="BF4" s="924" t="s">
        <v>14</v>
      </c>
      <c r="BG4" s="925" t="s">
        <v>16</v>
      </c>
      <c r="BH4" s="923"/>
      <c r="BI4" s="926"/>
      <c r="BJ4" s="913"/>
      <c r="BK4" s="914" t="s">
        <v>13</v>
      </c>
      <c r="BL4" s="915" t="s">
        <v>1165</v>
      </c>
      <c r="BM4" s="915"/>
      <c r="BN4" s="915"/>
      <c r="BO4" s="915"/>
      <c r="BP4" s="915"/>
      <c r="BQ4" s="915"/>
      <c r="BR4" s="915"/>
      <c r="BS4" s="915"/>
      <c r="BU4" s="916" t="s">
        <v>1157</v>
      </c>
      <c r="BV4" s="2438" t="s">
        <v>1166</v>
      </c>
      <c r="BW4" s="2438"/>
      <c r="BX4" s="2438"/>
      <c r="BY4" s="2438"/>
      <c r="BZ4" s="2438"/>
      <c r="CA4" s="2438"/>
      <c r="CB4" s="2438"/>
      <c r="CC4" s="2438"/>
      <c r="CD4" s="917" t="s">
        <v>1167</v>
      </c>
      <c r="CG4" s="927" t="s">
        <v>1168</v>
      </c>
      <c r="CH4" s="928"/>
      <c r="CI4" s="928"/>
      <c r="CJ4" s="928"/>
      <c r="CK4" s="928"/>
      <c r="CL4" s="928"/>
      <c r="CM4" s="928"/>
      <c r="CN4" s="928"/>
      <c r="CO4" s="928"/>
      <c r="CP4" s="928"/>
      <c r="CQ4" s="928"/>
      <c r="CR4" s="928"/>
      <c r="CS4" s="928"/>
      <c r="CT4" s="928"/>
      <c r="CU4" s="928"/>
      <c r="CV4" s="928"/>
      <c r="CW4" s="928"/>
      <c r="CX4" s="928"/>
      <c r="CY4" s="928"/>
      <c r="CZ4" s="928"/>
      <c r="DA4" s="928"/>
      <c r="DB4" s="928"/>
      <c r="DC4" s="929"/>
      <c r="DD4" s="930"/>
      <c r="DE4" s="883"/>
      <c r="DF4" s="903"/>
      <c r="DG4" s="883"/>
      <c r="DH4" s="883"/>
      <c r="DI4" s="2474"/>
      <c r="DJ4" s="2474"/>
      <c r="DK4" s="2474"/>
      <c r="DL4" s="2474"/>
      <c r="DM4" s="2474"/>
      <c r="DN4" s="2474"/>
      <c r="DO4" s="2474"/>
      <c r="DP4" s="2474"/>
      <c r="DQ4" s="2474"/>
      <c r="DR4" s="2474"/>
      <c r="DS4" s="2474"/>
      <c r="DT4" s="2474"/>
      <c r="DU4" s="2474"/>
      <c r="DV4" s="2474"/>
      <c r="DW4" s="2474"/>
      <c r="DX4" s="2474"/>
      <c r="DY4" s="2474"/>
      <c r="DZ4" s="2474"/>
      <c r="EA4" s="2474"/>
      <c r="EB4" s="2474"/>
      <c r="EC4" s="2474"/>
      <c r="ED4" s="2474"/>
      <c r="EE4" s="2474"/>
      <c r="EF4" s="2474"/>
      <c r="EG4" s="904"/>
      <c r="EH4" s="904"/>
      <c r="EI4" s="905"/>
      <c r="EJ4" s="920"/>
      <c r="EK4" s="920"/>
      <c r="EL4" s="920"/>
      <c r="EM4" s="920"/>
      <c r="EN4" s="921"/>
      <c r="EO4" s="921"/>
      <c r="EP4" s="921"/>
      <c r="EQ4" s="921"/>
      <c r="ER4" s="921"/>
      <c r="ES4" s="921"/>
      <c r="ET4" s="921"/>
      <c r="EU4" s="921"/>
      <c r="EV4" s="921"/>
      <c r="EW4" s="921"/>
      <c r="EX4" s="921"/>
      <c r="EY4" s="921"/>
      <c r="EZ4" s="921"/>
      <c r="FA4" s="921"/>
      <c r="FB4" s="921"/>
      <c r="FC4" s="921"/>
      <c r="FD4" s="920"/>
      <c r="FE4" s="920"/>
      <c r="FF4" s="920"/>
      <c r="FG4" s="920"/>
      <c r="FH4" s="920"/>
    </row>
    <row r="5" spans="1:164" ht="14.25" customHeight="1" x14ac:dyDescent="0.15">
      <c r="A5" s="2197"/>
      <c r="B5" s="2445" t="s">
        <v>1170</v>
      </c>
      <c r="C5" s="2446"/>
      <c r="D5" s="2446"/>
      <c r="E5" s="2446"/>
      <c r="F5" s="2447"/>
      <c r="G5" s="2464" t="s">
        <v>1171</v>
      </c>
      <c r="H5" s="2465"/>
      <c r="I5" s="2465"/>
      <c r="J5" s="2475"/>
      <c r="K5" s="2475"/>
      <c r="L5" s="2475"/>
      <c r="M5" s="2475"/>
      <c r="N5" s="2465" t="s">
        <v>1172</v>
      </c>
      <c r="O5" s="2465"/>
      <c r="P5" s="2465"/>
      <c r="Q5" s="2465"/>
      <c r="R5" s="2475"/>
      <c r="S5" s="2475"/>
      <c r="T5" s="2475"/>
      <c r="U5" s="2475"/>
      <c r="V5" s="2475"/>
      <c r="W5" s="907"/>
      <c r="X5" s="907"/>
      <c r="Y5" s="907"/>
      <c r="Z5" s="907"/>
      <c r="AA5" s="907"/>
      <c r="AB5" s="907"/>
      <c r="AC5" s="907"/>
      <c r="AD5" s="907"/>
      <c r="AE5" s="907"/>
      <c r="AF5" s="907"/>
      <c r="AG5" s="907"/>
      <c r="AH5" s="907"/>
      <c r="AI5" s="907"/>
      <c r="AJ5" s="926"/>
      <c r="AM5" s="2500"/>
      <c r="AN5" s="2501"/>
      <c r="AO5" s="906" t="s">
        <v>1173</v>
      </c>
      <c r="AP5" s="907"/>
      <c r="AQ5" s="907"/>
      <c r="AR5" s="907"/>
      <c r="AS5" s="907"/>
      <c r="AT5" s="907"/>
      <c r="AU5" s="907"/>
      <c r="AV5" s="907"/>
      <c r="AW5" s="907"/>
      <c r="AX5" s="907"/>
      <c r="AY5" s="907"/>
      <c r="AZ5" s="907"/>
      <c r="BA5" s="907"/>
      <c r="BB5" s="907"/>
      <c r="BC5" s="931"/>
      <c r="BD5" s="910"/>
      <c r="BE5" s="911"/>
      <c r="BF5" s="910"/>
      <c r="BG5" s="912"/>
      <c r="BH5" s="932" t="s">
        <v>1166</v>
      </c>
      <c r="BI5" s="897" t="s">
        <v>1155</v>
      </c>
      <c r="BJ5" s="933"/>
      <c r="BK5" s="934"/>
      <c r="BL5" s="915"/>
      <c r="BM5" s="915"/>
      <c r="BN5" s="915"/>
      <c r="BO5" s="915"/>
      <c r="BP5" s="915"/>
      <c r="BQ5" s="915"/>
      <c r="BR5" s="915"/>
      <c r="BS5" s="915"/>
      <c r="BU5" s="930"/>
      <c r="BV5" s="930"/>
      <c r="BX5" s="930"/>
      <c r="BY5" s="930"/>
      <c r="BZ5" s="930"/>
      <c r="CA5" s="930"/>
      <c r="CB5" s="930"/>
      <c r="CC5" s="930"/>
      <c r="CD5" s="917"/>
      <c r="CG5" s="935" t="s">
        <v>1155</v>
      </c>
      <c r="CH5" s="936" t="s">
        <v>1174</v>
      </c>
      <c r="CI5" s="937" t="s">
        <v>1175</v>
      </c>
      <c r="CJ5" s="937"/>
      <c r="CK5" s="937"/>
      <c r="CL5" s="937"/>
      <c r="CM5" s="937"/>
      <c r="CN5" s="937"/>
      <c r="CO5" s="937"/>
      <c r="CP5" s="937"/>
      <c r="CQ5" s="937"/>
      <c r="CR5" s="937"/>
      <c r="CS5" s="937"/>
      <c r="CT5" s="937"/>
      <c r="CU5" s="937"/>
      <c r="CV5" s="937"/>
      <c r="CW5" s="937"/>
      <c r="CX5" s="937"/>
      <c r="CY5" s="937"/>
      <c r="CZ5" s="937"/>
      <c r="DA5" s="937"/>
      <c r="DB5" s="937"/>
      <c r="DC5" s="938"/>
      <c r="DD5" s="939"/>
      <c r="DE5" s="940"/>
      <c r="DF5" s="941"/>
      <c r="DG5" s="940"/>
      <c r="DH5" s="940"/>
      <c r="DI5" s="2476" t="s">
        <v>1169</v>
      </c>
      <c r="DJ5" s="2476"/>
      <c r="DK5" s="2476"/>
      <c r="DL5" s="2476"/>
      <c r="DM5" s="2476"/>
      <c r="DN5" s="2476"/>
      <c r="DO5" s="2476"/>
      <c r="DP5" s="2476"/>
      <c r="DQ5" s="2476"/>
      <c r="DR5" s="2476"/>
      <c r="DS5" s="2476"/>
      <c r="DT5" s="2476"/>
      <c r="DU5" s="2476"/>
      <c r="DV5" s="2476"/>
      <c r="DW5" s="2476"/>
      <c r="DX5" s="2476"/>
      <c r="DY5" s="2476"/>
      <c r="DZ5" s="2476"/>
      <c r="EA5" s="2476"/>
      <c r="EB5" s="2476"/>
      <c r="EC5" s="2476"/>
      <c r="ED5" s="2476"/>
      <c r="EE5" s="2476"/>
      <c r="EF5" s="2476"/>
      <c r="EG5" s="942"/>
      <c r="EH5" s="943"/>
      <c r="EI5" s="944"/>
      <c r="EJ5" s="920"/>
      <c r="EK5" s="920"/>
      <c r="EL5" s="920"/>
      <c r="EM5" s="920"/>
      <c r="EN5" s="921"/>
      <c r="EO5" s="921"/>
      <c r="EP5" s="921"/>
      <c r="EQ5" s="921"/>
      <c r="ER5" s="921"/>
      <c r="ES5" s="921"/>
      <c r="ET5" s="921"/>
      <c r="EU5" s="921"/>
      <c r="EV5" s="945"/>
      <c r="EW5" s="946"/>
      <c r="EX5" s="921"/>
      <c r="EY5" s="921"/>
      <c r="EZ5" s="921"/>
      <c r="FA5" s="921"/>
      <c r="FB5" s="921"/>
      <c r="FC5" s="921"/>
      <c r="FD5" s="920"/>
      <c r="FE5" s="920"/>
      <c r="FF5" s="920"/>
      <c r="FG5" s="920"/>
      <c r="FH5" s="920"/>
    </row>
    <row r="6" spans="1:164" ht="14.25" customHeight="1" x14ac:dyDescent="0.15">
      <c r="A6" s="2197"/>
      <c r="B6" s="2445" t="s">
        <v>1176</v>
      </c>
      <c r="C6" s="2446"/>
      <c r="D6" s="2446"/>
      <c r="E6" s="2446"/>
      <c r="F6" s="2447"/>
      <c r="G6" s="2464" t="s">
        <v>1177</v>
      </c>
      <c r="H6" s="2465"/>
      <c r="I6" s="2465"/>
      <c r="J6" s="2522"/>
      <c r="K6" s="2522"/>
      <c r="L6" s="2522"/>
      <c r="M6" s="2522"/>
      <c r="N6" s="2465" t="s">
        <v>1178</v>
      </c>
      <c r="O6" s="2465"/>
      <c r="P6" s="2465"/>
      <c r="Q6" s="2465"/>
      <c r="R6" s="2522"/>
      <c r="S6" s="2522"/>
      <c r="T6" s="2522"/>
      <c r="U6" s="2522"/>
      <c r="V6" s="2523"/>
      <c r="W6" s="2480" t="s">
        <v>1179</v>
      </c>
      <c r="X6" s="2481"/>
      <c r="Y6" s="2482"/>
      <c r="Z6" s="2464" t="s">
        <v>1180</v>
      </c>
      <c r="AA6" s="2465"/>
      <c r="AB6" s="2466"/>
      <c r="AC6" s="2466"/>
      <c r="AD6" s="2466"/>
      <c r="AE6" s="907" t="s">
        <v>138</v>
      </c>
      <c r="AF6" s="2465" t="s">
        <v>1181</v>
      </c>
      <c r="AG6" s="2465"/>
      <c r="AH6" s="2467" t="s">
        <v>1182</v>
      </c>
      <c r="AI6" s="2467"/>
      <c r="AJ6" s="926" t="s">
        <v>138</v>
      </c>
      <c r="AM6" s="2500"/>
      <c r="AN6" s="2501"/>
      <c r="AO6" s="947" t="s">
        <v>1183</v>
      </c>
      <c r="AP6" s="948"/>
      <c r="AQ6" s="948"/>
      <c r="AR6" s="948"/>
      <c r="AS6" s="948"/>
      <c r="AT6" s="948"/>
      <c r="AU6" s="948"/>
      <c r="AV6" s="948"/>
      <c r="AW6" s="948"/>
      <c r="AX6" s="948"/>
      <c r="AY6" s="948"/>
      <c r="AZ6" s="948"/>
      <c r="BA6" s="948"/>
      <c r="BB6" s="948"/>
      <c r="BC6" s="949"/>
      <c r="BD6" s="950"/>
      <c r="BE6" s="951"/>
      <c r="BF6" s="950"/>
      <c r="BG6" s="952"/>
      <c r="BH6" s="953" t="s">
        <v>1166</v>
      </c>
      <c r="BI6" s="951" t="s">
        <v>1166</v>
      </c>
      <c r="BJ6" s="913"/>
      <c r="BK6" s="914" t="s">
        <v>13</v>
      </c>
      <c r="BL6" s="930" t="s">
        <v>1184</v>
      </c>
      <c r="BM6" s="930"/>
      <c r="BN6" s="930"/>
      <c r="BO6" s="930"/>
      <c r="BP6" s="930"/>
      <c r="BQ6" s="930"/>
      <c r="BR6" s="930"/>
      <c r="BS6" s="930"/>
      <c r="BU6" s="916" t="s">
        <v>1157</v>
      </c>
      <c r="BV6" s="2438" t="s">
        <v>1166</v>
      </c>
      <c r="BW6" s="2438"/>
      <c r="BX6" s="2438"/>
      <c r="BY6" s="2438"/>
      <c r="BZ6" s="2438"/>
      <c r="CA6" s="2438"/>
      <c r="CB6" s="2438"/>
      <c r="CC6" s="2438"/>
      <c r="CD6" s="917" t="s">
        <v>1185</v>
      </c>
      <c r="CG6" s="935" t="s">
        <v>1186</v>
      </c>
      <c r="CH6" s="936" t="s">
        <v>1174</v>
      </c>
      <c r="CI6" s="954" t="s">
        <v>1187</v>
      </c>
      <c r="CJ6" s="937"/>
      <c r="CK6" s="954"/>
      <c r="CL6" s="954"/>
      <c r="CM6" s="954"/>
      <c r="CN6" s="954"/>
      <c r="CO6" s="954"/>
      <c r="CP6" s="954"/>
      <c r="CQ6" s="954"/>
      <c r="CR6" s="954"/>
      <c r="CS6" s="954"/>
      <c r="CT6" s="937"/>
      <c r="CU6" s="937"/>
      <c r="CV6" s="937"/>
      <c r="CW6" s="937"/>
      <c r="CX6" s="937"/>
      <c r="CY6" s="937"/>
      <c r="CZ6" s="937"/>
      <c r="DA6" s="937"/>
      <c r="DB6" s="937"/>
      <c r="DC6" s="938"/>
      <c r="DD6" s="955"/>
      <c r="DE6" s="940"/>
      <c r="DF6" s="941"/>
      <c r="DG6" s="940"/>
      <c r="DH6" s="940"/>
      <c r="DI6" s="2019"/>
      <c r="DJ6" s="2134"/>
      <c r="DK6" s="2134"/>
      <c r="DL6" s="2134"/>
      <c r="DM6" s="2134"/>
      <c r="DN6" s="2134"/>
      <c r="DO6" s="2134"/>
      <c r="DP6" s="2134"/>
      <c r="DQ6" s="2134"/>
      <c r="DR6" s="2134"/>
      <c r="DS6" s="2134"/>
      <c r="DT6" s="2134"/>
      <c r="DU6" s="2134"/>
      <c r="DV6" s="2135"/>
      <c r="DW6" s="2136"/>
      <c r="DX6" s="2136"/>
      <c r="DY6" s="2136"/>
      <c r="DZ6" s="2136"/>
      <c r="EA6" s="2136"/>
      <c r="EB6" s="2136"/>
      <c r="EC6" s="2136"/>
      <c r="ED6" s="2135"/>
      <c r="EE6" s="2136"/>
      <c r="EF6" s="2136"/>
      <c r="EG6" s="942"/>
      <c r="EH6" s="943"/>
      <c r="EI6" s="944"/>
      <c r="EJ6" s="956"/>
      <c r="EK6" s="956"/>
      <c r="EL6" s="956"/>
      <c r="EM6" s="956"/>
      <c r="EN6" s="957"/>
      <c r="EO6" s="957"/>
      <c r="EP6" s="957"/>
      <c r="EQ6" s="957"/>
      <c r="ER6" s="957"/>
      <c r="ES6" s="957"/>
      <c r="ET6" s="957"/>
      <c r="EU6" s="957"/>
      <c r="EV6" s="945"/>
      <c r="EW6" s="946"/>
      <c r="EX6" s="957"/>
      <c r="EY6" s="957"/>
      <c r="EZ6" s="957"/>
      <c r="FA6" s="957"/>
      <c r="FB6" s="957"/>
      <c r="FC6" s="957"/>
      <c r="FD6" s="956"/>
      <c r="FE6" s="956"/>
      <c r="FF6" s="956"/>
      <c r="FG6" s="956"/>
      <c r="FH6" s="956"/>
    </row>
    <row r="7" spans="1:164" ht="14.25" customHeight="1" x14ac:dyDescent="0.15">
      <c r="A7" s="2197"/>
      <c r="B7" s="2513" t="s">
        <v>115</v>
      </c>
      <c r="C7" s="2514"/>
      <c r="D7" s="2514"/>
      <c r="E7" s="2514"/>
      <c r="F7" s="2515"/>
      <c r="G7" s="2516"/>
      <c r="H7" s="2517"/>
      <c r="I7" s="2517"/>
      <c r="J7" s="2517"/>
      <c r="K7" s="2517"/>
      <c r="L7" s="2517"/>
      <c r="M7" s="2517"/>
      <c r="N7" s="2517"/>
      <c r="O7" s="948" t="s">
        <v>1188</v>
      </c>
      <c r="P7" s="948"/>
      <c r="Q7" s="2517" t="s">
        <v>1182</v>
      </c>
      <c r="R7" s="2517"/>
      <c r="S7" s="2517"/>
      <c r="T7" s="2517"/>
      <c r="U7" s="2517"/>
      <c r="V7" s="2518"/>
      <c r="W7" s="2519" t="s">
        <v>1190</v>
      </c>
      <c r="X7" s="2520"/>
      <c r="Y7" s="2521"/>
      <c r="Z7" s="948"/>
      <c r="AA7" s="948"/>
      <c r="AB7" s="948"/>
      <c r="AC7" s="948"/>
      <c r="AD7" s="948"/>
      <c r="AE7" s="948"/>
      <c r="AF7" s="948"/>
      <c r="AG7" s="948"/>
      <c r="AH7" s="948"/>
      <c r="AI7" s="948"/>
      <c r="AJ7" s="958"/>
      <c r="AM7" s="2500"/>
      <c r="AN7" s="2501"/>
      <c r="AO7" s="959" t="s">
        <v>1191</v>
      </c>
      <c r="AP7" s="960"/>
      <c r="AQ7" s="960"/>
      <c r="AR7" s="960"/>
      <c r="AS7" s="960"/>
      <c r="AT7" s="960"/>
      <c r="AU7" s="960"/>
      <c r="AV7" s="960"/>
      <c r="AW7" s="960"/>
      <c r="AX7" s="960"/>
      <c r="AY7" s="960"/>
      <c r="AZ7" s="961"/>
      <c r="BA7" s="961"/>
      <c r="BB7" s="961"/>
      <c r="BC7" s="961"/>
      <c r="BD7" s="961"/>
      <c r="BE7" s="961"/>
      <c r="BF7" s="961"/>
      <c r="BG7" s="961"/>
      <c r="BH7" s="961"/>
      <c r="BI7" s="961"/>
      <c r="BJ7" s="913"/>
      <c r="BK7" s="914" t="s">
        <v>13</v>
      </c>
      <c r="BL7" s="930" t="s">
        <v>1192</v>
      </c>
      <c r="BM7" s="930"/>
      <c r="BN7" s="930"/>
      <c r="BO7" s="930"/>
      <c r="BP7" s="930"/>
      <c r="BQ7" s="930"/>
      <c r="BR7" s="930"/>
      <c r="BS7" s="930"/>
      <c r="BU7" s="916" t="s">
        <v>1193</v>
      </c>
      <c r="BV7" s="2438" t="s">
        <v>1166</v>
      </c>
      <c r="BW7" s="2438"/>
      <c r="BX7" s="2438"/>
      <c r="BY7" s="2438"/>
      <c r="BZ7" s="2438"/>
      <c r="CA7" s="2438"/>
      <c r="CB7" s="2438"/>
      <c r="CC7" s="2438"/>
      <c r="CD7" s="917" t="s">
        <v>1185</v>
      </c>
      <c r="CG7" s="935" t="s">
        <v>1194</v>
      </c>
      <c r="CH7" s="936" t="s">
        <v>1174</v>
      </c>
      <c r="CI7" s="954" t="s">
        <v>1195</v>
      </c>
      <c r="CJ7" s="937"/>
      <c r="CK7" s="954"/>
      <c r="CL7" s="954"/>
      <c r="CM7" s="954"/>
      <c r="CN7" s="954"/>
      <c r="CO7" s="954"/>
      <c r="CP7" s="954"/>
      <c r="CQ7" s="954"/>
      <c r="CR7" s="954"/>
      <c r="CS7" s="954"/>
      <c r="CT7" s="937"/>
      <c r="CU7" s="937"/>
      <c r="CV7" s="937"/>
      <c r="CW7" s="937"/>
      <c r="CX7" s="937"/>
      <c r="CY7" s="937"/>
      <c r="CZ7" s="937"/>
      <c r="DA7" s="937"/>
      <c r="DB7" s="937"/>
      <c r="DC7" s="938"/>
      <c r="DD7" s="955"/>
      <c r="DE7" s="940"/>
      <c r="DF7" s="941"/>
      <c r="DG7" s="940"/>
      <c r="DH7" s="940"/>
      <c r="DI7" s="2494" t="s">
        <v>1680</v>
      </c>
      <c r="DJ7" s="2494"/>
      <c r="DK7" s="2494"/>
      <c r="DL7" s="2494"/>
      <c r="DM7" s="2494"/>
      <c r="DN7" s="2494"/>
      <c r="DO7" s="2494"/>
      <c r="DP7" s="2494"/>
      <c r="DQ7" s="2494"/>
      <c r="DR7" s="2494"/>
      <c r="DS7" s="2494"/>
      <c r="DT7" s="2494"/>
      <c r="DU7" s="2494"/>
      <c r="DV7" s="2494"/>
      <c r="DW7" s="2494"/>
      <c r="DX7" s="2494"/>
      <c r="DY7" s="2494"/>
      <c r="DZ7" s="2494"/>
      <c r="EA7" s="2494"/>
      <c r="EB7" s="2494"/>
      <c r="EC7" s="2494"/>
      <c r="ED7" s="2494"/>
      <c r="EE7" s="2494"/>
      <c r="EF7" s="2137"/>
      <c r="EG7" s="962"/>
      <c r="EH7" s="943"/>
      <c r="EI7" s="944"/>
      <c r="EJ7" s="956"/>
      <c r="EK7" s="956"/>
      <c r="EL7" s="956"/>
      <c r="EM7" s="956"/>
      <c r="EN7" s="957"/>
      <c r="EO7" s="957"/>
      <c r="EP7" s="957"/>
      <c r="EQ7" s="957"/>
      <c r="ER7" s="957"/>
      <c r="ES7" s="957"/>
      <c r="ET7" s="957"/>
      <c r="EU7" s="957"/>
      <c r="EV7" s="945"/>
      <c r="EW7" s="946"/>
      <c r="EX7" s="957"/>
      <c r="EY7" s="957"/>
      <c r="EZ7" s="957"/>
      <c r="FA7" s="957"/>
      <c r="FB7" s="957"/>
      <c r="FC7" s="957"/>
      <c r="FD7" s="956"/>
      <c r="FE7" s="956"/>
      <c r="FF7" s="956"/>
      <c r="FG7" s="956"/>
      <c r="FH7" s="956"/>
    </row>
    <row r="8" spans="1:164" ht="14.25" customHeight="1" x14ac:dyDescent="0.15">
      <c r="A8" s="2197"/>
      <c r="B8" s="2471" t="s">
        <v>1196</v>
      </c>
      <c r="C8" s="2472"/>
      <c r="D8" s="2472"/>
      <c r="E8" s="2472"/>
      <c r="F8" s="2473"/>
      <c r="G8" s="2491"/>
      <c r="H8" s="2492"/>
      <c r="I8" s="2492"/>
      <c r="J8" s="2492"/>
      <c r="K8" s="2492"/>
      <c r="L8" s="2492"/>
      <c r="M8" s="2492"/>
      <c r="N8" s="2492"/>
      <c r="O8" s="2492"/>
      <c r="P8" s="2492"/>
      <c r="Q8" s="2492"/>
      <c r="R8" s="2492"/>
      <c r="S8" s="2492"/>
      <c r="T8" s="2492"/>
      <c r="U8" s="2492"/>
      <c r="V8" s="2492"/>
      <c r="W8" s="2492"/>
      <c r="X8" s="2492"/>
      <c r="Y8" s="2492"/>
      <c r="Z8" s="2492"/>
      <c r="AA8" s="2492"/>
      <c r="AB8" s="2492"/>
      <c r="AC8" s="2492"/>
      <c r="AD8" s="2492"/>
      <c r="AE8" s="2492"/>
      <c r="AF8" s="2492"/>
      <c r="AG8" s="2492"/>
      <c r="AH8" s="2492"/>
      <c r="AI8" s="2492"/>
      <c r="AJ8" s="2493"/>
      <c r="AM8" s="2500"/>
      <c r="AN8" s="2501"/>
      <c r="AO8" s="891" t="s">
        <v>1197</v>
      </c>
      <c r="AP8" s="892"/>
      <c r="AQ8" s="892"/>
      <c r="AR8" s="892"/>
      <c r="AS8" s="892"/>
      <c r="AT8" s="892"/>
      <c r="AU8" s="892"/>
      <c r="AV8" s="892"/>
      <c r="AW8" s="892"/>
      <c r="AX8" s="892"/>
      <c r="AY8" s="892"/>
      <c r="AZ8" s="892"/>
      <c r="BA8" s="892"/>
      <c r="BB8" s="892"/>
      <c r="BC8" s="893"/>
      <c r="BD8" s="893"/>
      <c r="BE8" s="895"/>
      <c r="BG8" s="896"/>
      <c r="BH8" s="963" t="s">
        <v>1189</v>
      </c>
      <c r="BI8" s="897" t="s">
        <v>1198</v>
      </c>
      <c r="BJ8" s="964"/>
      <c r="BK8" s="914"/>
      <c r="BL8" s="915"/>
      <c r="BM8" s="915"/>
      <c r="BN8" s="915"/>
      <c r="BO8" s="915"/>
      <c r="BP8" s="915"/>
      <c r="BQ8" s="915"/>
      <c r="BR8" s="915"/>
      <c r="BS8" s="915"/>
      <c r="BU8" s="915"/>
      <c r="BV8" s="930"/>
      <c r="BW8" s="930"/>
      <c r="BX8" s="930"/>
      <c r="BY8" s="930"/>
      <c r="BZ8" s="930"/>
      <c r="CA8" s="930"/>
      <c r="CB8" s="930"/>
      <c r="CC8" s="930"/>
      <c r="CD8" s="917"/>
      <c r="CG8" s="935" t="s">
        <v>1199</v>
      </c>
      <c r="CH8" s="936" t="s">
        <v>1174</v>
      </c>
      <c r="CI8" s="954" t="s">
        <v>1200</v>
      </c>
      <c r="CJ8" s="937"/>
      <c r="CK8" s="954"/>
      <c r="CL8" s="954"/>
      <c r="CM8" s="954"/>
      <c r="CN8" s="954"/>
      <c r="CO8" s="954"/>
      <c r="CP8" s="954"/>
      <c r="CQ8" s="954"/>
      <c r="CR8" s="954"/>
      <c r="CS8" s="954"/>
      <c r="CT8" s="937"/>
      <c r="CU8" s="965"/>
      <c r="CV8" s="937"/>
      <c r="CW8" s="937"/>
      <c r="CX8" s="937"/>
      <c r="CY8" s="937"/>
      <c r="CZ8" s="937"/>
      <c r="DA8" s="937"/>
      <c r="DB8" s="937"/>
      <c r="DC8" s="938"/>
      <c r="DD8" s="955"/>
      <c r="DE8" s="940"/>
      <c r="DF8" s="941"/>
      <c r="DG8" s="940"/>
      <c r="DH8" s="940"/>
      <c r="DI8" s="2019"/>
      <c r="DJ8" s="2019"/>
      <c r="DK8" s="2019"/>
      <c r="DL8" s="2019"/>
      <c r="DM8" s="2019"/>
      <c r="DN8" s="2019"/>
      <c r="DO8" s="2019"/>
      <c r="DP8" s="2019"/>
      <c r="DQ8" s="2019"/>
      <c r="DR8" s="2019"/>
      <c r="DS8" s="2019"/>
      <c r="DT8" s="2019"/>
      <c r="DU8" s="2019"/>
      <c r="DV8" s="2019"/>
      <c r="DW8" s="2019"/>
      <c r="DX8" s="2019"/>
      <c r="DY8" s="2019"/>
      <c r="DZ8" s="2019"/>
      <c r="EA8" s="2019"/>
      <c r="EB8" s="2019"/>
      <c r="EC8" s="2019"/>
      <c r="ED8" s="2019"/>
      <c r="EE8" s="2019"/>
      <c r="EF8" s="2019"/>
      <c r="EH8" s="966"/>
      <c r="EI8" s="967"/>
      <c r="EJ8" s="956"/>
      <c r="EK8" s="956"/>
      <c r="EL8" s="956"/>
      <c r="EM8" s="956"/>
      <c r="EN8" s="957"/>
      <c r="EO8" s="957"/>
      <c r="EP8" s="957"/>
      <c r="EQ8" s="957"/>
      <c r="ER8" s="957"/>
      <c r="ES8" s="957"/>
      <c r="ET8" s="957"/>
      <c r="EU8" s="957"/>
      <c r="EV8" s="945"/>
      <c r="EW8" s="946"/>
      <c r="EX8" s="957"/>
      <c r="EY8" s="957"/>
      <c r="EZ8" s="957"/>
      <c r="FA8" s="957"/>
      <c r="FB8" s="957"/>
      <c r="FC8" s="957"/>
      <c r="FD8" s="956"/>
      <c r="FE8" s="956"/>
      <c r="FF8" s="956"/>
      <c r="FG8" s="956"/>
      <c r="FH8" s="956"/>
    </row>
    <row r="9" spans="1:164" ht="14.25" customHeight="1" x14ac:dyDescent="0.15">
      <c r="A9" s="2197"/>
      <c r="B9" s="2445" t="s">
        <v>1201</v>
      </c>
      <c r="C9" s="2446"/>
      <c r="D9" s="2446"/>
      <c r="E9" s="2446"/>
      <c r="F9" s="2447"/>
      <c r="G9" s="2448"/>
      <c r="H9" s="2449"/>
      <c r="I9" s="2449"/>
      <c r="J9" s="2449"/>
      <c r="K9" s="2449"/>
      <c r="L9" s="2449"/>
      <c r="M9" s="2449"/>
      <c r="N9" s="2449"/>
      <c r="O9" s="2449"/>
      <c r="P9" s="2449"/>
      <c r="Q9" s="2449"/>
      <c r="R9" s="2449"/>
      <c r="S9" s="2449"/>
      <c r="T9" s="2449"/>
      <c r="U9" s="2449"/>
      <c r="V9" s="2449"/>
      <c r="W9" s="2449"/>
      <c r="X9" s="2449"/>
      <c r="Y9" s="2449"/>
      <c r="Z9" s="2449"/>
      <c r="AA9" s="2449"/>
      <c r="AB9" s="2449"/>
      <c r="AC9" s="2449"/>
      <c r="AD9" s="2449"/>
      <c r="AE9" s="2449"/>
      <c r="AF9" s="2449"/>
      <c r="AG9" s="2449"/>
      <c r="AH9" s="2449"/>
      <c r="AI9" s="2449"/>
      <c r="AJ9" s="2463"/>
      <c r="AM9" s="2500"/>
      <c r="AN9" s="2501"/>
      <c r="AO9" s="947" t="s">
        <v>1202</v>
      </c>
      <c r="AP9" s="948"/>
      <c r="AQ9" s="948"/>
      <c r="AR9" s="948"/>
      <c r="AS9" s="948"/>
      <c r="AT9" s="948"/>
      <c r="AU9" s="948"/>
      <c r="AV9" s="948"/>
      <c r="AW9" s="948"/>
      <c r="AX9" s="948"/>
      <c r="AY9" s="948"/>
      <c r="AZ9" s="948"/>
      <c r="BA9" s="948"/>
      <c r="BB9" s="948"/>
      <c r="BC9" s="968"/>
      <c r="BD9" s="969"/>
      <c r="BE9" s="951"/>
      <c r="BF9" s="950"/>
      <c r="BG9" s="952"/>
      <c r="BH9" s="970" t="s">
        <v>1189</v>
      </c>
      <c r="BI9" s="897" t="s">
        <v>1155</v>
      </c>
      <c r="BJ9" s="913"/>
      <c r="BK9" s="914" t="s">
        <v>14</v>
      </c>
      <c r="BL9" s="915" t="s">
        <v>1203</v>
      </c>
      <c r="BM9" s="915"/>
      <c r="BN9" s="915"/>
      <c r="BO9" s="915"/>
      <c r="BP9" s="915"/>
      <c r="BQ9" s="915"/>
      <c r="BR9" s="915"/>
      <c r="BS9" s="915"/>
      <c r="BU9" s="971" t="s">
        <v>1157</v>
      </c>
      <c r="BV9" s="2438"/>
      <c r="BW9" s="2438"/>
      <c r="BX9" s="2438"/>
      <c r="BY9" s="2438"/>
      <c r="BZ9" s="2438"/>
      <c r="CA9" s="2438"/>
      <c r="CB9" s="2438"/>
      <c r="CC9" s="2438"/>
      <c r="CD9" s="917" t="s">
        <v>1185</v>
      </c>
      <c r="CG9" s="972" t="s">
        <v>1204</v>
      </c>
      <c r="CH9" s="937"/>
      <c r="CI9" s="937"/>
      <c r="CJ9" s="937"/>
      <c r="CK9" s="937"/>
      <c r="CL9" s="962"/>
      <c r="CM9" s="973" t="s">
        <v>14</v>
      </c>
      <c r="CN9" s="937" t="s">
        <v>1205</v>
      </c>
      <c r="CO9" s="937"/>
      <c r="CP9" s="962"/>
      <c r="CQ9" s="962"/>
      <c r="CR9" s="937"/>
      <c r="CS9" s="937"/>
      <c r="CT9" s="937"/>
      <c r="CU9" s="937"/>
      <c r="CV9" s="937"/>
      <c r="CW9" s="937"/>
      <c r="CX9" s="937"/>
      <c r="CY9" s="937"/>
      <c r="CZ9" s="937"/>
      <c r="DA9" s="937"/>
      <c r="DB9" s="937"/>
      <c r="DC9" s="938"/>
      <c r="DD9" s="955"/>
      <c r="DE9" s="962"/>
      <c r="DF9" s="974"/>
      <c r="DG9" s="1905"/>
      <c r="DH9" s="1905"/>
      <c r="DI9" s="2494" t="s">
        <v>1681</v>
      </c>
      <c r="DJ9" s="2494"/>
      <c r="DK9" s="2494"/>
      <c r="DL9" s="2494"/>
      <c r="DM9" s="2494"/>
      <c r="DN9" s="2494"/>
      <c r="DO9" s="2494"/>
      <c r="DP9" s="2494"/>
      <c r="DQ9" s="2494"/>
      <c r="DR9" s="2494"/>
      <c r="DS9" s="2494"/>
      <c r="DT9" s="2494"/>
      <c r="DU9" s="2494"/>
      <c r="DV9" s="2494"/>
      <c r="DW9" s="2494"/>
      <c r="DX9" s="2494"/>
      <c r="DY9" s="2494"/>
      <c r="DZ9" s="2494"/>
      <c r="EA9" s="2494"/>
      <c r="EB9" s="2494"/>
      <c r="EC9" s="2494"/>
      <c r="ED9" s="2494"/>
      <c r="EE9" s="2494"/>
      <c r="EF9" s="2138"/>
      <c r="EG9" s="1905"/>
      <c r="EH9" s="1905"/>
      <c r="EI9" s="975"/>
      <c r="EJ9" s="976"/>
      <c r="EK9" s="976"/>
      <c r="EL9" s="976"/>
      <c r="EM9" s="976"/>
      <c r="EN9" s="977"/>
      <c r="EO9" s="977"/>
      <c r="EP9" s="977"/>
      <c r="EQ9" s="977"/>
      <c r="ER9" s="977"/>
      <c r="ES9" s="977"/>
      <c r="ET9" s="977"/>
      <c r="EU9" s="977"/>
      <c r="EV9" s="945"/>
      <c r="EW9" s="946"/>
      <c r="EX9" s="977"/>
      <c r="EY9" s="977"/>
      <c r="EZ9" s="977"/>
      <c r="FA9" s="977"/>
      <c r="FB9" s="977"/>
      <c r="FC9" s="977"/>
      <c r="FD9" s="976"/>
      <c r="FE9" s="976"/>
      <c r="FF9" s="976"/>
      <c r="FG9" s="976"/>
      <c r="FH9" s="976"/>
    </row>
    <row r="10" spans="1:164" ht="14.25" customHeight="1" x14ac:dyDescent="0.15">
      <c r="A10" s="2197"/>
      <c r="B10" s="2445" t="s">
        <v>1206</v>
      </c>
      <c r="C10" s="2446"/>
      <c r="D10" s="2446"/>
      <c r="E10" s="2446"/>
      <c r="F10" s="2447"/>
      <c r="G10" s="2448"/>
      <c r="H10" s="2449"/>
      <c r="I10" s="2449"/>
      <c r="J10" s="2449"/>
      <c r="K10" s="2449"/>
      <c r="L10" s="2449"/>
      <c r="M10" s="2449"/>
      <c r="N10" s="2449"/>
      <c r="O10" s="2449"/>
      <c r="P10" s="2449"/>
      <c r="Q10" s="2449"/>
      <c r="R10" s="2449"/>
      <c r="S10" s="2449"/>
      <c r="T10" s="2449"/>
      <c r="U10" s="2449"/>
      <c r="V10" s="2449"/>
      <c r="W10" s="2449"/>
      <c r="X10" s="2449"/>
      <c r="Y10" s="2449"/>
      <c r="Z10" s="2449"/>
      <c r="AA10" s="2449"/>
      <c r="AB10" s="2450"/>
      <c r="AC10" s="2451"/>
      <c r="AD10" s="2452"/>
      <c r="AE10" s="2452"/>
      <c r="AF10" s="2452"/>
      <c r="AG10" s="2452"/>
      <c r="AH10" s="2452"/>
      <c r="AI10" s="2452"/>
      <c r="AJ10" s="2453"/>
      <c r="AM10" s="2500"/>
      <c r="AN10" s="2501"/>
      <c r="AO10" s="877" t="s">
        <v>1207</v>
      </c>
      <c r="AP10" s="879"/>
      <c r="AQ10" s="879"/>
      <c r="AR10" s="879"/>
      <c r="AS10" s="879"/>
      <c r="AT10" s="879"/>
      <c r="AU10" s="879"/>
      <c r="AV10" s="879"/>
      <c r="AW10" s="879"/>
      <c r="AX10" s="879"/>
      <c r="AY10" s="879"/>
      <c r="AZ10" s="978"/>
      <c r="BA10" s="978"/>
      <c r="BB10" s="978"/>
      <c r="BC10" s="978"/>
      <c r="BD10" s="978"/>
      <c r="BE10" s="978"/>
      <c r="BF10" s="978"/>
      <c r="BG10" s="978"/>
      <c r="BH10" s="978"/>
      <c r="BI10" s="978"/>
      <c r="BJ10" s="913"/>
      <c r="BK10" s="914" t="s">
        <v>13</v>
      </c>
      <c r="BL10" s="979" t="s">
        <v>1208</v>
      </c>
      <c r="BM10" s="979"/>
      <c r="BN10" s="979"/>
      <c r="BO10" s="979"/>
      <c r="BP10" s="979"/>
      <c r="BQ10" s="979"/>
      <c r="BR10" s="979"/>
      <c r="BS10" s="979"/>
      <c r="BT10" s="980"/>
      <c r="BU10" s="981" t="s">
        <v>1193</v>
      </c>
      <c r="BV10" s="2438" t="s">
        <v>1166</v>
      </c>
      <c r="BW10" s="2438"/>
      <c r="BX10" s="2438"/>
      <c r="BY10" s="2438"/>
      <c r="BZ10" s="2438"/>
      <c r="CA10" s="2438"/>
      <c r="CB10" s="2438"/>
      <c r="CC10" s="2438"/>
      <c r="CD10" s="917" t="s">
        <v>1185</v>
      </c>
      <c r="CG10" s="972" t="s">
        <v>1209</v>
      </c>
      <c r="CH10" s="937"/>
      <c r="CI10" s="937"/>
      <c r="CJ10" s="937"/>
      <c r="CK10" s="937"/>
      <c r="CL10" s="937"/>
      <c r="CM10" s="937"/>
      <c r="CN10" s="937"/>
      <c r="CO10" s="937"/>
      <c r="CP10" s="937"/>
      <c r="CQ10" s="937"/>
      <c r="CR10" s="937"/>
      <c r="CS10" s="937"/>
      <c r="CT10" s="937"/>
      <c r="CU10" s="937"/>
      <c r="CV10" s="937"/>
      <c r="CW10" s="937"/>
      <c r="CX10" s="937"/>
      <c r="CY10" s="937"/>
      <c r="CZ10" s="937"/>
      <c r="DA10" s="937"/>
      <c r="DB10" s="937"/>
      <c r="DC10" s="938"/>
      <c r="DD10" s="955"/>
      <c r="DE10" s="962"/>
      <c r="DF10" s="974"/>
      <c r="DG10" s="1905"/>
      <c r="DH10" s="1905"/>
      <c r="DI10" s="1905"/>
      <c r="DJ10" s="1905"/>
      <c r="DK10" s="1905"/>
      <c r="DL10" s="1905"/>
      <c r="DM10" s="1905"/>
      <c r="DN10" s="1905"/>
      <c r="DO10" s="1905"/>
      <c r="DP10" s="1905"/>
      <c r="DQ10" s="1905"/>
      <c r="DR10" s="1905"/>
      <c r="DS10" s="1905"/>
      <c r="DT10" s="1905"/>
      <c r="DU10" s="1905"/>
      <c r="DV10" s="1905"/>
      <c r="DW10" s="1905"/>
      <c r="DX10" s="1905"/>
      <c r="DY10" s="1905"/>
      <c r="DZ10" s="1905"/>
      <c r="EA10" s="1905"/>
      <c r="EB10" s="1905"/>
      <c r="EC10" s="1905"/>
      <c r="ED10" s="1905"/>
      <c r="EE10" s="1905"/>
      <c r="EF10" s="1905"/>
      <c r="EG10" s="1905"/>
      <c r="EH10" s="1905"/>
      <c r="EI10" s="975"/>
      <c r="EJ10" s="976"/>
      <c r="EK10" s="976"/>
      <c r="EL10" s="976"/>
      <c r="EM10" s="976"/>
      <c r="EN10" s="977"/>
      <c r="EO10" s="977"/>
      <c r="EP10" s="977"/>
      <c r="EQ10" s="977"/>
      <c r="ER10" s="977"/>
      <c r="ES10" s="977"/>
      <c r="ET10" s="977"/>
      <c r="EU10" s="977"/>
      <c r="EV10" s="982"/>
      <c r="EW10" s="977"/>
      <c r="EX10" s="977"/>
      <c r="EY10" s="977"/>
      <c r="EZ10" s="977"/>
      <c r="FA10" s="977"/>
      <c r="FB10" s="977"/>
      <c r="FC10" s="977"/>
      <c r="FD10" s="976"/>
      <c r="FE10" s="976"/>
      <c r="FF10" s="976"/>
      <c r="FG10" s="976"/>
      <c r="FH10" s="976"/>
    </row>
    <row r="11" spans="1:164" ht="14.25" customHeight="1" x14ac:dyDescent="0.15">
      <c r="A11" s="2197"/>
      <c r="B11" s="2454" t="s">
        <v>1210</v>
      </c>
      <c r="C11" s="2455"/>
      <c r="D11" s="2455"/>
      <c r="E11" s="2455"/>
      <c r="F11" s="2456"/>
      <c r="G11" s="2457"/>
      <c r="H11" s="2458"/>
      <c r="I11" s="2458"/>
      <c r="J11" s="2458"/>
      <c r="K11" s="2458"/>
      <c r="L11" s="2458"/>
      <c r="M11" s="2458"/>
      <c r="N11" s="2458"/>
      <c r="O11" s="2458"/>
      <c r="P11" s="2458"/>
      <c r="Q11" s="2458"/>
      <c r="R11" s="2458"/>
      <c r="S11" s="2458"/>
      <c r="T11" s="2458"/>
      <c r="U11" s="2458"/>
      <c r="V11" s="2458"/>
      <c r="W11" s="2458"/>
      <c r="X11" s="2458"/>
      <c r="Y11" s="2458"/>
      <c r="Z11" s="2458"/>
      <c r="AA11" s="2458"/>
      <c r="AB11" s="2459"/>
      <c r="AC11" s="2460"/>
      <c r="AD11" s="2461"/>
      <c r="AE11" s="2461"/>
      <c r="AF11" s="2461"/>
      <c r="AG11" s="2461"/>
      <c r="AH11" s="2461"/>
      <c r="AI11" s="2461"/>
      <c r="AJ11" s="2462"/>
      <c r="AM11" s="2500"/>
      <c r="AN11" s="2501"/>
      <c r="AO11" s="915" t="s">
        <v>1211</v>
      </c>
      <c r="AP11" s="915"/>
      <c r="AQ11" s="915"/>
      <c r="AR11" s="915"/>
      <c r="AS11" s="915"/>
      <c r="AT11" s="915"/>
      <c r="AU11" s="915"/>
      <c r="AV11" s="915"/>
      <c r="AW11" s="915"/>
      <c r="AX11" s="915"/>
      <c r="AY11" s="915"/>
      <c r="AZ11" s="915"/>
      <c r="BA11" s="915"/>
      <c r="BB11" s="915"/>
      <c r="BC11" s="963"/>
      <c r="BD11" s="983"/>
      <c r="BE11" s="895"/>
      <c r="BG11" s="896"/>
      <c r="BH11" s="893">
        <v>2</v>
      </c>
      <c r="BI11" s="897" t="s">
        <v>1198</v>
      </c>
      <c r="BJ11" s="984" t="s">
        <v>1212</v>
      </c>
      <c r="BK11" s="915"/>
      <c r="BL11" s="915"/>
      <c r="BM11" s="930"/>
      <c r="BN11" s="930"/>
      <c r="BO11" s="930"/>
      <c r="BP11" s="930"/>
      <c r="BQ11" s="930"/>
      <c r="BR11" s="930"/>
      <c r="BS11" s="930"/>
      <c r="BT11" s="930"/>
      <c r="BU11" s="930"/>
      <c r="BV11" s="985"/>
      <c r="BW11" s="985"/>
      <c r="BX11" s="985"/>
      <c r="BY11" s="985"/>
      <c r="BZ11" s="985"/>
      <c r="CA11" s="985"/>
      <c r="CB11" s="985"/>
      <c r="CC11" s="985"/>
      <c r="CD11" s="986"/>
      <c r="CG11" s="987" t="s">
        <v>1213</v>
      </c>
      <c r="CH11" s="988"/>
      <c r="CI11" s="989"/>
      <c r="CJ11" s="989"/>
      <c r="CK11" s="989"/>
      <c r="CL11" s="989"/>
      <c r="CM11" s="989"/>
      <c r="CN11" s="989"/>
      <c r="CO11" s="989"/>
      <c r="CP11" s="989"/>
      <c r="CQ11" s="989"/>
      <c r="CR11" s="989"/>
      <c r="CS11" s="989"/>
      <c r="CT11" s="989"/>
      <c r="CU11" s="989"/>
      <c r="CV11" s="989"/>
      <c r="CW11" s="989"/>
      <c r="CX11" s="989"/>
      <c r="CY11" s="989"/>
      <c r="CZ11" s="989"/>
      <c r="DA11" s="989"/>
      <c r="DB11" s="989"/>
      <c r="DC11" s="990"/>
      <c r="DD11" s="962"/>
      <c r="DE11" s="962"/>
      <c r="DF11" s="991"/>
      <c r="DG11" s="1906"/>
      <c r="DH11" s="1906"/>
      <c r="DI11" s="1906"/>
      <c r="DJ11" s="1906"/>
      <c r="DK11" s="1906"/>
      <c r="DL11" s="1906"/>
      <c r="DM11" s="1906"/>
      <c r="DN11" s="1906"/>
      <c r="DO11" s="1906"/>
      <c r="DP11" s="1906"/>
      <c r="DQ11" s="1906"/>
      <c r="DR11" s="1906"/>
      <c r="DS11" s="1906"/>
      <c r="DT11" s="1906"/>
      <c r="DU11" s="1906"/>
      <c r="DV11" s="1906"/>
      <c r="DW11" s="1906"/>
      <c r="DX11" s="1906"/>
      <c r="DY11" s="1906"/>
      <c r="DZ11" s="1906"/>
      <c r="EA11" s="1906"/>
      <c r="EB11" s="1906"/>
      <c r="EC11" s="1906"/>
      <c r="ED11" s="1906"/>
      <c r="EE11" s="1906"/>
      <c r="EF11" s="1906"/>
      <c r="EG11" s="1906"/>
      <c r="EH11" s="1906"/>
      <c r="EI11" s="990"/>
      <c r="EJ11" s="976"/>
      <c r="EK11" s="976"/>
      <c r="EL11" s="976"/>
      <c r="EM11" s="976"/>
      <c r="EN11" s="977"/>
      <c r="EO11" s="977"/>
      <c r="EP11" s="977"/>
      <c r="EQ11" s="977"/>
      <c r="ER11" s="977"/>
      <c r="ES11" s="977"/>
      <c r="ET11" s="977"/>
      <c r="EU11" s="977"/>
      <c r="EV11" s="982"/>
      <c r="EW11" s="977"/>
      <c r="EX11" s="977"/>
      <c r="EY11" s="977"/>
      <c r="EZ11" s="977"/>
      <c r="FA11" s="977"/>
      <c r="FB11" s="977"/>
      <c r="FC11" s="977"/>
      <c r="FD11" s="976"/>
      <c r="FE11" s="976"/>
      <c r="FF11" s="976"/>
      <c r="FG11" s="976"/>
      <c r="FH11" s="976"/>
    </row>
    <row r="12" spans="1:164" ht="14.25" customHeight="1" x14ac:dyDescent="0.15">
      <c r="A12" s="2198"/>
      <c r="B12" s="2468" t="s">
        <v>1217</v>
      </c>
      <c r="C12" s="2469"/>
      <c r="D12" s="2469"/>
      <c r="E12" s="2469"/>
      <c r="F12" s="2470"/>
      <c r="G12" s="2199" t="s">
        <v>1644</v>
      </c>
      <c r="H12" s="2200"/>
      <c r="I12" s="2200"/>
      <c r="J12" s="2200"/>
      <c r="K12" s="2200"/>
      <c r="L12" s="2200"/>
      <c r="M12" s="2200"/>
      <c r="N12" s="2200"/>
      <c r="O12" s="2200"/>
      <c r="P12" s="2200"/>
      <c r="Q12" s="2200"/>
      <c r="R12" s="2200"/>
      <c r="S12" s="2200"/>
      <c r="T12" s="2200"/>
      <c r="U12" s="2200"/>
      <c r="V12" s="2200"/>
      <c r="W12" s="2200"/>
      <c r="X12" s="2200"/>
      <c r="Y12" s="2200"/>
      <c r="Z12" s="2200"/>
      <c r="AA12" s="2200"/>
      <c r="AB12" s="2200"/>
      <c r="AC12" s="2200"/>
      <c r="AD12" s="2200"/>
      <c r="AE12" s="2200"/>
      <c r="AF12" s="2200"/>
      <c r="AG12" s="2200"/>
      <c r="AH12" s="2200"/>
      <c r="AI12" s="2200"/>
      <c r="AJ12" s="2201"/>
      <c r="AM12" s="2500"/>
      <c r="AN12" s="2501"/>
      <c r="AO12" s="877" t="s">
        <v>1214</v>
      </c>
      <c r="AP12" s="879"/>
      <c r="AQ12" s="879"/>
      <c r="AR12" s="879"/>
      <c r="AS12" s="879"/>
      <c r="AT12" s="879"/>
      <c r="AU12" s="879"/>
      <c r="AV12" s="879"/>
      <c r="AW12" s="879"/>
      <c r="AX12" s="879"/>
      <c r="AY12" s="879"/>
      <c r="AZ12" s="879"/>
      <c r="BA12" s="879"/>
      <c r="BB12" s="879"/>
      <c r="BC12" s="879"/>
      <c r="BD12" s="879"/>
      <c r="BE12" s="879"/>
      <c r="BF12" s="879"/>
      <c r="BG12" s="879"/>
      <c r="BH12" s="879"/>
      <c r="BI12" s="992"/>
      <c r="BJ12" s="913"/>
      <c r="BK12" s="914" t="s">
        <v>14</v>
      </c>
      <c r="BL12" s="930" t="s">
        <v>1215</v>
      </c>
      <c r="BM12" s="930"/>
      <c r="BN12" s="930"/>
      <c r="BO12" s="930"/>
      <c r="BP12" s="930"/>
      <c r="BQ12" s="930"/>
      <c r="BR12" s="930" t="s">
        <v>1216</v>
      </c>
      <c r="BS12" s="930"/>
      <c r="BT12" s="930"/>
      <c r="BU12" s="993" t="s">
        <v>1157</v>
      </c>
      <c r="BV12" s="2438"/>
      <c r="BW12" s="2438"/>
      <c r="BX12" s="2438"/>
      <c r="BY12" s="2438"/>
      <c r="BZ12" s="2438"/>
      <c r="CA12" s="2438"/>
      <c r="CB12" s="2438"/>
      <c r="CC12" s="2438"/>
      <c r="CD12" s="994" t="s">
        <v>1158</v>
      </c>
      <c r="CG12" s="995"/>
      <c r="CH12" s="995"/>
      <c r="CI12" s="995"/>
      <c r="CJ12" s="995"/>
      <c r="CK12" s="995"/>
      <c r="CL12" s="995"/>
      <c r="CM12" s="995"/>
      <c r="CN12" s="996"/>
      <c r="CO12" s="997"/>
      <c r="CP12" s="997"/>
      <c r="CQ12" s="997"/>
      <c r="CR12" s="997"/>
      <c r="CS12" s="997"/>
      <c r="CT12" s="997"/>
      <c r="CU12" s="997"/>
      <c r="CV12" s="997"/>
      <c r="CW12" s="997"/>
      <c r="CX12" s="997"/>
      <c r="CY12" s="997"/>
      <c r="CZ12" s="997"/>
      <c r="DA12" s="997"/>
      <c r="DB12" s="997"/>
      <c r="DC12" s="997"/>
      <c r="DD12" s="997"/>
      <c r="DE12" s="997"/>
      <c r="DF12" s="997"/>
      <c r="DG12" s="997"/>
      <c r="DH12" s="997"/>
      <c r="DI12" s="997"/>
      <c r="DJ12" s="997"/>
      <c r="DK12" s="998"/>
      <c r="DL12" s="998"/>
      <c r="DM12" s="999"/>
      <c r="DN12" s="999"/>
      <c r="DO12" s="999"/>
      <c r="DP12" s="999"/>
      <c r="DQ12" s="999"/>
      <c r="DR12" s="999"/>
      <c r="DS12" s="999"/>
      <c r="DT12" s="999"/>
      <c r="DU12" s="999"/>
      <c r="DV12" s="999"/>
      <c r="DW12" s="999"/>
      <c r="DX12" s="999"/>
      <c r="DY12" s="999"/>
      <c r="DZ12" s="999"/>
      <c r="EA12" s="962"/>
      <c r="EB12" s="962"/>
      <c r="EC12" s="962"/>
      <c r="ED12" s="962"/>
      <c r="EE12" s="962"/>
      <c r="EF12" s="962"/>
      <c r="EG12" s="962"/>
      <c r="EH12" s="962"/>
      <c r="EI12" s="962"/>
      <c r="EJ12" s="976"/>
      <c r="EK12" s="976"/>
      <c r="EL12" s="976"/>
      <c r="EM12" s="976"/>
      <c r="EN12" s="977"/>
      <c r="EO12" s="977"/>
      <c r="EP12" s="977"/>
      <c r="EQ12" s="977"/>
      <c r="ER12" s="977"/>
      <c r="ES12" s="977"/>
      <c r="ET12" s="977"/>
      <c r="EU12" s="977"/>
      <c r="EV12" s="945"/>
      <c r="EW12" s="977"/>
      <c r="EX12" s="977"/>
      <c r="EY12" s="977"/>
      <c r="EZ12" s="977"/>
      <c r="FA12" s="977"/>
      <c r="FB12" s="977"/>
      <c r="FC12" s="977"/>
      <c r="FD12" s="976"/>
      <c r="FE12" s="976"/>
      <c r="FF12" s="976"/>
      <c r="FG12" s="976"/>
      <c r="FH12" s="976"/>
    </row>
    <row r="13" spans="1:164" ht="14.25" customHeight="1" x14ac:dyDescent="0.15">
      <c r="A13" s="2015"/>
      <c r="B13" s="2016"/>
      <c r="C13" s="2016"/>
      <c r="D13" s="2016"/>
      <c r="E13" s="2016"/>
      <c r="F13" s="2016"/>
      <c r="G13" s="2017"/>
      <c r="H13" s="2017"/>
      <c r="I13" s="2017"/>
      <c r="J13" s="2017"/>
      <c r="K13" s="2017"/>
      <c r="L13" s="2017"/>
      <c r="M13" s="2017"/>
      <c r="N13" s="2017"/>
      <c r="O13" s="2017"/>
      <c r="P13" s="2017"/>
      <c r="Q13" s="2017"/>
      <c r="R13" s="2017"/>
      <c r="S13" s="2017"/>
      <c r="T13" s="2017"/>
      <c r="U13" s="2016"/>
      <c r="V13" s="2016"/>
      <c r="W13" s="2016"/>
      <c r="X13" s="2016"/>
      <c r="Y13" s="2016"/>
      <c r="Z13" s="2016"/>
      <c r="AA13" s="2018"/>
      <c r="AB13" s="2018"/>
      <c r="AC13" s="2018"/>
      <c r="AD13" s="2018"/>
      <c r="AE13" s="2018"/>
      <c r="AF13" s="2018"/>
      <c r="AG13" s="2018"/>
      <c r="AH13" s="2018"/>
      <c r="AI13" s="2018"/>
      <c r="AJ13" s="2018"/>
      <c r="AM13" s="2500"/>
      <c r="AN13" s="2501"/>
      <c r="AO13" s="979" t="s">
        <v>1218</v>
      </c>
      <c r="AP13" s="979"/>
      <c r="AQ13" s="979"/>
      <c r="AR13" s="979"/>
      <c r="AS13" s="979"/>
      <c r="AT13" s="979"/>
      <c r="AU13" s="979"/>
      <c r="AV13" s="979"/>
      <c r="AW13" s="979"/>
      <c r="AX13" s="979"/>
      <c r="AY13" s="979"/>
      <c r="AZ13" s="979"/>
      <c r="BA13" s="979"/>
      <c r="BB13" s="979"/>
      <c r="BC13" s="979"/>
      <c r="BD13" s="979"/>
      <c r="BE13" s="911"/>
      <c r="BG13" s="896"/>
      <c r="BH13" s="893">
        <v>1</v>
      </c>
      <c r="BI13" s="897" t="s">
        <v>1219</v>
      </c>
      <c r="BJ13" s="1000"/>
      <c r="BK13" s="916"/>
      <c r="BL13" s="930"/>
      <c r="BM13" s="930"/>
      <c r="BN13" s="930"/>
      <c r="BO13" s="930"/>
      <c r="BP13" s="930"/>
      <c r="BQ13" s="930"/>
      <c r="BR13" s="930" t="s">
        <v>1220</v>
      </c>
      <c r="BS13" s="930"/>
      <c r="BT13" s="930"/>
      <c r="BU13" s="993" t="s">
        <v>1157</v>
      </c>
      <c r="BV13" s="2438"/>
      <c r="BW13" s="2438"/>
      <c r="BX13" s="2438"/>
      <c r="BY13" s="2438"/>
      <c r="BZ13" s="2438"/>
      <c r="CA13" s="2438"/>
      <c r="CB13" s="2438"/>
      <c r="CC13" s="2438"/>
      <c r="CD13" s="994" t="s">
        <v>1185</v>
      </c>
      <c r="CG13" s="1001" t="s">
        <v>1221</v>
      </c>
      <c r="CH13" s="1002"/>
      <c r="CI13" s="1002"/>
      <c r="CJ13" s="1002"/>
      <c r="CK13" s="1002"/>
      <c r="CL13" s="1002"/>
      <c r="CM13" s="1002"/>
      <c r="CN13" s="1003"/>
      <c r="CO13" s="1003"/>
      <c r="CP13" s="1003"/>
      <c r="CQ13" s="1003"/>
      <c r="CR13" s="1003"/>
      <c r="CS13" s="1003"/>
      <c r="CT13" s="1003"/>
      <c r="CU13" s="1003"/>
      <c r="CV13" s="1003"/>
      <c r="CW13" s="1003"/>
      <c r="CX13" s="1003"/>
      <c r="CY13" s="1003"/>
      <c r="CZ13" s="1003"/>
      <c r="DA13" s="1003"/>
      <c r="DB13" s="1003"/>
      <c r="DC13" s="1003"/>
      <c r="DD13" s="1003"/>
      <c r="DE13" s="1003"/>
      <c r="DF13" s="1003"/>
      <c r="DG13" s="1003"/>
      <c r="DH13" s="1003"/>
      <c r="DI13" s="1003"/>
      <c r="DJ13" s="1003"/>
      <c r="DK13" s="1004"/>
      <c r="DL13" s="1004"/>
      <c r="DM13" s="1004"/>
      <c r="DN13" s="1004"/>
      <c r="DO13" s="1004"/>
      <c r="DP13" s="1004"/>
      <c r="DQ13" s="1004"/>
      <c r="DR13" s="1004"/>
      <c r="DS13" s="1004"/>
      <c r="DT13" s="1004"/>
      <c r="DU13" s="1004"/>
      <c r="DV13" s="1004"/>
      <c r="DW13" s="1004"/>
      <c r="DX13" s="1004"/>
      <c r="DY13" s="1004"/>
      <c r="DZ13" s="1004"/>
      <c r="EA13" s="1005"/>
      <c r="EB13" s="1005"/>
      <c r="EC13" s="1005"/>
      <c r="ED13" s="1005"/>
      <c r="EE13" s="1005"/>
      <c r="EF13" s="1005"/>
      <c r="EG13" s="1005"/>
      <c r="EH13" s="1005"/>
      <c r="EI13" s="1006"/>
      <c r="EJ13" s="976"/>
      <c r="EK13" s="976"/>
      <c r="EL13" s="976"/>
      <c r="EM13" s="976"/>
      <c r="EN13" s="977"/>
      <c r="EO13" s="977"/>
      <c r="EP13" s="977"/>
      <c r="EQ13" s="977"/>
      <c r="ER13" s="977"/>
      <c r="ES13" s="977"/>
      <c r="ET13" s="977"/>
      <c r="EU13" s="977"/>
      <c r="EV13" s="945"/>
      <c r="EW13" s="977"/>
      <c r="EX13" s="977"/>
      <c r="EY13" s="977"/>
      <c r="EZ13" s="977"/>
      <c r="FA13" s="977"/>
      <c r="FB13" s="977"/>
      <c r="FC13" s="977"/>
      <c r="FD13" s="976"/>
      <c r="FE13" s="976"/>
      <c r="FF13" s="976"/>
      <c r="FG13" s="976"/>
      <c r="FH13" s="976"/>
    </row>
    <row r="14" spans="1:164" ht="14.25" customHeight="1" x14ac:dyDescent="0.15">
      <c r="A14" s="2019"/>
      <c r="B14" s="2020"/>
      <c r="C14" s="2020"/>
      <c r="D14" s="2020"/>
      <c r="E14" s="2020"/>
      <c r="F14" s="2020"/>
      <c r="G14" s="2020"/>
      <c r="H14" s="2020"/>
      <c r="I14" s="2020"/>
      <c r="J14" s="2020"/>
      <c r="K14" s="2020"/>
      <c r="L14" s="2020"/>
      <c r="M14" s="2020"/>
      <c r="N14" s="2020"/>
      <c r="O14" s="2020"/>
      <c r="P14" s="2020"/>
      <c r="Q14" s="2020"/>
      <c r="R14" s="2020"/>
      <c r="S14" s="2020"/>
      <c r="T14" s="2020"/>
      <c r="U14" s="2020"/>
      <c r="V14" s="2020"/>
      <c r="W14" s="2020"/>
      <c r="X14" s="2020"/>
      <c r="Y14" s="2020"/>
      <c r="Z14" s="2020"/>
      <c r="AA14" s="2020"/>
      <c r="AB14" s="2020"/>
      <c r="AC14" s="2020"/>
      <c r="AD14" s="2020"/>
      <c r="AE14" s="2020"/>
      <c r="AF14" s="2020"/>
      <c r="AG14" s="2020"/>
      <c r="AH14" s="2020"/>
      <c r="AI14" s="2020"/>
      <c r="AJ14" s="2020"/>
      <c r="AM14" s="2500"/>
      <c r="AN14" s="2501"/>
      <c r="AO14" s="985" t="s">
        <v>1222</v>
      </c>
      <c r="AP14" s="985"/>
      <c r="AQ14" s="985"/>
      <c r="AR14" s="985"/>
      <c r="AS14" s="985"/>
      <c r="AT14" s="985"/>
      <c r="AU14" s="985"/>
      <c r="AV14" s="985"/>
      <c r="AW14" s="985"/>
      <c r="AX14" s="985"/>
      <c r="AY14" s="985"/>
      <c r="AZ14" s="985"/>
      <c r="BA14" s="985"/>
      <c r="BB14" s="985"/>
      <c r="BC14" s="985"/>
      <c r="BD14" s="985"/>
      <c r="BE14" s="1007"/>
      <c r="BF14" s="950"/>
      <c r="BG14" s="952"/>
      <c r="BH14" s="1008">
        <v>1</v>
      </c>
      <c r="BI14" s="1009" t="s">
        <v>1155</v>
      </c>
      <c r="BJ14" s="913"/>
      <c r="BK14" s="914" t="s">
        <v>13</v>
      </c>
      <c r="BL14" s="930" t="s">
        <v>1223</v>
      </c>
      <c r="BM14" s="930"/>
      <c r="BN14" s="930"/>
      <c r="BO14" s="930"/>
      <c r="BP14" s="930"/>
      <c r="BQ14" s="930"/>
      <c r="BR14" s="930" t="s">
        <v>1224</v>
      </c>
      <c r="BS14" s="930"/>
      <c r="BT14" s="930"/>
      <c r="BU14" s="993" t="s">
        <v>1193</v>
      </c>
      <c r="BV14" s="2438" t="s">
        <v>1166</v>
      </c>
      <c r="BW14" s="2438"/>
      <c r="BX14" s="2438"/>
      <c r="BY14" s="2438"/>
      <c r="BZ14" s="2438"/>
      <c r="CA14" s="2438"/>
      <c r="CB14" s="2438"/>
      <c r="CC14" s="2438"/>
      <c r="CD14" s="994" t="s">
        <v>1185</v>
      </c>
      <c r="CE14" s="1010"/>
      <c r="CF14" s="1011"/>
      <c r="CG14" s="2442" t="s">
        <v>1225</v>
      </c>
      <c r="CH14" s="2443"/>
      <c r="CI14" s="2443"/>
      <c r="CJ14" s="2443"/>
      <c r="CK14" s="2444"/>
      <c r="CL14" s="2439" t="s">
        <v>1226</v>
      </c>
      <c r="CM14" s="2440"/>
      <c r="CN14" s="2440"/>
      <c r="CO14" s="2440"/>
      <c r="CP14" s="2441"/>
      <c r="CQ14" s="2439" t="s">
        <v>1227</v>
      </c>
      <c r="CR14" s="2440"/>
      <c r="CS14" s="2440"/>
      <c r="CT14" s="2440"/>
      <c r="CU14" s="2441"/>
      <c r="CV14" s="2439" t="s">
        <v>1228</v>
      </c>
      <c r="CW14" s="2440"/>
      <c r="CX14" s="2440"/>
      <c r="CY14" s="2440"/>
      <c r="CZ14" s="2441"/>
      <c r="DA14" s="2442" t="s">
        <v>1229</v>
      </c>
      <c r="DB14" s="2443"/>
      <c r="DC14" s="2443"/>
      <c r="DD14" s="2443"/>
      <c r="DE14" s="2444"/>
      <c r="DF14" s="2442" t="s">
        <v>1230</v>
      </c>
      <c r="DG14" s="2443"/>
      <c r="DH14" s="2443"/>
      <c r="DI14" s="2443"/>
      <c r="DJ14" s="2444"/>
      <c r="DK14" s="2442" t="s">
        <v>1231</v>
      </c>
      <c r="DL14" s="2443"/>
      <c r="DM14" s="2443"/>
      <c r="DN14" s="2443"/>
      <c r="DO14" s="2444"/>
      <c r="DP14" s="2439" t="s">
        <v>1232</v>
      </c>
      <c r="DQ14" s="2440"/>
      <c r="DR14" s="2440"/>
      <c r="DS14" s="2440"/>
      <c r="DT14" s="2441"/>
      <c r="DU14" s="2439" t="s">
        <v>1233</v>
      </c>
      <c r="DV14" s="2440"/>
      <c r="DW14" s="2440"/>
      <c r="DX14" s="2440"/>
      <c r="DY14" s="2441"/>
      <c r="DZ14" s="2439" t="s">
        <v>1234</v>
      </c>
      <c r="EA14" s="2440"/>
      <c r="EB14" s="2440"/>
      <c r="EC14" s="2440"/>
      <c r="ED14" s="2441"/>
      <c r="EE14" s="2439" t="s">
        <v>1235</v>
      </c>
      <c r="EF14" s="2440"/>
      <c r="EG14" s="2440"/>
      <c r="EH14" s="2440"/>
      <c r="EI14" s="2441"/>
      <c r="EJ14" s="976"/>
      <c r="EK14" s="976"/>
      <c r="EL14" s="976"/>
      <c r="EM14" s="976"/>
      <c r="EN14" s="977"/>
      <c r="EO14" s="977"/>
      <c r="EP14" s="977"/>
      <c r="EQ14" s="977"/>
      <c r="ER14" s="977"/>
      <c r="ES14" s="977"/>
      <c r="ET14" s="977"/>
      <c r="EU14" s="977"/>
      <c r="EV14" s="945"/>
      <c r="EW14" s="977"/>
      <c r="EX14" s="977"/>
      <c r="EY14" s="977"/>
      <c r="EZ14" s="977"/>
      <c r="FA14" s="977"/>
      <c r="FB14" s="977"/>
      <c r="FC14" s="977"/>
      <c r="FD14" s="976"/>
      <c r="FE14" s="976"/>
      <c r="FF14" s="976"/>
      <c r="FG14" s="976"/>
      <c r="FH14" s="976"/>
    </row>
    <row r="15" spans="1:164" ht="14.25" customHeight="1" x14ac:dyDescent="0.15">
      <c r="A15" s="2019"/>
      <c r="B15" s="2020"/>
      <c r="C15" s="2020"/>
      <c r="D15" s="2020"/>
      <c r="E15" s="2020"/>
      <c r="F15" s="2020"/>
      <c r="G15" s="2020"/>
      <c r="H15" s="2020"/>
      <c r="I15" s="2020"/>
      <c r="J15" s="2020"/>
      <c r="K15" s="2020"/>
      <c r="L15" s="2020"/>
      <c r="M15" s="2020"/>
      <c r="N15" s="2020"/>
      <c r="O15" s="2020"/>
      <c r="P15" s="2020"/>
      <c r="Q15" s="2020"/>
      <c r="R15" s="2020"/>
      <c r="S15" s="2020"/>
      <c r="T15" s="2020"/>
      <c r="U15" s="2020"/>
      <c r="V15" s="2020"/>
      <c r="W15" s="2020"/>
      <c r="X15" s="2020"/>
      <c r="Y15" s="2020"/>
      <c r="Z15" s="2020"/>
      <c r="AA15" s="2020"/>
      <c r="AB15" s="2020"/>
      <c r="AC15" s="2020"/>
      <c r="AD15" s="2020"/>
      <c r="AE15" s="2020"/>
      <c r="AF15" s="2020"/>
      <c r="AG15" s="2020"/>
      <c r="AH15" s="2020"/>
      <c r="AI15" s="2020"/>
      <c r="AJ15" s="2020"/>
      <c r="AM15" s="2500"/>
      <c r="AN15" s="2501"/>
      <c r="AO15" s="1012" t="s">
        <v>1236</v>
      </c>
      <c r="AP15" s="1013"/>
      <c r="AQ15" s="1013"/>
      <c r="AR15" s="1013"/>
      <c r="AS15" s="1013"/>
      <c r="AT15" s="1013"/>
      <c r="AU15" s="1013"/>
      <c r="AV15" s="1013"/>
      <c r="AW15" s="1013"/>
      <c r="AX15" s="1013"/>
      <c r="AY15" s="1013"/>
      <c r="AZ15" s="1013"/>
      <c r="BA15" s="1013"/>
      <c r="BB15" s="1013"/>
      <c r="BC15" s="1013"/>
      <c r="BD15" s="1013"/>
      <c r="BE15" s="1013"/>
      <c r="BF15" s="1014"/>
      <c r="BG15" s="1014"/>
      <c r="BH15" s="1015"/>
      <c r="BI15" s="1016"/>
      <c r="BJ15" s="1017"/>
      <c r="BK15" s="1018"/>
      <c r="BL15" s="930"/>
      <c r="BM15" s="930"/>
      <c r="BN15" s="930"/>
      <c r="BO15" s="930"/>
      <c r="BP15" s="930"/>
      <c r="BQ15" s="930"/>
      <c r="BR15" s="930" t="s">
        <v>1237</v>
      </c>
      <c r="BS15" s="930"/>
      <c r="BT15" s="930"/>
      <c r="BU15" s="993" t="s">
        <v>1157</v>
      </c>
      <c r="BV15" s="2438" t="s">
        <v>1166</v>
      </c>
      <c r="BW15" s="2438"/>
      <c r="BX15" s="2438"/>
      <c r="BY15" s="2438"/>
      <c r="BZ15" s="2438"/>
      <c r="CA15" s="2438"/>
      <c r="CB15" s="2438"/>
      <c r="CC15" s="2438"/>
      <c r="CD15" s="994" t="s">
        <v>1185</v>
      </c>
      <c r="CE15" s="1010"/>
      <c r="CF15" s="1011"/>
      <c r="CG15" s="2435" t="s">
        <v>1238</v>
      </c>
      <c r="CH15" s="2436"/>
      <c r="CI15" s="2436"/>
      <c r="CJ15" s="2436"/>
      <c r="CK15" s="2437"/>
      <c r="CL15" s="2432" t="s">
        <v>1239</v>
      </c>
      <c r="CM15" s="2433"/>
      <c r="CN15" s="2433"/>
      <c r="CO15" s="2433"/>
      <c r="CP15" s="2434"/>
      <c r="CQ15" s="2435" t="s">
        <v>1240</v>
      </c>
      <c r="CR15" s="2436"/>
      <c r="CS15" s="2436"/>
      <c r="CT15" s="2436"/>
      <c r="CU15" s="2437"/>
      <c r="CV15" s="2435" t="s">
        <v>1241</v>
      </c>
      <c r="CW15" s="2436"/>
      <c r="CX15" s="2436"/>
      <c r="CY15" s="2436"/>
      <c r="CZ15" s="2437"/>
      <c r="DA15" s="2435"/>
      <c r="DB15" s="2436"/>
      <c r="DC15" s="2436"/>
      <c r="DD15" s="2436"/>
      <c r="DE15" s="2437"/>
      <c r="DF15" s="2432" t="s">
        <v>1242</v>
      </c>
      <c r="DG15" s="2433"/>
      <c r="DH15" s="2433"/>
      <c r="DI15" s="2433"/>
      <c r="DJ15" s="2434"/>
      <c r="DK15" s="2435" t="s">
        <v>1243</v>
      </c>
      <c r="DL15" s="2436"/>
      <c r="DM15" s="2436"/>
      <c r="DN15" s="2436"/>
      <c r="DO15" s="2437"/>
      <c r="DP15" s="2435" t="s">
        <v>1244</v>
      </c>
      <c r="DQ15" s="2436"/>
      <c r="DR15" s="2436"/>
      <c r="DS15" s="2436"/>
      <c r="DT15" s="2437"/>
      <c r="DU15" s="2435" t="s">
        <v>1245</v>
      </c>
      <c r="DV15" s="2436"/>
      <c r="DW15" s="2436"/>
      <c r="DX15" s="2436"/>
      <c r="DY15" s="2437"/>
      <c r="DZ15" s="2435" t="s">
        <v>1246</v>
      </c>
      <c r="EA15" s="2436"/>
      <c r="EB15" s="2436"/>
      <c r="EC15" s="2436"/>
      <c r="ED15" s="2437"/>
      <c r="EE15" s="2435" t="s">
        <v>1247</v>
      </c>
      <c r="EF15" s="2436"/>
      <c r="EG15" s="2436"/>
      <c r="EH15" s="2436"/>
      <c r="EI15" s="2437"/>
      <c r="EJ15" s="1019"/>
      <c r="EK15" s="1019"/>
      <c r="EL15" s="1019"/>
      <c r="EM15" s="1019"/>
      <c r="EN15" s="1019"/>
      <c r="EO15" s="1019"/>
      <c r="EP15" s="1019"/>
      <c r="EQ15" s="1019"/>
      <c r="ER15" s="1019"/>
      <c r="ES15" s="1019"/>
      <c r="ET15" s="1019"/>
      <c r="EU15" s="1019"/>
      <c r="EV15" s="1020"/>
      <c r="EW15" s="1019"/>
      <c r="EX15" s="1019"/>
      <c r="EY15" s="1019"/>
      <c r="EZ15" s="1021"/>
      <c r="FA15" s="1019"/>
      <c r="FB15" s="1019"/>
      <c r="FC15" s="1019"/>
      <c r="FD15" s="1019"/>
      <c r="FE15" s="1019"/>
      <c r="FF15" s="1019"/>
      <c r="FG15" s="1019"/>
      <c r="FH15" s="1019"/>
    </row>
    <row r="16" spans="1:164" ht="14.25" customHeight="1" x14ac:dyDescent="0.15">
      <c r="A16" s="2019"/>
      <c r="B16" s="2020"/>
      <c r="C16" s="2020"/>
      <c r="D16" s="2020"/>
      <c r="E16" s="2020"/>
      <c r="F16" s="2020"/>
      <c r="G16" s="2020"/>
      <c r="H16" s="2020"/>
      <c r="I16" s="2020"/>
      <c r="J16" s="2020"/>
      <c r="K16" s="2020"/>
      <c r="L16" s="2020"/>
      <c r="M16" s="2020"/>
      <c r="N16" s="2020"/>
      <c r="O16" s="2020"/>
      <c r="P16" s="2020"/>
      <c r="Q16" s="2020"/>
      <c r="R16" s="2020"/>
      <c r="S16" s="2020"/>
      <c r="T16" s="2020"/>
      <c r="U16" s="2020"/>
      <c r="V16" s="2020"/>
      <c r="W16" s="2020"/>
      <c r="X16" s="2020"/>
      <c r="Y16" s="2020"/>
      <c r="Z16" s="2020"/>
      <c r="AA16" s="2020"/>
      <c r="AB16" s="2020"/>
      <c r="AC16" s="2020"/>
      <c r="AD16" s="2020"/>
      <c r="AE16" s="2020"/>
      <c r="AF16" s="2020"/>
      <c r="AG16" s="2020"/>
      <c r="AH16" s="2020"/>
      <c r="AI16" s="2020"/>
      <c r="AJ16" s="2020"/>
      <c r="AM16" s="2500"/>
      <c r="AN16" s="2501"/>
      <c r="AO16" s="1025"/>
      <c r="AP16" s="1026" t="s">
        <v>13</v>
      </c>
      <c r="AQ16" s="930" t="s">
        <v>1248</v>
      </c>
      <c r="AR16" s="930"/>
      <c r="AS16" s="1023"/>
      <c r="AT16" s="1027"/>
      <c r="AU16" s="930"/>
      <c r="AV16" s="930"/>
      <c r="AW16" s="930"/>
      <c r="AX16" s="930"/>
      <c r="AY16" s="930"/>
      <c r="AZ16" s="1026" t="s">
        <v>13</v>
      </c>
      <c r="BA16" s="1027" t="s">
        <v>80</v>
      </c>
      <c r="BB16" s="1027"/>
      <c r="BC16" s="1027"/>
      <c r="BD16" s="1027"/>
      <c r="BE16" s="1027"/>
      <c r="BF16" s="1027"/>
      <c r="BG16" s="1027"/>
      <c r="BH16" s="1027"/>
      <c r="BI16" s="1028"/>
      <c r="BJ16" s="1017"/>
      <c r="BK16" s="1018"/>
      <c r="BL16" s="930"/>
      <c r="BM16" s="930"/>
      <c r="BN16" s="930"/>
      <c r="BO16" s="930"/>
      <c r="BP16" s="930"/>
      <c r="BQ16" s="930"/>
      <c r="BR16" s="930" t="s">
        <v>1249</v>
      </c>
      <c r="BS16" s="930"/>
      <c r="BT16" s="930"/>
      <c r="BU16" s="1029" t="s">
        <v>1157</v>
      </c>
      <c r="BV16" s="2438" t="s">
        <v>1166</v>
      </c>
      <c r="BW16" s="2438"/>
      <c r="BX16" s="2438"/>
      <c r="BY16" s="2438"/>
      <c r="BZ16" s="2438"/>
      <c r="CA16" s="2438"/>
      <c r="CB16" s="2438"/>
      <c r="CC16" s="2438"/>
      <c r="CD16" s="1030" t="s">
        <v>1250</v>
      </c>
      <c r="CE16" s="1010"/>
      <c r="CF16" s="1011"/>
      <c r="CG16" s="2432" t="s">
        <v>1251</v>
      </c>
      <c r="CH16" s="2433"/>
      <c r="CI16" s="2433"/>
      <c r="CJ16" s="2433"/>
      <c r="CK16" s="2434"/>
      <c r="CL16" s="2432" t="s">
        <v>1252</v>
      </c>
      <c r="CM16" s="2433"/>
      <c r="CN16" s="2433"/>
      <c r="CO16" s="2433"/>
      <c r="CP16" s="2434"/>
      <c r="CQ16" s="2435" t="s">
        <v>1253</v>
      </c>
      <c r="CR16" s="2436"/>
      <c r="CS16" s="2436"/>
      <c r="CT16" s="2436"/>
      <c r="CU16" s="2437"/>
      <c r="CV16" s="2435" t="s">
        <v>1254</v>
      </c>
      <c r="CW16" s="2436"/>
      <c r="CX16" s="2436"/>
      <c r="CY16" s="2436"/>
      <c r="CZ16" s="2437"/>
      <c r="DA16" s="2435"/>
      <c r="DB16" s="2436"/>
      <c r="DC16" s="2436"/>
      <c r="DD16" s="2436"/>
      <c r="DE16" s="2437"/>
      <c r="DF16" s="2432" t="s">
        <v>1255</v>
      </c>
      <c r="DG16" s="2433"/>
      <c r="DH16" s="2433"/>
      <c r="DI16" s="2433"/>
      <c r="DJ16" s="2434"/>
      <c r="DK16" s="2435"/>
      <c r="DL16" s="2436"/>
      <c r="DM16" s="2436"/>
      <c r="DN16" s="2436"/>
      <c r="DO16" s="2437"/>
      <c r="DP16" s="2435"/>
      <c r="DQ16" s="2436"/>
      <c r="DR16" s="2436"/>
      <c r="DS16" s="2436"/>
      <c r="DT16" s="2437"/>
      <c r="DU16" s="2435"/>
      <c r="DV16" s="2436"/>
      <c r="DW16" s="2436"/>
      <c r="DX16" s="2436"/>
      <c r="DY16" s="2437"/>
      <c r="DZ16" s="2435" t="s">
        <v>1256</v>
      </c>
      <c r="EA16" s="2436"/>
      <c r="EB16" s="2436"/>
      <c r="EC16" s="2436"/>
      <c r="ED16" s="2437"/>
      <c r="EE16" s="2435" t="s">
        <v>1257</v>
      </c>
      <c r="EF16" s="2436"/>
      <c r="EG16" s="2436"/>
      <c r="EH16" s="2436"/>
      <c r="EI16" s="2437"/>
      <c r="EJ16" s="1031"/>
      <c r="EK16" s="1031"/>
      <c r="EL16" s="1031"/>
      <c r="EM16" s="1031"/>
      <c r="EN16" s="1031"/>
      <c r="EO16" s="1031"/>
      <c r="EP16" s="1031"/>
      <c r="EQ16" s="1031"/>
      <c r="ER16" s="1031"/>
      <c r="ES16" s="1031"/>
      <c r="ET16" s="1031"/>
      <c r="EU16" s="1031"/>
      <c r="EV16" s="1031"/>
      <c r="EW16" s="1031"/>
      <c r="EX16" s="1031"/>
      <c r="EY16" s="1031"/>
      <c r="EZ16" s="1031"/>
      <c r="FA16" s="1031"/>
      <c r="FB16" s="1031"/>
      <c r="FC16" s="1031"/>
      <c r="FD16" s="1031"/>
      <c r="FE16" s="1031"/>
      <c r="FF16" s="1031"/>
      <c r="FG16" s="1031"/>
      <c r="FH16" s="1031"/>
    </row>
    <row r="17" spans="1:164" ht="14.25" customHeight="1" x14ac:dyDescent="0.15">
      <c r="A17" s="1022"/>
      <c r="B17" s="1023"/>
      <c r="C17" s="1023"/>
      <c r="D17" s="1023"/>
      <c r="E17" s="1023"/>
      <c r="F17" s="1023"/>
      <c r="G17" s="1023"/>
      <c r="H17" s="1023"/>
      <c r="I17" s="1023"/>
      <c r="J17" s="1023"/>
      <c r="K17" s="1023"/>
      <c r="L17" s="1023"/>
      <c r="M17" s="1023"/>
      <c r="N17" s="1023"/>
      <c r="O17" s="1023"/>
      <c r="P17" s="1023"/>
      <c r="Q17" s="1023"/>
      <c r="R17" s="1023"/>
      <c r="S17" s="1023"/>
      <c r="T17" s="1023"/>
      <c r="U17" s="1023"/>
      <c r="V17" s="1023"/>
      <c r="W17" s="1023"/>
      <c r="X17" s="1023"/>
      <c r="Y17" s="1023"/>
      <c r="Z17" s="1023"/>
      <c r="AA17" s="1023"/>
      <c r="AB17" s="1023"/>
      <c r="AC17" s="1023"/>
      <c r="AD17" s="1023"/>
      <c r="AE17" s="1023"/>
      <c r="AF17" s="1023"/>
      <c r="AG17" s="1023"/>
      <c r="AH17" s="1023"/>
      <c r="AI17" s="1023"/>
      <c r="AJ17" s="1024"/>
      <c r="AM17" s="2502"/>
      <c r="AN17" s="2503"/>
      <c r="AO17" s="1032"/>
      <c r="AP17" s="1033" t="s">
        <v>13</v>
      </c>
      <c r="AQ17" s="1034" t="s">
        <v>1258</v>
      </c>
      <c r="AR17" s="1034"/>
      <c r="AS17" s="1035"/>
      <c r="AT17" s="1035"/>
      <c r="AU17" s="1033" t="s">
        <v>14</v>
      </c>
      <c r="AV17" s="1036" t="s">
        <v>82</v>
      </c>
      <c r="AW17" s="1037"/>
      <c r="AX17" s="1037"/>
      <c r="AY17" s="1037"/>
      <c r="AZ17" s="1033" t="s">
        <v>13</v>
      </c>
      <c r="BA17" s="1034" t="s">
        <v>16</v>
      </c>
      <c r="BB17" s="1038"/>
      <c r="BC17" s="1038"/>
      <c r="BD17" s="1038"/>
      <c r="BE17" s="1037"/>
      <c r="BF17" s="1037"/>
      <c r="BG17" s="1037"/>
      <c r="BH17" s="1037"/>
      <c r="BI17" s="1039"/>
      <c r="BJ17" s="1040" t="s">
        <v>1259</v>
      </c>
      <c r="BK17" s="1041"/>
      <c r="BL17" s="1041"/>
      <c r="BM17" s="1041"/>
      <c r="BN17" s="1041"/>
      <c r="BO17" s="1041"/>
      <c r="BP17" s="1041"/>
      <c r="BQ17" s="1041"/>
      <c r="BR17" s="1041"/>
      <c r="BS17" s="1041"/>
      <c r="BT17" s="1042"/>
      <c r="BU17" s="1042"/>
      <c r="BV17" s="1043" t="s">
        <v>13</v>
      </c>
      <c r="BW17" s="1041" t="s">
        <v>1260</v>
      </c>
      <c r="BX17" s="1041"/>
      <c r="BY17" s="1041"/>
      <c r="BZ17" s="1043" t="s">
        <v>14</v>
      </c>
      <c r="CA17" s="1041" t="s">
        <v>1261</v>
      </c>
      <c r="CB17" s="1044"/>
      <c r="CC17" s="1041"/>
      <c r="CD17" s="1045"/>
      <c r="CE17" s="1010"/>
      <c r="CF17" s="1011"/>
      <c r="CG17" s="2412" t="s">
        <v>1262</v>
      </c>
      <c r="CH17" s="2413"/>
      <c r="CI17" s="2413"/>
      <c r="CJ17" s="2413"/>
      <c r="CK17" s="2414"/>
      <c r="CL17" s="2412"/>
      <c r="CM17" s="2413"/>
      <c r="CN17" s="2413"/>
      <c r="CO17" s="2413"/>
      <c r="CP17" s="2414"/>
      <c r="CQ17" s="2412" t="s">
        <v>1263</v>
      </c>
      <c r="CR17" s="2413"/>
      <c r="CS17" s="2413"/>
      <c r="CT17" s="2413"/>
      <c r="CU17" s="2414"/>
      <c r="CV17" s="2412"/>
      <c r="CW17" s="2413"/>
      <c r="CX17" s="2413"/>
      <c r="CY17" s="2413"/>
      <c r="CZ17" s="2414"/>
      <c r="DA17" s="2412"/>
      <c r="DB17" s="2413"/>
      <c r="DC17" s="2413"/>
      <c r="DD17" s="2413"/>
      <c r="DE17" s="2414"/>
      <c r="DF17" s="2412" t="s">
        <v>1264</v>
      </c>
      <c r="DG17" s="2413"/>
      <c r="DH17" s="2413"/>
      <c r="DI17" s="2413"/>
      <c r="DJ17" s="2414"/>
      <c r="DK17" s="2412"/>
      <c r="DL17" s="2413"/>
      <c r="DM17" s="2413"/>
      <c r="DN17" s="2413"/>
      <c r="DO17" s="2414"/>
      <c r="DP17" s="2412"/>
      <c r="DQ17" s="2413"/>
      <c r="DR17" s="2413"/>
      <c r="DS17" s="2413"/>
      <c r="DT17" s="2414"/>
      <c r="DU17" s="2412"/>
      <c r="DV17" s="2413"/>
      <c r="DW17" s="2413"/>
      <c r="DX17" s="2413"/>
      <c r="DY17" s="2414"/>
      <c r="DZ17" s="2412"/>
      <c r="EA17" s="2413"/>
      <c r="EB17" s="2413"/>
      <c r="EC17" s="2413"/>
      <c r="ED17" s="2414"/>
      <c r="EE17" s="2412" t="s">
        <v>1265</v>
      </c>
      <c r="EF17" s="2413"/>
      <c r="EG17" s="2413"/>
      <c r="EH17" s="2413"/>
      <c r="EI17" s="2414"/>
      <c r="EJ17" s="1031"/>
      <c r="EK17" s="1031"/>
      <c r="EL17" s="1031"/>
      <c r="EM17" s="1031"/>
      <c r="EN17" s="1031"/>
      <c r="EO17" s="1031"/>
      <c r="EP17" s="1031"/>
      <c r="EQ17" s="1031"/>
      <c r="ER17" s="1031"/>
      <c r="ES17" s="1031"/>
      <c r="ET17" s="1031"/>
      <c r="EU17" s="1031"/>
      <c r="EV17" s="1031"/>
      <c r="EW17" s="1031"/>
      <c r="EX17" s="1031"/>
      <c r="EY17" s="1031"/>
      <c r="EZ17" s="1031"/>
      <c r="FA17" s="1031"/>
      <c r="FB17" s="1031"/>
      <c r="FC17" s="1031"/>
      <c r="FD17" s="1031"/>
      <c r="FE17" s="1031"/>
      <c r="FF17" s="1031"/>
      <c r="FG17" s="1031"/>
      <c r="FH17" s="1031"/>
    </row>
    <row r="18" spans="1:164" ht="13.5" customHeight="1" x14ac:dyDescent="0.15">
      <c r="A18" s="1046"/>
      <c r="B18" s="1046"/>
      <c r="C18" s="1046"/>
      <c r="D18" s="1046"/>
      <c r="E18" s="1046"/>
      <c r="F18" s="1046"/>
      <c r="G18" s="1046"/>
      <c r="H18" s="1046"/>
      <c r="I18" s="1046"/>
      <c r="J18" s="1046"/>
      <c r="K18" s="1046"/>
      <c r="L18" s="1046"/>
      <c r="M18" s="1046"/>
      <c r="N18" s="1046"/>
      <c r="O18" s="1046"/>
      <c r="P18" s="1046"/>
      <c r="Q18" s="1046"/>
      <c r="R18" s="1046"/>
      <c r="S18" s="1046"/>
      <c r="T18" s="1046"/>
      <c r="U18" s="1046"/>
      <c r="V18" s="1046"/>
      <c r="W18" s="1046"/>
      <c r="X18" s="1046"/>
      <c r="Y18" s="1046"/>
      <c r="Z18" s="1046"/>
      <c r="AA18" s="1046"/>
      <c r="AB18" s="1046"/>
      <c r="AC18" s="1046"/>
      <c r="AD18" s="1046"/>
      <c r="AE18" s="1046"/>
      <c r="AF18" s="1046"/>
      <c r="AG18" s="1046"/>
      <c r="AH18" s="1046"/>
      <c r="AI18" s="1046"/>
      <c r="AJ18" s="1046"/>
      <c r="AK18" s="1046"/>
      <c r="AL18" s="1046"/>
      <c r="AM18" s="1046"/>
      <c r="AN18" s="1046"/>
      <c r="AO18" s="1046"/>
      <c r="AP18" s="1046"/>
      <c r="AQ18" s="1046"/>
      <c r="AR18" s="1046"/>
      <c r="AS18" s="1046"/>
      <c r="AT18" s="1046"/>
      <c r="AU18" s="1046"/>
      <c r="AV18" s="1046"/>
      <c r="AW18" s="1046"/>
      <c r="AX18" s="1046"/>
      <c r="AY18" s="1046"/>
      <c r="AZ18" s="1046"/>
      <c r="BA18" s="1046"/>
      <c r="BB18" s="1046"/>
      <c r="BC18" s="1046"/>
      <c r="BD18" s="1046"/>
      <c r="BE18" s="1046"/>
      <c r="BF18" s="1046"/>
      <c r="BG18" s="1046"/>
      <c r="BH18" s="1046"/>
      <c r="BI18" s="1046"/>
      <c r="BJ18" s="1046"/>
      <c r="BK18" s="1046"/>
      <c r="BL18" s="1046"/>
      <c r="BM18" s="1046"/>
      <c r="BN18" s="1046"/>
      <c r="BO18" s="1046"/>
      <c r="BP18" s="1046"/>
      <c r="BQ18" s="1046"/>
      <c r="BR18" s="1046"/>
      <c r="BS18" s="1046"/>
      <c r="BT18" s="1046"/>
      <c r="BU18" s="1046"/>
      <c r="BV18" s="1046"/>
      <c r="BW18" s="1046"/>
      <c r="BX18" s="1046"/>
      <c r="BY18" s="1046"/>
      <c r="BZ18" s="1046"/>
      <c r="CA18" s="1046"/>
      <c r="CB18" s="1046"/>
      <c r="CC18" s="1046"/>
      <c r="CD18" s="1046"/>
      <c r="CE18" s="1046"/>
      <c r="CF18" s="1046"/>
      <c r="CG18" s="1046"/>
      <c r="CH18" s="1046"/>
      <c r="CI18" s="1046"/>
      <c r="CJ18" s="1046"/>
      <c r="CK18" s="1046"/>
      <c r="CL18" s="1046"/>
      <c r="CM18" s="1046"/>
      <c r="CN18" s="1046"/>
      <c r="CO18" s="1046"/>
      <c r="CP18" s="1046"/>
      <c r="CQ18" s="1046"/>
      <c r="CR18" s="1046"/>
      <c r="CS18" s="1046"/>
      <c r="CT18" s="1046"/>
      <c r="CU18" s="1046"/>
      <c r="CV18" s="1046"/>
      <c r="CW18" s="1046"/>
      <c r="CX18" s="1046"/>
      <c r="CY18" s="1046"/>
      <c r="CZ18" s="1046"/>
      <c r="DA18" s="1046"/>
      <c r="DB18" s="1046"/>
      <c r="DC18" s="1046"/>
      <c r="DD18" s="1046"/>
      <c r="DE18" s="1046"/>
      <c r="DF18" s="1046"/>
      <c r="DG18" s="1046"/>
      <c r="DH18" s="1046"/>
      <c r="DI18" s="1046"/>
      <c r="DJ18" s="1046"/>
      <c r="DK18" s="1046"/>
      <c r="DL18" s="1046"/>
      <c r="DM18" s="1046"/>
      <c r="DN18" s="1046"/>
      <c r="DO18" s="1046"/>
      <c r="DP18" s="1046"/>
      <c r="DQ18" s="1046"/>
      <c r="DR18" s="1046"/>
      <c r="DS18" s="1046"/>
      <c r="DT18" s="1046"/>
      <c r="DU18" s="1046"/>
      <c r="DV18" s="1046"/>
      <c r="DW18" s="1046"/>
      <c r="DX18" s="1046"/>
      <c r="DY18" s="1046"/>
      <c r="DZ18" s="1046"/>
      <c r="EA18" s="1046"/>
      <c r="EB18" s="1046"/>
      <c r="EC18" s="1046"/>
      <c r="ED18" s="1046"/>
      <c r="EE18" s="1046"/>
      <c r="EF18" s="1046"/>
      <c r="EG18" s="1046"/>
      <c r="EH18" s="1046"/>
      <c r="EI18" s="1046"/>
      <c r="EJ18" s="1031"/>
      <c r="EK18" s="1031"/>
      <c r="EL18" s="1031"/>
      <c r="EM18" s="1031"/>
      <c r="EN18" s="1031"/>
      <c r="EO18" s="1031"/>
      <c r="EP18" s="1031"/>
      <c r="EQ18" s="1031"/>
      <c r="ER18" s="1031"/>
      <c r="ES18" s="1031"/>
      <c r="ET18" s="1031"/>
      <c r="EU18" s="1031"/>
      <c r="EV18" s="1031"/>
      <c r="EW18" s="1031"/>
      <c r="EX18" s="1031"/>
      <c r="EY18" s="1031"/>
      <c r="EZ18" s="1031"/>
      <c r="FA18" s="1031"/>
      <c r="FB18" s="1031"/>
      <c r="FC18" s="1031"/>
      <c r="FD18" s="1031"/>
      <c r="FE18" s="1031"/>
      <c r="FF18" s="1031"/>
      <c r="FG18" s="1031"/>
      <c r="FH18" s="1031"/>
    </row>
    <row r="19" spans="1:164" ht="13.5" customHeight="1" x14ac:dyDescent="0.15">
      <c r="A19" s="2415" t="s">
        <v>1266</v>
      </c>
      <c r="B19" s="2416"/>
      <c r="C19" s="2416"/>
      <c r="D19" s="2416"/>
      <c r="E19" s="2416"/>
      <c r="F19" s="2416"/>
      <c r="G19" s="2417"/>
      <c r="H19" s="2418" t="s">
        <v>482</v>
      </c>
      <c r="I19" s="2419"/>
      <c r="J19" s="2419"/>
      <c r="K19" s="2419"/>
      <c r="L19" s="2419"/>
      <c r="M19" s="2419"/>
      <c r="N19" s="2419"/>
      <c r="O19" s="2419"/>
      <c r="P19" s="2419"/>
      <c r="Q19" s="2419"/>
      <c r="R19" s="2419"/>
      <c r="S19" s="2419"/>
      <c r="T19" s="2419"/>
      <c r="U19" s="2419"/>
      <c r="V19" s="2419"/>
      <c r="W19" s="2419"/>
      <c r="X19" s="2419"/>
      <c r="Y19" s="2419"/>
      <c r="Z19" s="2419"/>
      <c r="AA19" s="2419"/>
      <c r="AB19" s="2419"/>
      <c r="AC19" s="2419"/>
      <c r="AD19" s="2419"/>
      <c r="AE19" s="2419"/>
      <c r="AF19" s="2419"/>
      <c r="AG19" s="2419"/>
      <c r="AH19" s="2419"/>
      <c r="AI19" s="2419"/>
      <c r="AJ19" s="2419"/>
      <c r="AK19" s="2419"/>
      <c r="AL19" s="2420"/>
      <c r="AM19" s="2421" t="s">
        <v>1267</v>
      </c>
      <c r="AN19" s="2430"/>
      <c r="AO19" s="2430"/>
      <c r="AP19" s="2430"/>
      <c r="AQ19" s="2430"/>
      <c r="AR19" s="2430"/>
      <c r="AS19" s="2430"/>
      <c r="AT19" s="2430"/>
      <c r="AU19" s="2430"/>
      <c r="AV19" s="2430"/>
      <c r="AW19" s="2431"/>
      <c r="AX19" s="2421" t="s">
        <v>1268</v>
      </c>
      <c r="AY19" s="2422"/>
      <c r="AZ19" s="2422"/>
      <c r="BA19" s="2422"/>
      <c r="BB19" s="2422"/>
      <c r="BC19" s="2422"/>
      <c r="BD19" s="2423"/>
      <c r="BE19" s="2424" t="s">
        <v>1269</v>
      </c>
      <c r="BF19" s="2425"/>
      <c r="BG19" s="2425"/>
      <c r="BH19" s="2425"/>
      <c r="BI19" s="2425"/>
      <c r="BJ19" s="2425"/>
      <c r="BK19" s="2425"/>
      <c r="BL19" s="2425"/>
      <c r="BM19" s="2425"/>
      <c r="BN19" s="2425"/>
      <c r="BO19" s="2425"/>
      <c r="BP19" s="2425"/>
      <c r="BQ19" s="2425"/>
      <c r="BR19" s="2425"/>
      <c r="BS19" s="2425"/>
      <c r="BT19" s="2425"/>
      <c r="BU19" s="2425"/>
      <c r="BV19" s="2425"/>
      <c r="BW19" s="2425"/>
      <c r="BX19" s="2425"/>
      <c r="BY19" s="2425"/>
      <c r="BZ19" s="2425"/>
      <c r="CA19" s="2426"/>
      <c r="CB19" s="2424" t="s">
        <v>1270</v>
      </c>
      <c r="CC19" s="2425"/>
      <c r="CD19" s="2425"/>
      <c r="CE19" s="2425"/>
      <c r="CF19" s="2425"/>
      <c r="CG19" s="2426"/>
      <c r="CH19" s="2427" t="s">
        <v>1271</v>
      </c>
      <c r="CI19" s="2428"/>
      <c r="CJ19" s="2428"/>
      <c r="CK19" s="2429"/>
      <c r="CL19" s="2424" t="s">
        <v>1272</v>
      </c>
      <c r="CM19" s="2425"/>
      <c r="CN19" s="2425"/>
      <c r="CO19" s="2425"/>
      <c r="CP19" s="2425"/>
      <c r="CQ19" s="2425"/>
      <c r="CR19" s="2425"/>
      <c r="CS19" s="2425"/>
      <c r="CT19" s="2425"/>
      <c r="CU19" s="2425"/>
      <c r="CV19" s="2425"/>
      <c r="CW19" s="2425"/>
      <c r="CX19" s="2425"/>
      <c r="CY19" s="2425"/>
      <c r="CZ19" s="2425"/>
      <c r="DA19" s="2425"/>
      <c r="DB19" s="2425"/>
      <c r="DC19" s="2425"/>
      <c r="DD19" s="2425"/>
      <c r="DE19" s="2425"/>
      <c r="DF19" s="2425"/>
      <c r="DG19" s="2425"/>
      <c r="DH19" s="2425"/>
      <c r="DI19" s="2425"/>
      <c r="DJ19" s="2425"/>
      <c r="DK19" s="2425"/>
      <c r="DL19" s="2425"/>
      <c r="DM19" s="2425"/>
      <c r="DN19" s="2425"/>
      <c r="DO19" s="2425"/>
      <c r="DP19" s="2425"/>
      <c r="DQ19" s="2425"/>
      <c r="DR19" s="2425"/>
      <c r="DS19" s="2425"/>
      <c r="DT19" s="2425"/>
      <c r="DU19" s="2425"/>
      <c r="DV19" s="2425"/>
      <c r="DW19" s="2425"/>
      <c r="DX19" s="2425"/>
      <c r="DY19" s="2425"/>
      <c r="DZ19" s="2425"/>
      <c r="EA19" s="2425"/>
      <c r="EB19" s="2425"/>
      <c r="EC19" s="2425"/>
      <c r="ED19" s="2425"/>
      <c r="EE19" s="2425"/>
      <c r="EF19" s="2425"/>
      <c r="EG19" s="2425"/>
      <c r="EH19" s="2425"/>
      <c r="EI19" s="2426"/>
      <c r="EJ19" s="2400" t="s">
        <v>1273</v>
      </c>
      <c r="EK19" s="2401"/>
      <c r="EL19" s="2401"/>
      <c r="EM19" s="2401"/>
      <c r="EN19" s="2401"/>
      <c r="EO19" s="2401"/>
      <c r="EP19" s="2401"/>
      <c r="EQ19" s="2401"/>
      <c r="ER19" s="2401"/>
      <c r="ES19" s="2401"/>
      <c r="ET19" s="2401"/>
      <c r="EU19" s="2401"/>
      <c r="EV19" s="2401"/>
      <c r="EW19" s="2401"/>
      <c r="EX19" s="2401"/>
      <c r="EY19" s="2401"/>
      <c r="EZ19" s="2401"/>
      <c r="FA19" s="2401"/>
      <c r="FB19" s="2401"/>
      <c r="FC19" s="2401"/>
      <c r="FD19" s="2402"/>
      <c r="FE19" s="1047"/>
      <c r="FF19" s="1048"/>
      <c r="FG19" s="1048"/>
      <c r="FH19" s="1048"/>
    </row>
    <row r="20" spans="1:164" ht="13.5" customHeight="1" x14ac:dyDescent="0.15">
      <c r="A20" s="1049"/>
      <c r="B20" s="1050"/>
      <c r="C20" s="1050"/>
      <c r="D20" s="1050"/>
      <c r="E20" s="1050"/>
      <c r="F20" s="1050"/>
      <c r="G20" s="1051"/>
      <c r="H20" s="2403" t="s">
        <v>1274</v>
      </c>
      <c r="I20" s="2404"/>
      <c r="J20" s="2405"/>
      <c r="K20" s="2403" t="s">
        <v>1275</v>
      </c>
      <c r="L20" s="2404"/>
      <c r="M20" s="2404"/>
      <c r="N20" s="2405"/>
      <c r="O20" s="2403" t="s">
        <v>1276</v>
      </c>
      <c r="P20" s="2404"/>
      <c r="Q20" s="2404"/>
      <c r="R20" s="2404"/>
      <c r="S20" s="2404"/>
      <c r="T20" s="2404"/>
      <c r="U20" s="2404"/>
      <c r="V20" s="2404"/>
      <c r="W20" s="2404"/>
      <c r="X20" s="2404"/>
      <c r="Y20" s="2405"/>
      <c r="Z20" s="2403" t="s">
        <v>1277</v>
      </c>
      <c r="AA20" s="2404"/>
      <c r="AB20" s="2404"/>
      <c r="AC20" s="2404"/>
      <c r="AD20" s="2404"/>
      <c r="AE20" s="2404"/>
      <c r="AF20" s="2404"/>
      <c r="AG20" s="2404"/>
      <c r="AH20" s="2404"/>
      <c r="AI20" s="2404"/>
      <c r="AJ20" s="2405"/>
      <c r="AK20" s="2403" t="s">
        <v>1278</v>
      </c>
      <c r="AL20" s="2405"/>
      <c r="AM20" s="2403" t="s">
        <v>1279</v>
      </c>
      <c r="AN20" s="2405"/>
      <c r="AO20" s="2403" t="s">
        <v>1280</v>
      </c>
      <c r="AP20" s="2404"/>
      <c r="AQ20" s="2404"/>
      <c r="AR20" s="2404"/>
      <c r="AS20" s="2404"/>
      <c r="AT20" s="2404"/>
      <c r="AU20" s="2404"/>
      <c r="AV20" s="2404"/>
      <c r="AW20" s="2405"/>
      <c r="AX20" s="2397" t="s">
        <v>1281</v>
      </c>
      <c r="AY20" s="2398"/>
      <c r="AZ20" s="2398"/>
      <c r="BA20" s="2399"/>
      <c r="BB20" s="2397" t="s">
        <v>1282</v>
      </c>
      <c r="BC20" s="2398"/>
      <c r="BD20" s="2399"/>
      <c r="BE20" s="2403" t="s">
        <v>1283</v>
      </c>
      <c r="BF20" s="2404"/>
      <c r="BG20" s="2404"/>
      <c r="BH20" s="2404"/>
      <c r="BI20" s="2405"/>
      <c r="BJ20" s="2403" t="s">
        <v>1284</v>
      </c>
      <c r="BK20" s="2404"/>
      <c r="BL20" s="2404"/>
      <c r="BM20" s="2404"/>
      <c r="BN20" s="2404"/>
      <c r="BO20" s="2404"/>
      <c r="BP20" s="2404"/>
      <c r="BQ20" s="2404"/>
      <c r="BR20" s="2404"/>
      <c r="BS20" s="2404"/>
      <c r="BT20" s="2404"/>
      <c r="BU20" s="2404"/>
      <c r="BV20" s="2404"/>
      <c r="BW20" s="2404"/>
      <c r="BX20" s="2404"/>
      <c r="BY20" s="2404"/>
      <c r="BZ20" s="2404"/>
      <c r="CA20" s="2405"/>
      <c r="CB20" s="1052" t="s">
        <v>1285</v>
      </c>
      <c r="CC20" s="2403" t="s">
        <v>1286</v>
      </c>
      <c r="CD20" s="2404"/>
      <c r="CE20" s="2404"/>
      <c r="CF20" s="2404"/>
      <c r="CG20" s="2405"/>
      <c r="CH20" s="1053" t="s">
        <v>1287</v>
      </c>
      <c r="CI20" s="2403" t="s">
        <v>1288</v>
      </c>
      <c r="CJ20" s="2404"/>
      <c r="CK20" s="2405"/>
      <c r="CL20" s="1054"/>
      <c r="CM20" s="1055"/>
      <c r="CN20" s="1055"/>
      <c r="CO20" s="1055"/>
      <c r="CP20" s="1055"/>
      <c r="CQ20" s="1055"/>
      <c r="CR20" s="1055"/>
      <c r="CS20" s="1055"/>
      <c r="CT20" s="1055"/>
      <c r="CU20" s="1055"/>
      <c r="CV20" s="1055"/>
      <c r="CW20" s="1055"/>
      <c r="CX20" s="1055"/>
      <c r="CY20" s="1055"/>
      <c r="CZ20" s="1055" t="s">
        <v>1289</v>
      </c>
      <c r="DA20" s="1055"/>
      <c r="DB20" s="1055"/>
      <c r="DC20" s="1055"/>
      <c r="DD20" s="1055"/>
      <c r="DE20" s="1055"/>
      <c r="DF20" s="1055"/>
      <c r="DG20" s="1055"/>
      <c r="DH20" s="1055"/>
      <c r="DI20" s="1055"/>
      <c r="DJ20" s="1055"/>
      <c r="DK20" s="1055"/>
      <c r="DL20" s="1055"/>
      <c r="DM20" s="1055"/>
      <c r="DN20" s="1055"/>
      <c r="DO20" s="1055"/>
      <c r="DP20" s="1055"/>
      <c r="DQ20" s="1055"/>
      <c r="DR20" s="1055"/>
      <c r="DS20" s="1055"/>
      <c r="DT20" s="1055"/>
      <c r="DU20" s="1055"/>
      <c r="DV20" s="1055"/>
      <c r="DW20" s="1055"/>
      <c r="DX20" s="1055"/>
      <c r="DY20" s="1055"/>
      <c r="DZ20" s="1055"/>
      <c r="EA20" s="1055"/>
      <c r="EB20" s="1055"/>
      <c r="EC20" s="1055"/>
      <c r="ED20" s="1055"/>
      <c r="EE20" s="1055"/>
      <c r="EF20" s="1055"/>
      <c r="EG20" s="1055"/>
      <c r="EH20" s="1055"/>
      <c r="EI20" s="1052"/>
      <c r="EJ20" s="2406" t="s">
        <v>1290</v>
      </c>
      <c r="EK20" s="2407"/>
      <c r="EL20" s="2407"/>
      <c r="EM20" s="2407"/>
      <c r="EN20" s="2407"/>
      <c r="EO20" s="2407"/>
      <c r="EP20" s="2407"/>
      <c r="EQ20" s="2408"/>
      <c r="ER20" s="2406" t="s">
        <v>1291</v>
      </c>
      <c r="ES20" s="2407"/>
      <c r="ET20" s="2407"/>
      <c r="EU20" s="2407"/>
      <c r="EV20" s="2407"/>
      <c r="EW20" s="2407"/>
      <c r="EX20" s="2407"/>
      <c r="EY20" s="2408"/>
      <c r="EZ20" s="1056" t="s">
        <v>1292</v>
      </c>
      <c r="FA20" s="2409">
        <v>42586</v>
      </c>
      <c r="FB20" s="2410"/>
      <c r="FC20" s="2410"/>
      <c r="FD20" s="2411"/>
      <c r="FE20" s="1047"/>
      <c r="FF20" s="1057"/>
      <c r="FG20" s="1057"/>
      <c r="FH20" s="1057"/>
    </row>
    <row r="21" spans="1:164" ht="13.5" customHeight="1" x14ac:dyDescent="0.15">
      <c r="A21" s="1058"/>
      <c r="B21" s="1051"/>
      <c r="C21" s="1051"/>
      <c r="D21" s="1051"/>
      <c r="E21" s="1051"/>
      <c r="F21" s="1051"/>
      <c r="G21" s="1051"/>
      <c r="H21" s="2367" t="s">
        <v>1293</v>
      </c>
      <c r="I21" s="2368"/>
      <c r="J21" s="2396"/>
      <c r="K21" s="2367" t="s">
        <v>1294</v>
      </c>
      <c r="L21" s="2368"/>
      <c r="M21" s="2368"/>
      <c r="N21" s="2396"/>
      <c r="O21" s="2390" t="s">
        <v>1295</v>
      </c>
      <c r="P21" s="2391"/>
      <c r="Q21" s="2391"/>
      <c r="R21" s="2391"/>
      <c r="S21" s="2391"/>
      <c r="T21" s="2391"/>
      <c r="U21" s="2391"/>
      <c r="V21" s="2391"/>
      <c r="W21" s="2391"/>
      <c r="X21" s="2391"/>
      <c r="Y21" s="2392"/>
      <c r="Z21" s="2367" t="s">
        <v>1296</v>
      </c>
      <c r="AA21" s="2368"/>
      <c r="AB21" s="2368"/>
      <c r="AC21" s="2368"/>
      <c r="AD21" s="2368"/>
      <c r="AE21" s="2368"/>
      <c r="AF21" s="2368"/>
      <c r="AG21" s="2368"/>
      <c r="AH21" s="2368"/>
      <c r="AI21" s="2368"/>
      <c r="AJ21" s="2396"/>
      <c r="AK21" s="2390" t="s">
        <v>1297</v>
      </c>
      <c r="AL21" s="2392"/>
      <c r="AM21" s="2390" t="s">
        <v>1298</v>
      </c>
      <c r="AN21" s="2392"/>
      <c r="AO21" s="2367" t="s">
        <v>1299</v>
      </c>
      <c r="AP21" s="2368"/>
      <c r="AQ21" s="2368"/>
      <c r="AR21" s="2368"/>
      <c r="AS21" s="2368"/>
      <c r="AT21" s="2368"/>
      <c r="AU21" s="2368"/>
      <c r="AV21" s="2368"/>
      <c r="AW21" s="2396"/>
      <c r="AX21" s="2377" t="s">
        <v>172</v>
      </c>
      <c r="AY21" s="2378"/>
      <c r="AZ21" s="2378"/>
      <c r="BA21" s="2378"/>
      <c r="BB21" s="2381" t="s">
        <v>1300</v>
      </c>
      <c r="BC21" s="2382"/>
      <c r="BD21" s="2383"/>
      <c r="BE21" s="2384" t="s">
        <v>1301</v>
      </c>
      <c r="BF21" s="2385"/>
      <c r="BG21" s="2385"/>
      <c r="BH21" s="2385"/>
      <c r="BI21" s="2386"/>
      <c r="BJ21" s="2387" t="s">
        <v>1302</v>
      </c>
      <c r="BK21" s="2388"/>
      <c r="BL21" s="2388"/>
      <c r="BM21" s="2388"/>
      <c r="BN21" s="2388"/>
      <c r="BO21" s="2389"/>
      <c r="BP21" s="2390" t="s">
        <v>1303</v>
      </c>
      <c r="BQ21" s="2391"/>
      <c r="BR21" s="2391"/>
      <c r="BS21" s="2391"/>
      <c r="BT21" s="2391"/>
      <c r="BU21" s="2391"/>
      <c r="BV21" s="2391"/>
      <c r="BW21" s="2391"/>
      <c r="BX21" s="2391"/>
      <c r="BY21" s="2391"/>
      <c r="BZ21" s="2391"/>
      <c r="CA21" s="2392"/>
      <c r="CB21" s="1059"/>
      <c r="CC21" s="2393" t="s">
        <v>1304</v>
      </c>
      <c r="CD21" s="2394"/>
      <c r="CE21" s="2394"/>
      <c r="CF21" s="2394"/>
      <c r="CG21" s="2395"/>
      <c r="CH21" s="1060" t="s">
        <v>112</v>
      </c>
      <c r="CI21" s="2366" t="s">
        <v>1305</v>
      </c>
      <c r="CJ21" s="2353"/>
      <c r="CK21" s="2354"/>
      <c r="CL21" s="2367" t="s">
        <v>1306</v>
      </c>
      <c r="CM21" s="2368"/>
      <c r="CN21" s="2368"/>
      <c r="CO21" s="2368"/>
      <c r="CP21" s="2368"/>
      <c r="CQ21" s="2368"/>
      <c r="CR21" s="2368"/>
      <c r="CS21" s="2368"/>
      <c r="CT21" s="2368"/>
      <c r="CU21" s="2368"/>
      <c r="CV21" s="2368"/>
      <c r="CW21" s="2368"/>
      <c r="CX21" s="2368"/>
      <c r="CY21" s="2368"/>
      <c r="CZ21" s="2369" t="s">
        <v>1307</v>
      </c>
      <c r="DA21" s="2368"/>
      <c r="DB21" s="2368"/>
      <c r="DC21" s="2368"/>
      <c r="DD21" s="2368"/>
      <c r="DE21" s="2368"/>
      <c r="DF21" s="2368"/>
      <c r="DG21" s="2368"/>
      <c r="DH21" s="2368"/>
      <c r="DI21" s="2368"/>
      <c r="DJ21" s="2368"/>
      <c r="DK21" s="2368"/>
      <c r="DL21" s="2368"/>
      <c r="DM21" s="2368"/>
      <c r="DN21" s="2368"/>
      <c r="DO21" s="2368"/>
      <c r="DP21" s="2368"/>
      <c r="DQ21" s="2370"/>
      <c r="DR21" s="2371" t="s">
        <v>1307</v>
      </c>
      <c r="DS21" s="2372"/>
      <c r="DT21" s="2372"/>
      <c r="DU21" s="2372"/>
      <c r="DV21" s="2372"/>
      <c r="DW21" s="2372"/>
      <c r="DX21" s="2372"/>
      <c r="DY21" s="2372"/>
      <c r="DZ21" s="2372"/>
      <c r="EA21" s="2372"/>
      <c r="EB21" s="2372"/>
      <c r="EC21" s="2372"/>
      <c r="ED21" s="2372"/>
      <c r="EE21" s="2372"/>
      <c r="EF21" s="2372"/>
      <c r="EG21" s="2372"/>
      <c r="EH21" s="2372"/>
      <c r="EI21" s="2373"/>
      <c r="EJ21" s="2374" t="s">
        <v>1308</v>
      </c>
      <c r="EK21" s="2375"/>
      <c r="EL21" s="2375"/>
      <c r="EM21" s="2375"/>
      <c r="EN21" s="2375"/>
      <c r="EO21" s="2375"/>
      <c r="EP21" s="2375"/>
      <c r="EQ21" s="2376"/>
      <c r="ER21" s="2374" t="s">
        <v>1309</v>
      </c>
      <c r="ES21" s="2375"/>
      <c r="ET21" s="2375"/>
      <c r="EU21" s="2375"/>
      <c r="EV21" s="2375"/>
      <c r="EW21" s="2375"/>
      <c r="EX21" s="2375"/>
      <c r="EY21" s="2376"/>
      <c r="EZ21" s="1061" t="s">
        <v>1310</v>
      </c>
      <c r="FA21" s="2352" t="s">
        <v>1311</v>
      </c>
      <c r="FB21" s="2353"/>
      <c r="FC21" s="2353"/>
      <c r="FD21" s="2354"/>
      <c r="FE21" s="1047"/>
      <c r="FF21" s="1057"/>
      <c r="FG21" s="1057"/>
      <c r="FH21" s="1057"/>
    </row>
    <row r="22" spans="1:164" ht="13.5" customHeight="1" x14ac:dyDescent="0.15">
      <c r="A22" s="1058"/>
      <c r="B22" s="1051"/>
      <c r="C22" s="1051"/>
      <c r="D22" s="1051"/>
      <c r="E22" s="1051"/>
      <c r="F22" s="1051"/>
      <c r="G22" s="1051"/>
      <c r="H22" s="2355" t="s">
        <v>1312</v>
      </c>
      <c r="I22" s="2330"/>
      <c r="J22" s="2331"/>
      <c r="K22" s="2356" t="s">
        <v>1313</v>
      </c>
      <c r="L22" s="2357"/>
      <c r="M22" s="2357"/>
      <c r="N22" s="2358"/>
      <c r="O22" s="1062"/>
      <c r="P22" s="2359" t="s">
        <v>1314</v>
      </c>
      <c r="Q22" s="2360"/>
      <c r="R22" s="2360"/>
      <c r="S22" s="2360"/>
      <c r="T22" s="2361"/>
      <c r="U22" s="2329" t="s">
        <v>1315</v>
      </c>
      <c r="V22" s="2330"/>
      <c r="W22" s="2362"/>
      <c r="X22" s="2363" t="s">
        <v>1297</v>
      </c>
      <c r="Y22" s="2357"/>
      <c r="Z22" s="2364" t="s">
        <v>1316</v>
      </c>
      <c r="AA22" s="2360"/>
      <c r="AB22" s="2360"/>
      <c r="AC22" s="2360"/>
      <c r="AD22" s="2360"/>
      <c r="AE22" s="2360"/>
      <c r="AF22" s="2360"/>
      <c r="AG22" s="2360"/>
      <c r="AH22" s="2360"/>
      <c r="AI22" s="2360"/>
      <c r="AJ22" s="2365"/>
      <c r="AK22" s="2355" t="s">
        <v>1317</v>
      </c>
      <c r="AL22" s="2331"/>
      <c r="AM22" s="2355" t="s">
        <v>1318</v>
      </c>
      <c r="AN22" s="2331"/>
      <c r="AO22" s="1063" t="s">
        <v>116</v>
      </c>
      <c r="AP22" s="1063"/>
      <c r="AQ22" s="1063"/>
      <c r="AR22" s="1063"/>
      <c r="AS22" s="1063"/>
      <c r="AT22" s="1063"/>
      <c r="AU22" s="2329" t="s">
        <v>1319</v>
      </c>
      <c r="AV22" s="2330"/>
      <c r="AW22" s="2331"/>
      <c r="AX22" s="1064"/>
      <c r="AY22" s="1065"/>
      <c r="AZ22" s="1065"/>
      <c r="BA22" s="1066"/>
      <c r="BB22" s="2339" t="s">
        <v>1320</v>
      </c>
      <c r="BC22" s="2340"/>
      <c r="BD22" s="2341"/>
      <c r="BE22" s="2342"/>
      <c r="BF22" s="2343"/>
      <c r="BG22" s="2344"/>
      <c r="BH22" s="2345"/>
      <c r="BI22" s="2346"/>
      <c r="BJ22" s="2364"/>
      <c r="BK22" s="2360"/>
      <c r="BL22" s="2360"/>
      <c r="BM22" s="2360"/>
      <c r="BN22" s="2360"/>
      <c r="BO22" s="2365"/>
      <c r="BP22" s="2355" t="s">
        <v>1321</v>
      </c>
      <c r="BQ22" s="2330"/>
      <c r="BR22" s="2330"/>
      <c r="BS22" s="2362"/>
      <c r="BT22" s="2329" t="s">
        <v>1322</v>
      </c>
      <c r="BU22" s="2330"/>
      <c r="BV22" s="2330"/>
      <c r="BW22" s="2362"/>
      <c r="BX22" s="2329" t="s">
        <v>1323</v>
      </c>
      <c r="BY22" s="2330"/>
      <c r="BZ22" s="2330"/>
      <c r="CA22" s="2331"/>
      <c r="CB22" s="2332" t="s">
        <v>1324</v>
      </c>
      <c r="CC22" s="2333"/>
      <c r="CD22" s="2333"/>
      <c r="CE22" s="2333"/>
      <c r="CF22" s="2333"/>
      <c r="CG22" s="2334"/>
      <c r="CH22" s="1067"/>
      <c r="CI22" s="2335"/>
      <c r="CJ22" s="2327"/>
      <c r="CK22" s="2328"/>
      <c r="CL22" s="1068"/>
      <c r="CM22" s="1069"/>
      <c r="CN22" s="1069"/>
      <c r="CO22" s="1069"/>
      <c r="CP22" s="1069"/>
      <c r="CQ22" s="1069"/>
      <c r="CR22" s="1069"/>
      <c r="CS22" s="1069"/>
      <c r="CT22" s="1069"/>
      <c r="CU22" s="1069"/>
      <c r="CV22" s="1069"/>
      <c r="CW22" s="1069"/>
      <c r="CX22" s="1069"/>
      <c r="CY22" s="1069"/>
      <c r="CZ22" s="1070"/>
      <c r="DA22" s="1071"/>
      <c r="DB22" s="1071"/>
      <c r="DC22" s="1071"/>
      <c r="DD22" s="1071"/>
      <c r="DE22" s="1071"/>
      <c r="DF22" s="1071"/>
      <c r="DG22" s="1071"/>
      <c r="DH22" s="1071"/>
      <c r="DI22" s="1071"/>
      <c r="DJ22" s="1071"/>
      <c r="DK22" s="1071"/>
      <c r="DL22" s="1071"/>
      <c r="DM22" s="1071"/>
      <c r="DN22" s="1071"/>
      <c r="DO22" s="1071"/>
      <c r="DP22" s="1071"/>
      <c r="DQ22" s="1072"/>
      <c r="DR22" s="2336"/>
      <c r="DS22" s="2337"/>
      <c r="DT22" s="2337"/>
      <c r="DU22" s="2337"/>
      <c r="DV22" s="2337"/>
      <c r="DW22" s="2337"/>
      <c r="DX22" s="2337"/>
      <c r="DY22" s="2337"/>
      <c r="DZ22" s="2337"/>
      <c r="EA22" s="2337"/>
      <c r="EB22" s="2337"/>
      <c r="EC22" s="2337"/>
      <c r="ED22" s="2337"/>
      <c r="EE22" s="2337"/>
      <c r="EF22" s="2337"/>
      <c r="EG22" s="2337"/>
      <c r="EH22" s="2337"/>
      <c r="EI22" s="2338"/>
      <c r="EJ22" s="2326" t="s">
        <v>76</v>
      </c>
      <c r="EK22" s="2327"/>
      <c r="EL22" s="2327"/>
      <c r="EM22" s="2328"/>
      <c r="EN22" s="2326" t="s">
        <v>340</v>
      </c>
      <c r="EO22" s="2327"/>
      <c r="EP22" s="2327"/>
      <c r="EQ22" s="2328"/>
      <c r="ER22" s="2326" t="s">
        <v>76</v>
      </c>
      <c r="ES22" s="2327"/>
      <c r="ET22" s="2327"/>
      <c r="EU22" s="2328"/>
      <c r="EV22" s="2326" t="s">
        <v>345</v>
      </c>
      <c r="EW22" s="2327"/>
      <c r="EX22" s="2327"/>
      <c r="EY22" s="2328"/>
      <c r="EZ22" s="1073"/>
      <c r="FA22" s="2326"/>
      <c r="FB22" s="2327"/>
      <c r="FC22" s="2327"/>
      <c r="FD22" s="2328"/>
      <c r="FE22" s="1074"/>
      <c r="FF22" s="1057"/>
      <c r="FG22" s="1057"/>
      <c r="FH22" s="1057"/>
    </row>
    <row r="23" spans="1:164" ht="13.5" customHeight="1" x14ac:dyDescent="0.15">
      <c r="A23" s="2322" t="s">
        <v>1325</v>
      </c>
      <c r="B23" s="2318" t="e">
        <v>#REF!</v>
      </c>
      <c r="C23" s="2318" t="e">
        <v>#REF!</v>
      </c>
      <c r="D23" s="2318">
        <v>0</v>
      </c>
      <c r="E23" s="2318">
        <v>0</v>
      </c>
      <c r="F23" s="2318">
        <v>0</v>
      </c>
      <c r="G23" s="2318">
        <v>0</v>
      </c>
      <c r="H23" s="2322" t="s">
        <v>1326</v>
      </c>
      <c r="I23" s="2318"/>
      <c r="J23" s="2318">
        <v>0</v>
      </c>
      <c r="K23" s="2322" t="s">
        <v>1326</v>
      </c>
      <c r="L23" s="2318">
        <v>0</v>
      </c>
      <c r="M23" s="2318"/>
      <c r="N23" s="2319">
        <v>0</v>
      </c>
      <c r="O23" s="2318" t="s">
        <v>1327</v>
      </c>
      <c r="P23" s="2318">
        <v>0</v>
      </c>
      <c r="Q23" s="2318">
        <v>0</v>
      </c>
      <c r="R23" s="2318">
        <v>0</v>
      </c>
      <c r="S23" s="2318">
        <v>0</v>
      </c>
      <c r="T23" s="2318">
        <v>0</v>
      </c>
      <c r="U23" s="2318">
        <v>0</v>
      </c>
      <c r="V23" s="2318">
        <v>0</v>
      </c>
      <c r="W23" s="2318">
        <v>0</v>
      </c>
      <c r="X23" s="2318">
        <v>0</v>
      </c>
      <c r="Y23" s="2318">
        <v>0</v>
      </c>
      <c r="Z23" s="2322" t="s">
        <v>1327</v>
      </c>
      <c r="AA23" s="2318">
        <v>0</v>
      </c>
      <c r="AB23" s="2318">
        <v>0</v>
      </c>
      <c r="AC23" s="2318">
        <v>0</v>
      </c>
      <c r="AD23" s="2318">
        <v>0</v>
      </c>
      <c r="AE23" s="2318">
        <v>0</v>
      </c>
      <c r="AF23" s="2318">
        <v>0</v>
      </c>
      <c r="AG23" s="2318">
        <v>0</v>
      </c>
      <c r="AH23" s="2318"/>
      <c r="AI23" s="2318">
        <v>0</v>
      </c>
      <c r="AJ23" s="2319">
        <v>0</v>
      </c>
      <c r="AK23" s="2318" t="s">
        <v>1198</v>
      </c>
      <c r="AL23" s="2319"/>
      <c r="AM23" s="2322" t="s">
        <v>1326</v>
      </c>
      <c r="AN23" s="2319"/>
      <c r="AO23" s="2318" t="s">
        <v>1198</v>
      </c>
      <c r="AP23" s="2318"/>
      <c r="AQ23" s="2318"/>
      <c r="AR23" s="2318"/>
      <c r="AS23" s="2318"/>
      <c r="AT23" s="2379"/>
      <c r="AU23" s="2380" t="s">
        <v>1155</v>
      </c>
      <c r="AV23" s="2318"/>
      <c r="AW23" s="2319"/>
      <c r="AX23" s="2322" t="s">
        <v>1326</v>
      </c>
      <c r="AY23" s="2318"/>
      <c r="AZ23" s="2318"/>
      <c r="BA23" s="2319"/>
      <c r="BB23" s="2318" t="s">
        <v>1155</v>
      </c>
      <c r="BC23" s="2318"/>
      <c r="BD23" s="2319"/>
      <c r="BE23" s="2320" t="s">
        <v>1155</v>
      </c>
      <c r="BF23" s="2320"/>
      <c r="BG23" s="2320"/>
      <c r="BH23" s="2320"/>
      <c r="BI23" s="2321"/>
      <c r="BJ23" s="2322" t="s">
        <v>1326</v>
      </c>
      <c r="BK23" s="2318"/>
      <c r="BL23" s="2318"/>
      <c r="BM23" s="2318"/>
      <c r="BN23" s="2318"/>
      <c r="BO23" s="2319"/>
      <c r="BP23" s="2322" t="s">
        <v>1326</v>
      </c>
      <c r="BQ23" s="2324"/>
      <c r="BR23" s="2324"/>
      <c r="BS23" s="2324"/>
      <c r="BT23" s="2324"/>
      <c r="BU23" s="2324"/>
      <c r="BV23" s="2324"/>
      <c r="BW23" s="2324"/>
      <c r="BX23" s="2324"/>
      <c r="BY23" s="2324"/>
      <c r="BZ23" s="2324"/>
      <c r="CA23" s="2325"/>
      <c r="CB23" s="1075" t="s">
        <v>1326</v>
      </c>
      <c r="CC23" s="2347" t="s">
        <v>1326</v>
      </c>
      <c r="CD23" s="2348"/>
      <c r="CE23" s="2348"/>
      <c r="CF23" s="2348"/>
      <c r="CG23" s="2349"/>
      <c r="CH23" s="1076" t="s">
        <v>1328</v>
      </c>
      <c r="CI23" s="2320" t="s">
        <v>1327</v>
      </c>
      <c r="CJ23" s="2320"/>
      <c r="CK23" s="2321"/>
      <c r="CL23" s="2350" t="s">
        <v>1155</v>
      </c>
      <c r="CM23" s="2350"/>
      <c r="CN23" s="2350"/>
      <c r="CO23" s="2350"/>
      <c r="CP23" s="2350"/>
      <c r="CQ23" s="2350"/>
      <c r="CR23" s="2350"/>
      <c r="CS23" s="2350"/>
      <c r="CT23" s="2350"/>
      <c r="CU23" s="2350"/>
      <c r="CV23" s="2350"/>
      <c r="CW23" s="2350"/>
      <c r="CX23" s="2350"/>
      <c r="CY23" s="2351"/>
      <c r="CZ23" s="2299" t="s">
        <v>1326</v>
      </c>
      <c r="DA23" s="2299"/>
      <c r="DB23" s="2299"/>
      <c r="DC23" s="2299"/>
      <c r="DD23" s="2299"/>
      <c r="DE23" s="2299"/>
      <c r="DF23" s="2299"/>
      <c r="DG23" s="2299"/>
      <c r="DH23" s="2299"/>
      <c r="DI23" s="2299"/>
      <c r="DJ23" s="2299"/>
      <c r="DK23" s="2299"/>
      <c r="DL23" s="2299"/>
      <c r="DM23" s="2299"/>
      <c r="DN23" s="2299"/>
      <c r="DO23" s="2299"/>
      <c r="DP23" s="2299"/>
      <c r="DQ23" s="2299"/>
      <c r="DR23" s="2299" t="s">
        <v>1326</v>
      </c>
      <c r="DS23" s="2299"/>
      <c r="DT23" s="2299"/>
      <c r="DU23" s="2299"/>
      <c r="DV23" s="2299"/>
      <c r="DW23" s="2299"/>
      <c r="DX23" s="2299"/>
      <c r="DY23" s="2299"/>
      <c r="DZ23" s="2299"/>
      <c r="EA23" s="2299"/>
      <c r="EB23" s="2299"/>
      <c r="EC23" s="2299"/>
      <c r="ED23" s="2299"/>
      <c r="EE23" s="2299"/>
      <c r="EF23" s="2299"/>
      <c r="EG23" s="2299"/>
      <c r="EH23" s="2299"/>
      <c r="EI23" s="2300"/>
      <c r="EJ23" s="2323" t="s">
        <v>1155</v>
      </c>
      <c r="EK23" s="2324"/>
      <c r="EL23" s="2324"/>
      <c r="EM23" s="2324"/>
      <c r="EN23" s="2324"/>
      <c r="EO23" s="2324"/>
      <c r="EP23" s="2324"/>
      <c r="EQ23" s="2325"/>
      <c r="ER23" s="2323" t="s">
        <v>1155</v>
      </c>
      <c r="ES23" s="2324"/>
      <c r="ET23" s="2324"/>
      <c r="EU23" s="2324"/>
      <c r="EV23" s="2324"/>
      <c r="EW23" s="2324"/>
      <c r="EX23" s="2324"/>
      <c r="EY23" s="2325"/>
      <c r="EZ23" s="1077" t="s">
        <v>1198</v>
      </c>
      <c r="FA23" s="2323" t="s">
        <v>1155</v>
      </c>
      <c r="FB23" s="2324"/>
      <c r="FC23" s="2324"/>
      <c r="FD23" s="2325"/>
      <c r="FE23" s="1078"/>
      <c r="FF23" s="1057"/>
      <c r="FG23" s="1057"/>
      <c r="FH23" s="1057"/>
    </row>
    <row r="24" spans="1:164" ht="13.5" customHeight="1" x14ac:dyDescent="0.15">
      <c r="A24" s="1079"/>
      <c r="B24" s="1080"/>
      <c r="C24" s="1080"/>
      <c r="D24" s="1080"/>
      <c r="E24" s="1080"/>
      <c r="F24" s="1080"/>
      <c r="G24" s="1080"/>
      <c r="H24" s="1081"/>
      <c r="I24" s="1082"/>
      <c r="J24" s="1082"/>
      <c r="K24" s="1083"/>
      <c r="L24" s="1084"/>
      <c r="M24" s="1084"/>
      <c r="N24" s="1085"/>
      <c r="O24" s="1086"/>
      <c r="P24" s="1086"/>
      <c r="Q24" s="1086"/>
      <c r="R24" s="1086"/>
      <c r="S24" s="1086"/>
      <c r="T24" s="1086"/>
      <c r="U24" s="1086"/>
      <c r="V24" s="1086"/>
      <c r="W24" s="1086"/>
      <c r="X24" s="1086"/>
      <c r="Y24" s="1086"/>
      <c r="Z24" s="1087"/>
      <c r="AA24" s="1086"/>
      <c r="AB24" s="1086"/>
      <c r="AC24" s="1086"/>
      <c r="AD24" s="1086"/>
      <c r="AE24" s="1086"/>
      <c r="AF24" s="1086"/>
      <c r="AG24" s="1086"/>
      <c r="AH24" s="1086"/>
      <c r="AI24" s="1086"/>
      <c r="AJ24" s="1088"/>
      <c r="AK24" s="1082"/>
      <c r="AL24" s="1089"/>
      <c r="AM24" s="1081"/>
      <c r="AN24" s="1089"/>
      <c r="AO24" s="1090"/>
      <c r="AP24" s="1090"/>
      <c r="AQ24" s="1090"/>
      <c r="AR24" s="1090"/>
      <c r="AS24" s="1090"/>
      <c r="AT24" s="1091"/>
      <c r="AU24" s="1092"/>
      <c r="AV24" s="1082"/>
      <c r="AW24" s="1089"/>
      <c r="AX24" s="1083"/>
      <c r="AY24" s="1084"/>
      <c r="AZ24" s="1084"/>
      <c r="BA24" s="1085"/>
      <c r="BB24" s="1082"/>
      <c r="BC24" s="1082"/>
      <c r="BD24" s="1085"/>
      <c r="BE24" s="1084"/>
      <c r="BF24" s="1093"/>
      <c r="BG24" s="1093"/>
      <c r="BH24" s="1094"/>
      <c r="BI24" s="1095"/>
      <c r="BJ24" s="1087"/>
      <c r="BK24" s="1086"/>
      <c r="BL24" s="1086"/>
      <c r="BM24" s="1096"/>
      <c r="BN24" s="1096"/>
      <c r="BO24" s="1097"/>
      <c r="BP24" s="1087"/>
      <c r="BQ24" s="1098"/>
      <c r="BR24" s="1098"/>
      <c r="BS24" s="1098"/>
      <c r="BT24" s="1086"/>
      <c r="BU24" s="1098"/>
      <c r="BV24" s="1098"/>
      <c r="BW24" s="1098"/>
      <c r="BX24" s="1086"/>
      <c r="BY24" s="1098"/>
      <c r="BZ24" s="1098"/>
      <c r="CA24" s="1099"/>
      <c r="CB24" s="1100"/>
      <c r="CC24" s="1101"/>
      <c r="CD24" s="1102"/>
      <c r="CE24" s="1102"/>
      <c r="CF24" s="1102"/>
      <c r="CG24" s="1103"/>
      <c r="CH24" s="1104"/>
      <c r="CI24" s="1105"/>
      <c r="CJ24" s="1105"/>
      <c r="CK24" s="1104"/>
      <c r="CL24" s="1106"/>
      <c r="CM24" s="1107"/>
      <c r="CN24" s="1108" t="s">
        <v>332</v>
      </c>
      <c r="CO24" s="1107"/>
      <c r="CP24" s="1107"/>
      <c r="CQ24" s="1109"/>
      <c r="CR24" s="2311" t="s">
        <v>1329</v>
      </c>
      <c r="CS24" s="2311"/>
      <c r="CT24" s="2311"/>
      <c r="CU24" s="2311"/>
      <c r="CV24" s="2312" t="s">
        <v>1330</v>
      </c>
      <c r="CW24" s="2311"/>
      <c r="CX24" s="2311"/>
      <c r="CY24" s="2313"/>
      <c r="CZ24" s="1110"/>
      <c r="DA24" s="1094"/>
      <c r="DB24" s="2314" t="s">
        <v>332</v>
      </c>
      <c r="DC24" s="2315"/>
      <c r="DD24" s="2315"/>
      <c r="DE24" s="2316"/>
      <c r="DF24" s="2293" t="s">
        <v>1331</v>
      </c>
      <c r="DG24" s="2294"/>
      <c r="DH24" s="2294"/>
      <c r="DI24" s="2317"/>
      <c r="DJ24" s="2314" t="s">
        <v>1332</v>
      </c>
      <c r="DK24" s="2315"/>
      <c r="DL24" s="2315"/>
      <c r="DM24" s="2316"/>
      <c r="DN24" s="2293" t="s">
        <v>1330</v>
      </c>
      <c r="DO24" s="2294"/>
      <c r="DP24" s="2294"/>
      <c r="DQ24" s="2295"/>
      <c r="DR24" s="1110"/>
      <c r="DS24" s="1094"/>
      <c r="DT24" s="2314" t="s">
        <v>332</v>
      </c>
      <c r="DU24" s="2315"/>
      <c r="DV24" s="2315"/>
      <c r="DW24" s="2316"/>
      <c r="DX24" s="2293" t="s">
        <v>1331</v>
      </c>
      <c r="DY24" s="2294"/>
      <c r="DZ24" s="2294"/>
      <c r="EA24" s="2317"/>
      <c r="EB24" s="2315" t="s">
        <v>1332</v>
      </c>
      <c r="EC24" s="2315"/>
      <c r="ED24" s="2315"/>
      <c r="EE24" s="2316"/>
      <c r="EF24" s="2293" t="s">
        <v>1330</v>
      </c>
      <c r="EG24" s="2294"/>
      <c r="EH24" s="2294"/>
      <c r="EI24" s="2295"/>
      <c r="EJ24" s="1111"/>
      <c r="EK24" s="1112"/>
      <c r="EL24" s="1113"/>
      <c r="EM24" s="1113"/>
      <c r="EN24" s="1113"/>
      <c r="EO24" s="1112"/>
      <c r="EP24" s="1113"/>
      <c r="EQ24" s="1113"/>
      <c r="ER24" s="1114"/>
      <c r="ES24" s="1115"/>
      <c r="ET24" s="1115"/>
      <c r="EU24" s="1116"/>
      <c r="EV24" s="1116"/>
      <c r="EW24" s="1116"/>
      <c r="EX24" s="1115"/>
      <c r="EY24" s="1116"/>
      <c r="EZ24" s="1117"/>
      <c r="FA24" s="2296"/>
      <c r="FB24" s="2297"/>
      <c r="FC24" s="2297"/>
      <c r="FD24" s="2298"/>
      <c r="FE24" s="1118"/>
      <c r="FF24" s="1119"/>
      <c r="FG24" s="1119"/>
      <c r="FH24" s="1119"/>
    </row>
    <row r="25" spans="1:164" ht="100.5" customHeight="1" x14ac:dyDescent="0.15">
      <c r="A25" s="2268" t="s">
        <v>1333</v>
      </c>
      <c r="B25" s="2270" t="s">
        <v>1334</v>
      </c>
      <c r="C25" s="2301" t="e">
        <v>#REF!</v>
      </c>
      <c r="D25" s="2270" t="s">
        <v>1335</v>
      </c>
      <c r="E25" s="2271">
        <v>0</v>
      </c>
      <c r="F25" s="2270" t="s">
        <v>1336</v>
      </c>
      <c r="G25" s="2271">
        <v>0</v>
      </c>
      <c r="H25" s="2303" t="s">
        <v>1337</v>
      </c>
      <c r="I25" s="2271"/>
      <c r="J25" s="2272"/>
      <c r="K25" s="1120" t="s">
        <v>809</v>
      </c>
      <c r="L25" s="2270" t="s">
        <v>1338</v>
      </c>
      <c r="M25" s="2271"/>
      <c r="N25" s="2272"/>
      <c r="O25" s="2271" t="s">
        <v>1339</v>
      </c>
      <c r="P25" s="2288" t="s">
        <v>1340</v>
      </c>
      <c r="Q25" s="2282" t="s">
        <v>1341</v>
      </c>
      <c r="R25" s="2282" t="s">
        <v>1342</v>
      </c>
      <c r="S25" s="2282" t="s">
        <v>1343</v>
      </c>
      <c r="T25" s="2305" t="s">
        <v>1344</v>
      </c>
      <c r="U25" s="2288" t="s">
        <v>1345</v>
      </c>
      <c r="V25" s="2282" t="s">
        <v>1346</v>
      </c>
      <c r="W25" s="2305" t="s">
        <v>1344</v>
      </c>
      <c r="X25" s="2307" t="s">
        <v>1347</v>
      </c>
      <c r="Y25" s="2308">
        <v>0</v>
      </c>
      <c r="Z25" s="2303" t="s">
        <v>1339</v>
      </c>
      <c r="AA25" s="2282" t="s">
        <v>1348</v>
      </c>
      <c r="AB25" s="2282" t="s">
        <v>1349</v>
      </c>
      <c r="AC25" s="2282" t="s">
        <v>1350</v>
      </c>
      <c r="AD25" s="2286" t="s">
        <v>1351</v>
      </c>
      <c r="AE25" s="2291">
        <v>0</v>
      </c>
      <c r="AF25" s="2291">
        <v>0</v>
      </c>
      <c r="AG25" s="2288" t="s">
        <v>1344</v>
      </c>
      <c r="AH25" s="1121"/>
      <c r="AI25" s="1122" t="s">
        <v>1352</v>
      </c>
      <c r="AJ25" s="1123"/>
      <c r="AK25" s="2271" t="s">
        <v>1339</v>
      </c>
      <c r="AL25" s="1124" t="s">
        <v>1337</v>
      </c>
      <c r="AM25" s="2268" t="s">
        <v>1353</v>
      </c>
      <c r="AN25" s="2278" t="s">
        <v>1354</v>
      </c>
      <c r="AO25" s="2282" t="s">
        <v>1355</v>
      </c>
      <c r="AP25" s="1125" t="s">
        <v>1356</v>
      </c>
      <c r="AQ25" s="1121" t="s">
        <v>128</v>
      </c>
      <c r="AR25" s="1121" t="s">
        <v>16</v>
      </c>
      <c r="AS25" s="1121" t="s">
        <v>56</v>
      </c>
      <c r="AT25" s="2270" t="s">
        <v>1357</v>
      </c>
      <c r="AU25" s="2288" t="s">
        <v>156</v>
      </c>
      <c r="AV25" s="2282" t="s">
        <v>157</v>
      </c>
      <c r="AW25" s="2278" t="s">
        <v>346</v>
      </c>
      <c r="AX25" s="2268" t="s">
        <v>1358</v>
      </c>
      <c r="AY25" s="2282" t="s">
        <v>1682</v>
      </c>
      <c r="AZ25" s="2284" t="s">
        <v>1359</v>
      </c>
      <c r="BA25" s="2286" t="s">
        <v>1360</v>
      </c>
      <c r="BB25" s="2268" t="s">
        <v>1358</v>
      </c>
      <c r="BC25" s="2282" t="s">
        <v>1684</v>
      </c>
      <c r="BD25" s="2266" t="s">
        <v>1361</v>
      </c>
      <c r="BE25" s="2268" t="s">
        <v>1362</v>
      </c>
      <c r="BF25" s="1125" t="s">
        <v>1363</v>
      </c>
      <c r="BG25" s="1121" t="s">
        <v>1364</v>
      </c>
      <c r="BH25" s="1126" t="s">
        <v>1365</v>
      </c>
      <c r="BI25" s="1127" t="s">
        <v>1366</v>
      </c>
      <c r="BJ25" s="1128" t="s">
        <v>1367</v>
      </c>
      <c r="BK25" s="1125" t="s">
        <v>16</v>
      </c>
      <c r="BL25" s="2270" t="s">
        <v>1368</v>
      </c>
      <c r="BM25" s="2271"/>
      <c r="BN25" s="2271"/>
      <c r="BO25" s="2272"/>
      <c r="BP25" s="1128" t="s">
        <v>1353</v>
      </c>
      <c r="BQ25" s="1125" t="s">
        <v>1367</v>
      </c>
      <c r="BR25" s="1125" t="s">
        <v>1369</v>
      </c>
      <c r="BS25" s="1129" t="s">
        <v>346</v>
      </c>
      <c r="BT25" s="1130" t="s">
        <v>1353</v>
      </c>
      <c r="BU25" s="1125" t="s">
        <v>1367</v>
      </c>
      <c r="BV25" s="1125" t="s">
        <v>1369</v>
      </c>
      <c r="BW25" s="1129" t="s">
        <v>346</v>
      </c>
      <c r="BX25" s="1130" t="s">
        <v>1353</v>
      </c>
      <c r="BY25" s="1125" t="s">
        <v>1367</v>
      </c>
      <c r="BZ25" s="1125" t="s">
        <v>1369</v>
      </c>
      <c r="CA25" s="1131" t="s">
        <v>1370</v>
      </c>
      <c r="CB25" s="2276" t="s">
        <v>1371</v>
      </c>
      <c r="CC25" s="1128" t="s">
        <v>1372</v>
      </c>
      <c r="CD25" s="1125" t="s">
        <v>1373</v>
      </c>
      <c r="CE25" s="1125" t="s">
        <v>1374</v>
      </c>
      <c r="CF25" s="1125" t="s">
        <v>1375</v>
      </c>
      <c r="CG25" s="1131" t="s">
        <v>1376</v>
      </c>
      <c r="CH25" s="2278" t="s">
        <v>1377</v>
      </c>
      <c r="CI25" s="1132" t="s">
        <v>1353</v>
      </c>
      <c r="CJ25" s="2280" t="s">
        <v>1378</v>
      </c>
      <c r="CK25" s="2281"/>
      <c r="CL25" s="1133" t="s">
        <v>1353</v>
      </c>
      <c r="CM25" s="1134" t="s">
        <v>1379</v>
      </c>
      <c r="CN25" s="1135" t="s">
        <v>1380</v>
      </c>
      <c r="CO25" s="1133" t="s">
        <v>1381</v>
      </c>
      <c r="CP25" s="1133" t="s">
        <v>16</v>
      </c>
      <c r="CQ25" s="1136" t="s">
        <v>1382</v>
      </c>
      <c r="CR25" s="1137" t="s">
        <v>1380</v>
      </c>
      <c r="CS25" s="1133" t="s">
        <v>1381</v>
      </c>
      <c r="CT25" s="1133" t="s">
        <v>16</v>
      </c>
      <c r="CU25" s="1138" t="s">
        <v>1382</v>
      </c>
      <c r="CV25" s="1135" t="s">
        <v>1380</v>
      </c>
      <c r="CW25" s="1133" t="s">
        <v>1381</v>
      </c>
      <c r="CX25" s="1133" t="s">
        <v>16</v>
      </c>
      <c r="CY25" s="1139" t="s">
        <v>1382</v>
      </c>
      <c r="CZ25" s="2259" t="s">
        <v>1353</v>
      </c>
      <c r="DA25" s="2261" t="s">
        <v>1379</v>
      </c>
      <c r="DB25" s="2263" t="s">
        <v>1380</v>
      </c>
      <c r="DC25" s="2249" t="s">
        <v>1381</v>
      </c>
      <c r="DD25" s="2249" t="s">
        <v>16</v>
      </c>
      <c r="DE25" s="2251" t="s">
        <v>1382</v>
      </c>
      <c r="DF25" s="2253" t="s">
        <v>1380</v>
      </c>
      <c r="DG25" s="2249" t="s">
        <v>1381</v>
      </c>
      <c r="DH25" s="2249" t="s">
        <v>16</v>
      </c>
      <c r="DI25" s="2257" t="s">
        <v>1382</v>
      </c>
      <c r="DJ25" s="2263" t="s">
        <v>1380</v>
      </c>
      <c r="DK25" s="2249" t="s">
        <v>1381</v>
      </c>
      <c r="DL25" s="2249" t="s">
        <v>16</v>
      </c>
      <c r="DM25" s="2251" t="s">
        <v>1382</v>
      </c>
      <c r="DN25" s="2253" t="s">
        <v>1380</v>
      </c>
      <c r="DO25" s="2249" t="s">
        <v>1381</v>
      </c>
      <c r="DP25" s="2249" t="s">
        <v>16</v>
      </c>
      <c r="DQ25" s="2265" t="s">
        <v>1382</v>
      </c>
      <c r="DR25" s="2259" t="s">
        <v>1353</v>
      </c>
      <c r="DS25" s="2261" t="s">
        <v>1379</v>
      </c>
      <c r="DT25" s="2263" t="s">
        <v>1380</v>
      </c>
      <c r="DU25" s="2249" t="s">
        <v>1381</v>
      </c>
      <c r="DV25" s="2249" t="s">
        <v>16</v>
      </c>
      <c r="DW25" s="2251" t="s">
        <v>1382</v>
      </c>
      <c r="DX25" s="2253" t="s">
        <v>1380</v>
      </c>
      <c r="DY25" s="2249" t="s">
        <v>1381</v>
      </c>
      <c r="DZ25" s="2249" t="s">
        <v>16</v>
      </c>
      <c r="EA25" s="2257" t="s">
        <v>1382</v>
      </c>
      <c r="EB25" s="2249" t="s">
        <v>1380</v>
      </c>
      <c r="EC25" s="2249" t="s">
        <v>1381</v>
      </c>
      <c r="ED25" s="2249" t="s">
        <v>16</v>
      </c>
      <c r="EE25" s="2251" t="s">
        <v>1382</v>
      </c>
      <c r="EF25" s="2253" t="s">
        <v>1380</v>
      </c>
      <c r="EG25" s="2249" t="s">
        <v>1381</v>
      </c>
      <c r="EH25" s="2249" t="s">
        <v>16</v>
      </c>
      <c r="EI25" s="2255" t="s">
        <v>1382</v>
      </c>
      <c r="EJ25" s="1140" t="s">
        <v>1383</v>
      </c>
      <c r="EK25" s="1140" t="s">
        <v>1384</v>
      </c>
      <c r="EL25" s="1140" t="s">
        <v>1385</v>
      </c>
      <c r="EM25" s="1140" t="s">
        <v>1386</v>
      </c>
      <c r="EN25" s="1140" t="s">
        <v>1383</v>
      </c>
      <c r="EO25" s="1140" t="s">
        <v>1384</v>
      </c>
      <c r="EP25" s="1140" t="s">
        <v>1385</v>
      </c>
      <c r="EQ25" s="1141" t="s">
        <v>1386</v>
      </c>
      <c r="ER25" s="1142" t="s">
        <v>1383</v>
      </c>
      <c r="ES25" s="1140" t="s">
        <v>1384</v>
      </c>
      <c r="ET25" s="1140" t="s">
        <v>1385</v>
      </c>
      <c r="EU25" s="1140" t="s">
        <v>1386</v>
      </c>
      <c r="EV25" s="1140" t="s">
        <v>1383</v>
      </c>
      <c r="EW25" s="1140" t="s">
        <v>1384</v>
      </c>
      <c r="EX25" s="1140" t="s">
        <v>1385</v>
      </c>
      <c r="EY25" s="1141" t="s">
        <v>1386</v>
      </c>
      <c r="EZ25" s="1143" t="s">
        <v>1387</v>
      </c>
      <c r="FA25" s="1140" t="s">
        <v>1388</v>
      </c>
      <c r="FB25" s="1140" t="s">
        <v>1389</v>
      </c>
      <c r="FC25" s="1141" t="s">
        <v>1390</v>
      </c>
      <c r="FD25" s="1144" t="s">
        <v>1391</v>
      </c>
      <c r="FE25" s="1145"/>
      <c r="FF25" s="1145"/>
      <c r="FG25" s="1145"/>
      <c r="FH25" s="1145"/>
    </row>
    <row r="26" spans="1:164" ht="66" customHeight="1" x14ac:dyDescent="0.15">
      <c r="A26" s="2269">
        <v>0</v>
      </c>
      <c r="B26" s="2273" t="e">
        <v>#REF!</v>
      </c>
      <c r="C26" s="2302" t="e">
        <v>#REF!</v>
      </c>
      <c r="D26" s="2273">
        <v>0</v>
      </c>
      <c r="E26" s="2274">
        <v>0</v>
      </c>
      <c r="F26" s="2273">
        <v>0</v>
      </c>
      <c r="G26" s="2274">
        <v>0</v>
      </c>
      <c r="H26" s="2304"/>
      <c r="I26" s="2274"/>
      <c r="J26" s="2275"/>
      <c r="K26" s="1146"/>
      <c r="L26" s="2273"/>
      <c r="M26" s="2274"/>
      <c r="N26" s="2275"/>
      <c r="O26" s="2274">
        <v>0</v>
      </c>
      <c r="P26" s="2289">
        <v>0</v>
      </c>
      <c r="Q26" s="2283">
        <v>0</v>
      </c>
      <c r="R26" s="2283">
        <v>0</v>
      </c>
      <c r="S26" s="2283">
        <v>0</v>
      </c>
      <c r="T26" s="2306">
        <v>0</v>
      </c>
      <c r="U26" s="2289">
        <v>0</v>
      </c>
      <c r="V26" s="2283">
        <v>0</v>
      </c>
      <c r="W26" s="2306">
        <v>0</v>
      </c>
      <c r="X26" s="2309">
        <v>0</v>
      </c>
      <c r="Y26" s="2310">
        <v>0</v>
      </c>
      <c r="Z26" s="2304">
        <v>0</v>
      </c>
      <c r="AA26" s="2283">
        <v>0</v>
      </c>
      <c r="AB26" s="2283">
        <v>0</v>
      </c>
      <c r="AC26" s="2283">
        <v>0</v>
      </c>
      <c r="AD26" s="2287">
        <v>0</v>
      </c>
      <c r="AE26" s="2292">
        <v>0</v>
      </c>
      <c r="AF26" s="2292">
        <v>0</v>
      </c>
      <c r="AG26" s="2289">
        <v>0</v>
      </c>
      <c r="AH26" s="1147"/>
      <c r="AI26" s="1148"/>
      <c r="AJ26" s="1149"/>
      <c r="AK26" s="2274">
        <v>0</v>
      </c>
      <c r="AL26" s="1150"/>
      <c r="AM26" s="2269">
        <v>0</v>
      </c>
      <c r="AN26" s="2290">
        <v>0</v>
      </c>
      <c r="AO26" s="2283"/>
      <c r="AP26" s="1151"/>
      <c r="AQ26" s="1147"/>
      <c r="AR26" s="1147"/>
      <c r="AS26" s="1147"/>
      <c r="AT26" s="2273"/>
      <c r="AU26" s="2289"/>
      <c r="AV26" s="2283"/>
      <c r="AW26" s="2290"/>
      <c r="AX26" s="2269">
        <v>0</v>
      </c>
      <c r="AY26" s="2283">
        <v>0</v>
      </c>
      <c r="AZ26" s="2285"/>
      <c r="BA26" s="2287"/>
      <c r="BB26" s="2269">
        <v>0</v>
      </c>
      <c r="BC26" s="2283">
        <v>0</v>
      </c>
      <c r="BD26" s="2267"/>
      <c r="BE26" s="2269">
        <v>0</v>
      </c>
      <c r="BF26" s="1151"/>
      <c r="BG26" s="1147"/>
      <c r="BH26" s="1152"/>
      <c r="BI26" s="1153"/>
      <c r="BJ26" s="1154"/>
      <c r="BK26" s="1151"/>
      <c r="BL26" s="2273"/>
      <c r="BM26" s="2274"/>
      <c r="BN26" s="2274"/>
      <c r="BO26" s="2275"/>
      <c r="BP26" s="1155"/>
      <c r="BQ26" s="1153"/>
      <c r="BR26" s="1153"/>
      <c r="BS26" s="1156"/>
      <c r="BT26" s="1152"/>
      <c r="BU26" s="1153"/>
      <c r="BV26" s="1153"/>
      <c r="BW26" s="1156"/>
      <c r="BX26" s="1152"/>
      <c r="BY26" s="1153"/>
      <c r="BZ26" s="1153"/>
      <c r="CA26" s="1157"/>
      <c r="CB26" s="2277"/>
      <c r="CC26" s="1154"/>
      <c r="CD26" s="1151"/>
      <c r="CE26" s="1151"/>
      <c r="CF26" s="1151"/>
      <c r="CG26" s="1158"/>
      <c r="CH26" s="2279"/>
      <c r="CI26" s="1154"/>
      <c r="CJ26" s="1147"/>
      <c r="CK26" s="1159"/>
      <c r="CL26" s="1160"/>
      <c r="CM26" s="1161"/>
      <c r="CN26" s="1162"/>
      <c r="CO26" s="1160"/>
      <c r="CP26" s="1160"/>
      <c r="CQ26" s="1163"/>
      <c r="CR26" s="1164"/>
      <c r="CS26" s="1160"/>
      <c r="CT26" s="1160"/>
      <c r="CU26" s="1165"/>
      <c r="CV26" s="1162"/>
      <c r="CW26" s="1160"/>
      <c r="CX26" s="1160"/>
      <c r="CY26" s="1166"/>
      <c r="CZ26" s="2260"/>
      <c r="DA26" s="2262"/>
      <c r="DB26" s="2264"/>
      <c r="DC26" s="2250"/>
      <c r="DD26" s="2250"/>
      <c r="DE26" s="2252"/>
      <c r="DF26" s="2254"/>
      <c r="DG26" s="2250"/>
      <c r="DH26" s="2250"/>
      <c r="DI26" s="2258"/>
      <c r="DJ26" s="2264"/>
      <c r="DK26" s="2250"/>
      <c r="DL26" s="2250"/>
      <c r="DM26" s="2252"/>
      <c r="DN26" s="2254"/>
      <c r="DO26" s="2250"/>
      <c r="DP26" s="2250"/>
      <c r="DQ26" s="2256"/>
      <c r="DR26" s="2260"/>
      <c r="DS26" s="2262"/>
      <c r="DT26" s="2264"/>
      <c r="DU26" s="2250"/>
      <c r="DV26" s="2250"/>
      <c r="DW26" s="2252"/>
      <c r="DX26" s="2254"/>
      <c r="DY26" s="2250"/>
      <c r="DZ26" s="2250"/>
      <c r="EA26" s="2258"/>
      <c r="EB26" s="2250"/>
      <c r="EC26" s="2250"/>
      <c r="ED26" s="2250"/>
      <c r="EE26" s="2252"/>
      <c r="EF26" s="2254"/>
      <c r="EG26" s="2250"/>
      <c r="EH26" s="2250"/>
      <c r="EI26" s="2256"/>
      <c r="EJ26" s="1167"/>
      <c r="EK26" s="1168"/>
      <c r="EL26" s="1168"/>
      <c r="EM26" s="1168"/>
      <c r="EN26" s="1168"/>
      <c r="EO26" s="1168"/>
      <c r="EP26" s="1168"/>
      <c r="EQ26" s="1169"/>
      <c r="ER26" s="1170"/>
      <c r="ES26" s="1171"/>
      <c r="ET26" s="1171"/>
      <c r="EU26" s="1171"/>
      <c r="EV26" s="1171"/>
      <c r="EW26" s="1171"/>
      <c r="EX26" s="1171"/>
      <c r="EY26" s="1172"/>
      <c r="EZ26" s="1173"/>
      <c r="FA26" s="1174"/>
      <c r="FB26" s="1175"/>
      <c r="FC26" s="1169"/>
      <c r="FD26" s="1166"/>
      <c r="FE26" s="1145"/>
      <c r="FF26" s="1145"/>
      <c r="FG26" s="1145"/>
      <c r="FH26" s="1145"/>
    </row>
    <row r="27" spans="1:164" ht="13.5" customHeight="1" x14ac:dyDescent="0.15">
      <c r="A27" s="1176"/>
      <c r="B27" s="1177"/>
      <c r="C27" s="1178"/>
      <c r="D27" s="1179"/>
      <c r="E27" s="1179"/>
      <c r="F27" s="1177"/>
      <c r="G27" s="1180"/>
      <c r="H27" s="1181"/>
      <c r="I27" s="1182"/>
      <c r="J27" s="1182"/>
      <c r="K27" s="1181"/>
      <c r="L27" s="1183"/>
      <c r="M27" s="1182"/>
      <c r="N27" s="1182"/>
      <c r="O27" s="1181"/>
      <c r="P27" s="1184"/>
      <c r="Q27" s="1185"/>
      <c r="R27" s="1185"/>
      <c r="S27" s="1185"/>
      <c r="T27" s="1186"/>
      <c r="U27" s="1187"/>
      <c r="V27" s="1185"/>
      <c r="W27" s="1186"/>
      <c r="X27" s="1188"/>
      <c r="Y27" s="1188"/>
      <c r="Z27" s="1181"/>
      <c r="AA27" s="1185"/>
      <c r="AB27" s="1185"/>
      <c r="AC27" s="1185"/>
      <c r="AD27" s="1183"/>
      <c r="AE27" s="1182"/>
      <c r="AF27" s="1182"/>
      <c r="AG27" s="1184"/>
      <c r="AH27" s="1182"/>
      <c r="AI27" s="1182"/>
      <c r="AJ27" s="1189"/>
      <c r="AK27" s="1182"/>
      <c r="AL27" s="1190"/>
      <c r="AM27" s="1191"/>
      <c r="AN27" s="1189"/>
      <c r="AO27" s="1187"/>
      <c r="AP27" s="1185"/>
      <c r="AQ27" s="1183"/>
      <c r="AR27" s="1183"/>
      <c r="AS27" s="1183"/>
      <c r="AT27" s="1186"/>
      <c r="AU27" s="1192"/>
      <c r="AV27" s="1193"/>
      <c r="AW27" s="1194"/>
      <c r="AX27" s="1191"/>
      <c r="AY27" s="1185"/>
      <c r="AZ27" s="1185"/>
      <c r="BA27" s="1183"/>
      <c r="BB27" s="1191"/>
      <c r="BC27" s="1185"/>
      <c r="BD27" s="1195"/>
      <c r="BE27" s="1191"/>
      <c r="BF27" s="1185"/>
      <c r="BG27" s="1186"/>
      <c r="BH27" s="1187"/>
      <c r="BI27" s="1185"/>
      <c r="BJ27" s="1181"/>
      <c r="BK27" s="1185"/>
      <c r="BL27" s="2239"/>
      <c r="BM27" s="2240"/>
      <c r="BN27" s="2240"/>
      <c r="BO27" s="2241"/>
      <c r="BP27" s="1196"/>
      <c r="BQ27" s="1192"/>
      <c r="BR27" s="1193"/>
      <c r="BS27" s="1197"/>
      <c r="BT27" s="1198"/>
      <c r="BU27" s="1193"/>
      <c r="BV27" s="1193"/>
      <c r="BW27" s="1197"/>
      <c r="BX27" s="1198"/>
      <c r="BY27" s="1193"/>
      <c r="BZ27" s="1193"/>
      <c r="CA27" s="1199"/>
      <c r="CB27" s="1200"/>
      <c r="CC27" s="1196"/>
      <c r="CD27" s="1193"/>
      <c r="CE27" s="1193"/>
      <c r="CF27" s="1193"/>
      <c r="CG27" s="1199"/>
      <c r="CH27" s="1199"/>
      <c r="CI27" s="1201"/>
      <c r="CJ27" s="1194"/>
      <c r="CK27" s="1202"/>
      <c r="CL27" s="1203"/>
      <c r="CM27" s="1204"/>
      <c r="CN27" s="1205"/>
      <c r="CO27" s="1203"/>
      <c r="CP27" s="1203"/>
      <c r="CQ27" s="1206"/>
      <c r="CR27" s="1207"/>
      <c r="CS27" s="1203"/>
      <c r="CT27" s="1203"/>
      <c r="CU27" s="1204"/>
      <c r="CV27" s="1205"/>
      <c r="CW27" s="1203"/>
      <c r="CX27" s="1203"/>
      <c r="CY27" s="1208"/>
      <c r="CZ27" s="1209"/>
      <c r="DA27" s="1204"/>
      <c r="DB27" s="1205"/>
      <c r="DC27" s="1203"/>
      <c r="DD27" s="1203"/>
      <c r="DE27" s="1206"/>
      <c r="DF27" s="1207"/>
      <c r="DG27" s="1203"/>
      <c r="DH27" s="1203"/>
      <c r="DI27" s="1204"/>
      <c r="DJ27" s="1205"/>
      <c r="DK27" s="1203"/>
      <c r="DL27" s="1203"/>
      <c r="DM27" s="1206"/>
      <c r="DN27" s="1207"/>
      <c r="DO27" s="1203"/>
      <c r="DP27" s="1203"/>
      <c r="DQ27" s="1208"/>
      <c r="DR27" s="1209"/>
      <c r="DS27" s="1204"/>
      <c r="DT27" s="1205"/>
      <c r="DU27" s="1203"/>
      <c r="DV27" s="1203"/>
      <c r="DW27" s="1206"/>
      <c r="DX27" s="1207"/>
      <c r="DY27" s="1203"/>
      <c r="DZ27" s="1203"/>
      <c r="EA27" s="1204"/>
      <c r="EB27" s="1203"/>
      <c r="EC27" s="1203"/>
      <c r="ED27" s="1203"/>
      <c r="EE27" s="1206"/>
      <c r="EF27" s="1207"/>
      <c r="EG27" s="1203"/>
      <c r="EH27" s="1203"/>
      <c r="EI27" s="1208"/>
      <c r="EJ27" s="1210"/>
      <c r="EK27" s="1211"/>
      <c r="EL27" s="1211"/>
      <c r="EM27" s="1211"/>
      <c r="EN27" s="1211"/>
      <c r="EO27" s="1211"/>
      <c r="EP27" s="1211"/>
      <c r="EQ27" s="1212"/>
      <c r="ER27" s="1213"/>
      <c r="ES27" s="1210"/>
      <c r="ET27" s="1211"/>
      <c r="EU27" s="1211"/>
      <c r="EV27" s="1211"/>
      <c r="EW27" s="1211"/>
      <c r="EX27" s="1211"/>
      <c r="EY27" s="1212"/>
      <c r="EZ27" s="1214"/>
      <c r="FA27" s="1215"/>
      <c r="FB27" s="1207"/>
      <c r="FC27" s="1212"/>
      <c r="FD27" s="1216"/>
      <c r="FE27" s="1217"/>
      <c r="FF27" s="1218"/>
      <c r="FG27" s="1218"/>
      <c r="FH27" s="1218"/>
    </row>
    <row r="28" spans="1:164" ht="13.5" customHeight="1" x14ac:dyDescent="0.15">
      <c r="A28" s="1219">
        <v>1</v>
      </c>
      <c r="B28" s="2242"/>
      <c r="C28" s="2243"/>
      <c r="D28" s="2244"/>
      <c r="E28" s="2245"/>
      <c r="F28" s="2237"/>
      <c r="G28" s="2238"/>
      <c r="H28" s="2246" t="s">
        <v>1166</v>
      </c>
      <c r="I28" s="2247"/>
      <c r="J28" s="2247"/>
      <c r="K28" s="1220" t="s">
        <v>13</v>
      </c>
      <c r="L28" s="2237" t="s">
        <v>1166</v>
      </c>
      <c r="M28" s="2247"/>
      <c r="N28" s="2238"/>
      <c r="O28" s="1221" t="s">
        <v>13</v>
      </c>
      <c r="P28" s="1222" t="s">
        <v>13</v>
      </c>
      <c r="Q28" s="1223" t="s">
        <v>13</v>
      </c>
      <c r="R28" s="1223" t="s">
        <v>13</v>
      </c>
      <c r="S28" s="1223" t="s">
        <v>13</v>
      </c>
      <c r="T28" s="1224" t="s">
        <v>13</v>
      </c>
      <c r="U28" s="1225" t="s">
        <v>13</v>
      </c>
      <c r="V28" s="1223" t="s">
        <v>13</v>
      </c>
      <c r="W28" s="1226" t="s">
        <v>13</v>
      </c>
      <c r="X28" s="2248" t="s">
        <v>1182</v>
      </c>
      <c r="Y28" s="2238"/>
      <c r="Z28" s="1220" t="s">
        <v>13</v>
      </c>
      <c r="AA28" s="1223" t="s">
        <v>13</v>
      </c>
      <c r="AB28" s="1223" t="s">
        <v>13</v>
      </c>
      <c r="AC28" s="1223" t="s">
        <v>13</v>
      </c>
      <c r="AD28" s="2214" t="s">
        <v>1166</v>
      </c>
      <c r="AE28" s="2215"/>
      <c r="AF28" s="2215"/>
      <c r="AG28" s="1222" t="s">
        <v>13</v>
      </c>
      <c r="AH28" s="2214" t="s">
        <v>1166</v>
      </c>
      <c r="AI28" s="2215"/>
      <c r="AJ28" s="2217"/>
      <c r="AK28" s="1227" t="s">
        <v>13</v>
      </c>
      <c r="AL28" s="1228" t="s">
        <v>1166</v>
      </c>
      <c r="AM28" s="1220" t="s">
        <v>13</v>
      </c>
      <c r="AN28" s="1228"/>
      <c r="AO28" s="1229" t="s">
        <v>1182</v>
      </c>
      <c r="AP28" s="1223" t="s">
        <v>13</v>
      </c>
      <c r="AQ28" s="1223" t="s">
        <v>13</v>
      </c>
      <c r="AR28" s="1223" t="s">
        <v>13</v>
      </c>
      <c r="AS28" s="1223" t="s">
        <v>13</v>
      </c>
      <c r="AT28" s="1230" t="s">
        <v>1182</v>
      </c>
      <c r="AU28" s="1222" t="s">
        <v>13</v>
      </c>
      <c r="AV28" s="1223" t="s">
        <v>13</v>
      </c>
      <c r="AW28" s="1226" t="s">
        <v>13</v>
      </c>
      <c r="AX28" s="1231"/>
      <c r="AY28" s="1232"/>
      <c r="AZ28" s="1229" t="s">
        <v>1189</v>
      </c>
      <c r="BA28" s="1228" t="s">
        <v>1189</v>
      </c>
      <c r="BB28" s="1233" t="s">
        <v>1166</v>
      </c>
      <c r="BC28" s="1232" t="s">
        <v>1166</v>
      </c>
      <c r="BD28" s="1229" t="s">
        <v>1182</v>
      </c>
      <c r="BE28" s="1234" t="s">
        <v>13</v>
      </c>
      <c r="BF28" s="1235" t="s">
        <v>13</v>
      </c>
      <c r="BG28" s="1236" t="s">
        <v>13</v>
      </c>
      <c r="BH28" s="1233" t="s">
        <v>1166</v>
      </c>
      <c r="BI28" s="1228" t="s">
        <v>1166</v>
      </c>
      <c r="BJ28" s="1220" t="s">
        <v>13</v>
      </c>
      <c r="BK28" s="1223" t="s">
        <v>13</v>
      </c>
      <c r="BL28" s="2214" t="s">
        <v>1182</v>
      </c>
      <c r="BM28" s="2235"/>
      <c r="BN28" s="2235"/>
      <c r="BO28" s="2236"/>
      <c r="BP28" s="1220" t="s">
        <v>13</v>
      </c>
      <c r="BQ28" s="1223" t="s">
        <v>13</v>
      </c>
      <c r="BR28" s="1223" t="s">
        <v>13</v>
      </c>
      <c r="BS28" s="1226" t="s">
        <v>13</v>
      </c>
      <c r="BT28" s="1222" t="s">
        <v>13</v>
      </c>
      <c r="BU28" s="1223" t="s">
        <v>13</v>
      </c>
      <c r="BV28" s="1223" t="s">
        <v>13</v>
      </c>
      <c r="BW28" s="1224" t="s">
        <v>13</v>
      </c>
      <c r="BX28" s="1225" t="s">
        <v>13</v>
      </c>
      <c r="BY28" s="1223" t="s">
        <v>13</v>
      </c>
      <c r="BZ28" s="1223" t="s">
        <v>13</v>
      </c>
      <c r="CA28" s="1237" t="s">
        <v>13</v>
      </c>
      <c r="CB28" s="1077" t="s">
        <v>1182</v>
      </c>
      <c r="CC28" s="1229" t="s">
        <v>1189</v>
      </c>
      <c r="CD28" s="1238" t="s">
        <v>1182</v>
      </c>
      <c r="CE28" s="1238" t="s">
        <v>1182</v>
      </c>
      <c r="CF28" s="1238" t="s">
        <v>1182</v>
      </c>
      <c r="CG28" s="1239" t="s">
        <v>1182</v>
      </c>
      <c r="CH28" s="1240" t="s">
        <v>1166</v>
      </c>
      <c r="CI28" s="1220" t="s">
        <v>13</v>
      </c>
      <c r="CJ28" s="2237" t="s">
        <v>1166</v>
      </c>
      <c r="CK28" s="2238"/>
      <c r="CL28" s="1223" t="s">
        <v>13</v>
      </c>
      <c r="CM28" s="1226" t="s">
        <v>13</v>
      </c>
      <c r="CN28" s="1222" t="s">
        <v>13</v>
      </c>
      <c r="CO28" s="1223" t="s">
        <v>13</v>
      </c>
      <c r="CP28" s="1223" t="s">
        <v>13</v>
      </c>
      <c r="CQ28" s="1224" t="s">
        <v>13</v>
      </c>
      <c r="CR28" s="1225" t="s">
        <v>13</v>
      </c>
      <c r="CS28" s="1223" t="s">
        <v>13</v>
      </c>
      <c r="CT28" s="1223" t="s">
        <v>13</v>
      </c>
      <c r="CU28" s="1226" t="s">
        <v>13</v>
      </c>
      <c r="CV28" s="1222" t="s">
        <v>13</v>
      </c>
      <c r="CW28" s="1223" t="s">
        <v>13</v>
      </c>
      <c r="CX28" s="1223" t="s">
        <v>13</v>
      </c>
      <c r="CY28" s="1237" t="s">
        <v>13</v>
      </c>
      <c r="CZ28" s="1220" t="s">
        <v>13</v>
      </c>
      <c r="DA28" s="1226" t="s">
        <v>13</v>
      </c>
      <c r="DB28" s="1222" t="s">
        <v>13</v>
      </c>
      <c r="DC28" s="1223" t="s">
        <v>13</v>
      </c>
      <c r="DD28" s="1223" t="s">
        <v>13</v>
      </c>
      <c r="DE28" s="1224" t="s">
        <v>13</v>
      </c>
      <c r="DF28" s="1225" t="s">
        <v>13</v>
      </c>
      <c r="DG28" s="1223" t="s">
        <v>13</v>
      </c>
      <c r="DH28" s="1223" t="s">
        <v>13</v>
      </c>
      <c r="DI28" s="1226" t="s">
        <v>13</v>
      </c>
      <c r="DJ28" s="1222" t="s">
        <v>13</v>
      </c>
      <c r="DK28" s="1223" t="s">
        <v>13</v>
      </c>
      <c r="DL28" s="1223" t="s">
        <v>13</v>
      </c>
      <c r="DM28" s="1224" t="s">
        <v>13</v>
      </c>
      <c r="DN28" s="1225" t="s">
        <v>13</v>
      </c>
      <c r="DO28" s="1223" t="s">
        <v>13</v>
      </c>
      <c r="DP28" s="1223" t="s">
        <v>13</v>
      </c>
      <c r="DQ28" s="1237" t="s">
        <v>13</v>
      </c>
      <c r="DR28" s="1225" t="s">
        <v>13</v>
      </c>
      <c r="DS28" s="1226" t="s">
        <v>13</v>
      </c>
      <c r="DT28" s="1222" t="s">
        <v>13</v>
      </c>
      <c r="DU28" s="1223" t="s">
        <v>13</v>
      </c>
      <c r="DV28" s="1223" t="s">
        <v>13</v>
      </c>
      <c r="DW28" s="1224" t="s">
        <v>13</v>
      </c>
      <c r="DX28" s="1225" t="s">
        <v>13</v>
      </c>
      <c r="DY28" s="1223" t="s">
        <v>13</v>
      </c>
      <c r="DZ28" s="1223" t="s">
        <v>13</v>
      </c>
      <c r="EA28" s="1226" t="s">
        <v>13</v>
      </c>
      <c r="EB28" s="1223" t="s">
        <v>13</v>
      </c>
      <c r="EC28" s="1223" t="s">
        <v>13</v>
      </c>
      <c r="ED28" s="1223" t="s">
        <v>13</v>
      </c>
      <c r="EE28" s="1224" t="s">
        <v>13</v>
      </c>
      <c r="EF28" s="1225" t="s">
        <v>13</v>
      </c>
      <c r="EG28" s="1223" t="s">
        <v>13</v>
      </c>
      <c r="EH28" s="1223" t="s">
        <v>13</v>
      </c>
      <c r="EI28" s="1237" t="s">
        <v>13</v>
      </c>
      <c r="EJ28" s="1241"/>
      <c r="EK28" s="1242"/>
      <c r="EL28" s="1242"/>
      <c r="EM28" s="1242"/>
      <c r="EN28" s="1242"/>
      <c r="EO28" s="1242"/>
      <c r="EP28" s="1242"/>
      <c r="EQ28" s="1243"/>
      <c r="ER28" s="1219"/>
      <c r="ES28" s="1244"/>
      <c r="ET28" s="1245"/>
      <c r="EU28" s="1245"/>
      <c r="EV28" s="1245"/>
      <c r="EW28" s="1245"/>
      <c r="EX28" s="1245"/>
      <c r="EY28" s="1246"/>
      <c r="EZ28" s="1247"/>
      <c r="FA28" s="1248"/>
      <c r="FB28" s="1248"/>
      <c r="FC28" s="1243"/>
      <c r="FD28" s="1249"/>
      <c r="FE28" s="1118"/>
      <c r="FF28" s="1119"/>
      <c r="FG28" s="1119"/>
      <c r="FH28" s="1119"/>
    </row>
    <row r="29" spans="1:164" ht="13.5" customHeight="1" x14ac:dyDescent="0.15">
      <c r="A29" s="1250">
        <f>A28+1</f>
        <v>2</v>
      </c>
      <c r="B29" s="2210"/>
      <c r="C29" s="2211"/>
      <c r="D29" s="2212"/>
      <c r="E29" s="2213"/>
      <c r="F29" s="2214"/>
      <c r="G29" s="2215"/>
      <c r="H29" s="2216" t="s">
        <v>1166</v>
      </c>
      <c r="I29" s="2215"/>
      <c r="J29" s="2215"/>
      <c r="K29" s="1251" t="s">
        <v>13</v>
      </c>
      <c r="L29" s="2214" t="s">
        <v>1166</v>
      </c>
      <c r="M29" s="2215"/>
      <c r="N29" s="2217"/>
      <c r="O29" s="1227" t="s">
        <v>13</v>
      </c>
      <c r="P29" s="1252" t="s">
        <v>13</v>
      </c>
      <c r="Q29" s="1253" t="s">
        <v>13</v>
      </c>
      <c r="R29" s="1253" t="s">
        <v>13</v>
      </c>
      <c r="S29" s="1253" t="s">
        <v>13</v>
      </c>
      <c r="T29" s="1254" t="s">
        <v>13</v>
      </c>
      <c r="U29" s="1255" t="s">
        <v>13</v>
      </c>
      <c r="V29" s="1253" t="s">
        <v>13</v>
      </c>
      <c r="W29" s="1256" t="s">
        <v>13</v>
      </c>
      <c r="X29" s="2234" t="s">
        <v>1166</v>
      </c>
      <c r="Y29" s="2217"/>
      <c r="Z29" s="1251" t="s">
        <v>13</v>
      </c>
      <c r="AA29" s="1253" t="s">
        <v>13</v>
      </c>
      <c r="AB29" s="1253" t="s">
        <v>13</v>
      </c>
      <c r="AC29" s="1253" t="s">
        <v>13</v>
      </c>
      <c r="AD29" s="2214" t="s">
        <v>1166</v>
      </c>
      <c r="AE29" s="2215"/>
      <c r="AF29" s="2215"/>
      <c r="AG29" s="1252" t="s">
        <v>13</v>
      </c>
      <c r="AH29" s="2214" t="s">
        <v>1166</v>
      </c>
      <c r="AI29" s="2215"/>
      <c r="AJ29" s="2217"/>
      <c r="AK29" s="1227" t="s">
        <v>13</v>
      </c>
      <c r="AL29" s="1257" t="s">
        <v>1166</v>
      </c>
      <c r="AM29" s="1251" t="s">
        <v>13</v>
      </c>
      <c r="AN29" s="1257"/>
      <c r="AO29" s="1229" t="s">
        <v>1189</v>
      </c>
      <c r="AP29" s="1253" t="s">
        <v>13</v>
      </c>
      <c r="AQ29" s="1253" t="s">
        <v>13</v>
      </c>
      <c r="AR29" s="1253" t="s">
        <v>13</v>
      </c>
      <c r="AS29" s="1253" t="s">
        <v>13</v>
      </c>
      <c r="AT29" s="1230" t="s">
        <v>1182</v>
      </c>
      <c r="AU29" s="1252" t="s">
        <v>13</v>
      </c>
      <c r="AV29" s="1253" t="s">
        <v>13</v>
      </c>
      <c r="AW29" s="1256" t="s">
        <v>13</v>
      </c>
      <c r="AX29" s="1258"/>
      <c r="AY29" s="1238"/>
      <c r="AZ29" s="1229" t="s">
        <v>1182</v>
      </c>
      <c r="BA29" s="1257" t="s">
        <v>1182</v>
      </c>
      <c r="BB29" s="1229" t="s">
        <v>1166</v>
      </c>
      <c r="BC29" s="1238" t="s">
        <v>1166</v>
      </c>
      <c r="BD29" s="1229" t="s">
        <v>1189</v>
      </c>
      <c r="BE29" s="1259" t="s">
        <v>13</v>
      </c>
      <c r="BF29" s="1260" t="s">
        <v>13</v>
      </c>
      <c r="BG29" s="1261" t="s">
        <v>13</v>
      </c>
      <c r="BH29" s="1229" t="s">
        <v>1166</v>
      </c>
      <c r="BI29" s="1257" t="s">
        <v>1166</v>
      </c>
      <c r="BJ29" s="1251" t="s">
        <v>13</v>
      </c>
      <c r="BK29" s="1253" t="s">
        <v>13</v>
      </c>
      <c r="BL29" s="2214" t="s">
        <v>1189</v>
      </c>
      <c r="BM29" s="2235"/>
      <c r="BN29" s="2235"/>
      <c r="BO29" s="2236"/>
      <c r="BP29" s="1251" t="s">
        <v>13</v>
      </c>
      <c r="BQ29" s="1253" t="s">
        <v>13</v>
      </c>
      <c r="BR29" s="1253" t="s">
        <v>13</v>
      </c>
      <c r="BS29" s="1256" t="s">
        <v>13</v>
      </c>
      <c r="BT29" s="1252" t="s">
        <v>13</v>
      </c>
      <c r="BU29" s="1253" t="s">
        <v>13</v>
      </c>
      <c r="BV29" s="1253" t="s">
        <v>13</v>
      </c>
      <c r="BW29" s="1254" t="s">
        <v>13</v>
      </c>
      <c r="BX29" s="1255" t="s">
        <v>13</v>
      </c>
      <c r="BY29" s="1253" t="s">
        <v>13</v>
      </c>
      <c r="BZ29" s="1253" t="s">
        <v>13</v>
      </c>
      <c r="CA29" s="1262" t="s">
        <v>13</v>
      </c>
      <c r="CB29" s="1077" t="s">
        <v>1182</v>
      </c>
      <c r="CC29" s="1229" t="s">
        <v>1182</v>
      </c>
      <c r="CD29" s="1238" t="s">
        <v>1182</v>
      </c>
      <c r="CE29" s="1238" t="s">
        <v>1182</v>
      </c>
      <c r="CF29" s="1238" t="s">
        <v>1182</v>
      </c>
      <c r="CG29" s="1239" t="s">
        <v>1182</v>
      </c>
      <c r="CH29" s="1077" t="s">
        <v>1166</v>
      </c>
      <c r="CI29" s="1227" t="s">
        <v>13</v>
      </c>
      <c r="CJ29" s="2214" t="s">
        <v>1166</v>
      </c>
      <c r="CK29" s="2217"/>
      <c r="CL29" s="1253" t="s">
        <v>13</v>
      </c>
      <c r="CM29" s="1256" t="s">
        <v>13</v>
      </c>
      <c r="CN29" s="1252" t="s">
        <v>13</v>
      </c>
      <c r="CO29" s="1253" t="s">
        <v>13</v>
      </c>
      <c r="CP29" s="1253" t="s">
        <v>13</v>
      </c>
      <c r="CQ29" s="1254" t="s">
        <v>13</v>
      </c>
      <c r="CR29" s="1255" t="s">
        <v>13</v>
      </c>
      <c r="CS29" s="1253" t="s">
        <v>13</v>
      </c>
      <c r="CT29" s="1253" t="s">
        <v>13</v>
      </c>
      <c r="CU29" s="1256" t="s">
        <v>13</v>
      </c>
      <c r="CV29" s="1252" t="s">
        <v>13</v>
      </c>
      <c r="CW29" s="1253" t="s">
        <v>13</v>
      </c>
      <c r="CX29" s="1253" t="s">
        <v>13</v>
      </c>
      <c r="CY29" s="1262" t="s">
        <v>13</v>
      </c>
      <c r="CZ29" s="1251" t="s">
        <v>13</v>
      </c>
      <c r="DA29" s="1256" t="s">
        <v>13</v>
      </c>
      <c r="DB29" s="1252" t="s">
        <v>13</v>
      </c>
      <c r="DC29" s="1253" t="s">
        <v>13</v>
      </c>
      <c r="DD29" s="1253" t="s">
        <v>13</v>
      </c>
      <c r="DE29" s="1254" t="s">
        <v>13</v>
      </c>
      <c r="DF29" s="1255" t="s">
        <v>13</v>
      </c>
      <c r="DG29" s="1253" t="s">
        <v>13</v>
      </c>
      <c r="DH29" s="1253" t="s">
        <v>13</v>
      </c>
      <c r="DI29" s="1256" t="s">
        <v>13</v>
      </c>
      <c r="DJ29" s="1252" t="s">
        <v>13</v>
      </c>
      <c r="DK29" s="1253" t="s">
        <v>13</v>
      </c>
      <c r="DL29" s="1253" t="s">
        <v>13</v>
      </c>
      <c r="DM29" s="1254" t="s">
        <v>13</v>
      </c>
      <c r="DN29" s="1255" t="s">
        <v>13</v>
      </c>
      <c r="DO29" s="1253" t="s">
        <v>13</v>
      </c>
      <c r="DP29" s="1253" t="s">
        <v>13</v>
      </c>
      <c r="DQ29" s="1262" t="s">
        <v>13</v>
      </c>
      <c r="DR29" s="1255" t="s">
        <v>13</v>
      </c>
      <c r="DS29" s="1256" t="s">
        <v>13</v>
      </c>
      <c r="DT29" s="1252" t="s">
        <v>13</v>
      </c>
      <c r="DU29" s="1253" t="s">
        <v>13</v>
      </c>
      <c r="DV29" s="1253" t="s">
        <v>13</v>
      </c>
      <c r="DW29" s="1254" t="s">
        <v>13</v>
      </c>
      <c r="DX29" s="1255" t="s">
        <v>13</v>
      </c>
      <c r="DY29" s="1253" t="s">
        <v>13</v>
      </c>
      <c r="DZ29" s="1253" t="s">
        <v>13</v>
      </c>
      <c r="EA29" s="1256" t="s">
        <v>13</v>
      </c>
      <c r="EB29" s="1253" t="s">
        <v>13</v>
      </c>
      <c r="EC29" s="1253" t="s">
        <v>13</v>
      </c>
      <c r="ED29" s="1253" t="s">
        <v>13</v>
      </c>
      <c r="EE29" s="1254" t="s">
        <v>13</v>
      </c>
      <c r="EF29" s="1255" t="s">
        <v>13</v>
      </c>
      <c r="EG29" s="1253" t="s">
        <v>13</v>
      </c>
      <c r="EH29" s="1253" t="s">
        <v>13</v>
      </c>
      <c r="EI29" s="1262" t="s">
        <v>13</v>
      </c>
      <c r="EJ29" s="1263"/>
      <c r="EK29" s="1264"/>
      <c r="EL29" s="1264"/>
      <c r="EM29" s="1264"/>
      <c r="EN29" s="1264"/>
      <c r="EO29" s="1264"/>
      <c r="EP29" s="1264"/>
      <c r="EQ29" s="1265"/>
      <c r="ER29" s="1266"/>
      <c r="ES29" s="1263"/>
      <c r="ET29" s="1264"/>
      <c r="EU29" s="1264"/>
      <c r="EV29" s="1264"/>
      <c r="EW29" s="1264"/>
      <c r="EX29" s="1264"/>
      <c r="EY29" s="1265"/>
      <c r="EZ29" s="1267"/>
      <c r="FA29" s="1263"/>
      <c r="FB29" s="1264"/>
      <c r="FC29" s="1264"/>
      <c r="FD29" s="1268"/>
      <c r="FE29" s="1145"/>
      <c r="FF29" s="1145"/>
      <c r="FG29" s="1145"/>
      <c r="FH29" s="1145"/>
    </row>
    <row r="30" spans="1:164" ht="13.5" customHeight="1" x14ac:dyDescent="0.15">
      <c r="A30" s="1250">
        <f t="shared" ref="A30:A77" si="0">A29+1</f>
        <v>3</v>
      </c>
      <c r="B30" s="2210"/>
      <c r="C30" s="2211"/>
      <c r="D30" s="2212"/>
      <c r="E30" s="2213"/>
      <c r="F30" s="2214"/>
      <c r="G30" s="2215"/>
      <c r="H30" s="2216" t="s">
        <v>1166</v>
      </c>
      <c r="I30" s="2215"/>
      <c r="J30" s="2215"/>
      <c r="K30" s="1251" t="s">
        <v>13</v>
      </c>
      <c r="L30" s="2214" t="s">
        <v>1166</v>
      </c>
      <c r="M30" s="2215"/>
      <c r="N30" s="2217"/>
      <c r="O30" s="1227" t="s">
        <v>13</v>
      </c>
      <c r="P30" s="1252" t="s">
        <v>13</v>
      </c>
      <c r="Q30" s="1253" t="s">
        <v>13</v>
      </c>
      <c r="R30" s="1253" t="s">
        <v>13</v>
      </c>
      <c r="S30" s="1253" t="s">
        <v>13</v>
      </c>
      <c r="T30" s="1254" t="s">
        <v>13</v>
      </c>
      <c r="U30" s="1255" t="s">
        <v>13</v>
      </c>
      <c r="V30" s="1253" t="s">
        <v>13</v>
      </c>
      <c r="W30" s="1256" t="s">
        <v>13</v>
      </c>
      <c r="X30" s="2234" t="s">
        <v>1166</v>
      </c>
      <c r="Y30" s="2217"/>
      <c r="Z30" s="1251" t="s">
        <v>13</v>
      </c>
      <c r="AA30" s="1253" t="s">
        <v>13</v>
      </c>
      <c r="AB30" s="1253" t="s">
        <v>13</v>
      </c>
      <c r="AC30" s="1253" t="s">
        <v>13</v>
      </c>
      <c r="AD30" s="2214" t="s">
        <v>1166</v>
      </c>
      <c r="AE30" s="2215"/>
      <c r="AF30" s="2215"/>
      <c r="AG30" s="1252" t="s">
        <v>13</v>
      </c>
      <c r="AH30" s="2214" t="s">
        <v>1166</v>
      </c>
      <c r="AI30" s="2215"/>
      <c r="AJ30" s="2217"/>
      <c r="AK30" s="1227" t="s">
        <v>13</v>
      </c>
      <c r="AL30" s="1257" t="s">
        <v>1166</v>
      </c>
      <c r="AM30" s="1251" t="s">
        <v>13</v>
      </c>
      <c r="AN30" s="1257"/>
      <c r="AO30" s="1229" t="s">
        <v>1392</v>
      </c>
      <c r="AP30" s="1253" t="s">
        <v>13</v>
      </c>
      <c r="AQ30" s="1253" t="s">
        <v>13</v>
      </c>
      <c r="AR30" s="1253" t="s">
        <v>13</v>
      </c>
      <c r="AS30" s="1253" t="s">
        <v>13</v>
      </c>
      <c r="AT30" s="1230" t="s">
        <v>1392</v>
      </c>
      <c r="AU30" s="1252" t="s">
        <v>13</v>
      </c>
      <c r="AV30" s="1253" t="s">
        <v>13</v>
      </c>
      <c r="AW30" s="1256" t="s">
        <v>13</v>
      </c>
      <c r="AX30" s="1258"/>
      <c r="AY30" s="1238"/>
      <c r="AZ30" s="1229" t="s">
        <v>1392</v>
      </c>
      <c r="BA30" s="1257" t="s">
        <v>1392</v>
      </c>
      <c r="BB30" s="1229" t="s">
        <v>1166</v>
      </c>
      <c r="BC30" s="1238" t="s">
        <v>1166</v>
      </c>
      <c r="BD30" s="1229" t="s">
        <v>1392</v>
      </c>
      <c r="BE30" s="1259" t="s">
        <v>13</v>
      </c>
      <c r="BF30" s="1260" t="s">
        <v>13</v>
      </c>
      <c r="BG30" s="1261" t="s">
        <v>13</v>
      </c>
      <c r="BH30" s="1229" t="s">
        <v>1166</v>
      </c>
      <c r="BI30" s="1257" t="s">
        <v>1166</v>
      </c>
      <c r="BJ30" s="1251" t="s">
        <v>13</v>
      </c>
      <c r="BK30" s="1253" t="s">
        <v>13</v>
      </c>
      <c r="BL30" s="2214" t="s">
        <v>1392</v>
      </c>
      <c r="BM30" s="2235"/>
      <c r="BN30" s="2235"/>
      <c r="BO30" s="2236"/>
      <c r="BP30" s="1251" t="s">
        <v>13</v>
      </c>
      <c r="BQ30" s="1253" t="s">
        <v>13</v>
      </c>
      <c r="BR30" s="1253" t="s">
        <v>13</v>
      </c>
      <c r="BS30" s="1256" t="s">
        <v>13</v>
      </c>
      <c r="BT30" s="1252" t="s">
        <v>13</v>
      </c>
      <c r="BU30" s="1253" t="s">
        <v>13</v>
      </c>
      <c r="BV30" s="1253" t="s">
        <v>13</v>
      </c>
      <c r="BW30" s="1254" t="s">
        <v>13</v>
      </c>
      <c r="BX30" s="1255" t="s">
        <v>13</v>
      </c>
      <c r="BY30" s="1253" t="s">
        <v>13</v>
      </c>
      <c r="BZ30" s="1253" t="s">
        <v>13</v>
      </c>
      <c r="CA30" s="1262" t="s">
        <v>13</v>
      </c>
      <c r="CB30" s="1077" t="s">
        <v>1392</v>
      </c>
      <c r="CC30" s="1229" t="s">
        <v>1392</v>
      </c>
      <c r="CD30" s="1238" t="s">
        <v>1392</v>
      </c>
      <c r="CE30" s="1238" t="s">
        <v>1392</v>
      </c>
      <c r="CF30" s="1238" t="s">
        <v>1392</v>
      </c>
      <c r="CG30" s="1239" t="s">
        <v>1392</v>
      </c>
      <c r="CH30" s="1077" t="s">
        <v>1166</v>
      </c>
      <c r="CI30" s="1227" t="s">
        <v>13</v>
      </c>
      <c r="CJ30" s="2214" t="s">
        <v>1166</v>
      </c>
      <c r="CK30" s="2217"/>
      <c r="CL30" s="1253" t="s">
        <v>13</v>
      </c>
      <c r="CM30" s="1256" t="s">
        <v>13</v>
      </c>
      <c r="CN30" s="1252" t="s">
        <v>13</v>
      </c>
      <c r="CO30" s="1253" t="s">
        <v>13</v>
      </c>
      <c r="CP30" s="1253" t="s">
        <v>13</v>
      </c>
      <c r="CQ30" s="1254" t="s">
        <v>13</v>
      </c>
      <c r="CR30" s="1255" t="s">
        <v>13</v>
      </c>
      <c r="CS30" s="1253" t="s">
        <v>13</v>
      </c>
      <c r="CT30" s="1253" t="s">
        <v>13</v>
      </c>
      <c r="CU30" s="1256" t="s">
        <v>13</v>
      </c>
      <c r="CV30" s="1252" t="s">
        <v>13</v>
      </c>
      <c r="CW30" s="1253" t="s">
        <v>13</v>
      </c>
      <c r="CX30" s="1253" t="s">
        <v>13</v>
      </c>
      <c r="CY30" s="1262" t="s">
        <v>13</v>
      </c>
      <c r="CZ30" s="1251" t="s">
        <v>13</v>
      </c>
      <c r="DA30" s="1256" t="s">
        <v>13</v>
      </c>
      <c r="DB30" s="1252" t="s">
        <v>13</v>
      </c>
      <c r="DC30" s="1253" t="s">
        <v>13</v>
      </c>
      <c r="DD30" s="1253" t="s">
        <v>13</v>
      </c>
      <c r="DE30" s="1254" t="s">
        <v>13</v>
      </c>
      <c r="DF30" s="1255" t="s">
        <v>13</v>
      </c>
      <c r="DG30" s="1253" t="s">
        <v>13</v>
      </c>
      <c r="DH30" s="1253" t="s">
        <v>13</v>
      </c>
      <c r="DI30" s="1256" t="s">
        <v>13</v>
      </c>
      <c r="DJ30" s="1252" t="s">
        <v>13</v>
      </c>
      <c r="DK30" s="1253" t="s">
        <v>13</v>
      </c>
      <c r="DL30" s="1253" t="s">
        <v>13</v>
      </c>
      <c r="DM30" s="1254" t="s">
        <v>13</v>
      </c>
      <c r="DN30" s="1255" t="s">
        <v>13</v>
      </c>
      <c r="DO30" s="1253" t="s">
        <v>13</v>
      </c>
      <c r="DP30" s="1253" t="s">
        <v>13</v>
      </c>
      <c r="DQ30" s="1262" t="s">
        <v>13</v>
      </c>
      <c r="DR30" s="1255" t="s">
        <v>13</v>
      </c>
      <c r="DS30" s="1256" t="s">
        <v>13</v>
      </c>
      <c r="DT30" s="1252" t="s">
        <v>13</v>
      </c>
      <c r="DU30" s="1253" t="s">
        <v>13</v>
      </c>
      <c r="DV30" s="1253" t="s">
        <v>13</v>
      </c>
      <c r="DW30" s="1254" t="s">
        <v>13</v>
      </c>
      <c r="DX30" s="1255" t="s">
        <v>13</v>
      </c>
      <c r="DY30" s="1253" t="s">
        <v>13</v>
      </c>
      <c r="DZ30" s="1253" t="s">
        <v>13</v>
      </c>
      <c r="EA30" s="1256" t="s">
        <v>13</v>
      </c>
      <c r="EB30" s="1253" t="s">
        <v>13</v>
      </c>
      <c r="EC30" s="1253" t="s">
        <v>13</v>
      </c>
      <c r="ED30" s="1253" t="s">
        <v>13</v>
      </c>
      <c r="EE30" s="1254" t="s">
        <v>13</v>
      </c>
      <c r="EF30" s="1255" t="s">
        <v>13</v>
      </c>
      <c r="EG30" s="1253" t="s">
        <v>13</v>
      </c>
      <c r="EH30" s="1253" t="s">
        <v>13</v>
      </c>
      <c r="EI30" s="1262" t="s">
        <v>13</v>
      </c>
      <c r="EJ30" s="1269"/>
      <c r="EK30" s="1270"/>
      <c r="EL30" s="1270"/>
      <c r="EM30" s="1270"/>
      <c r="EN30" s="1270"/>
      <c r="EO30" s="1270"/>
      <c r="EP30" s="1270"/>
      <c r="EQ30" s="1271"/>
      <c r="ER30" s="1250"/>
      <c r="ES30" s="1269"/>
      <c r="ET30" s="1270"/>
      <c r="EU30" s="1270"/>
      <c r="EV30" s="1270"/>
      <c r="EW30" s="1270"/>
      <c r="EX30" s="1270"/>
      <c r="EY30" s="1271"/>
      <c r="EZ30" s="1272"/>
      <c r="FA30" s="1269"/>
      <c r="FB30" s="1270"/>
      <c r="FC30" s="1270"/>
      <c r="FD30" s="1273"/>
      <c r="FE30" s="1145"/>
      <c r="FF30" s="1145"/>
      <c r="FG30" s="1145"/>
      <c r="FH30" s="1145"/>
    </row>
    <row r="31" spans="1:164" ht="13.5" customHeight="1" x14ac:dyDescent="0.15">
      <c r="A31" s="1250">
        <f t="shared" si="0"/>
        <v>4</v>
      </c>
      <c r="B31" s="2210"/>
      <c r="C31" s="2211"/>
      <c r="D31" s="2212"/>
      <c r="E31" s="2213"/>
      <c r="F31" s="2214"/>
      <c r="G31" s="2215"/>
      <c r="H31" s="2216" t="s">
        <v>1166</v>
      </c>
      <c r="I31" s="2215"/>
      <c r="J31" s="2215"/>
      <c r="K31" s="1251" t="s">
        <v>13</v>
      </c>
      <c r="L31" s="2214" t="s">
        <v>1166</v>
      </c>
      <c r="M31" s="2215"/>
      <c r="N31" s="2217"/>
      <c r="O31" s="1227" t="s">
        <v>13</v>
      </c>
      <c r="P31" s="1252" t="s">
        <v>13</v>
      </c>
      <c r="Q31" s="1253" t="s">
        <v>13</v>
      </c>
      <c r="R31" s="1253" t="s">
        <v>13</v>
      </c>
      <c r="S31" s="1253" t="s">
        <v>13</v>
      </c>
      <c r="T31" s="1254" t="s">
        <v>13</v>
      </c>
      <c r="U31" s="1255" t="s">
        <v>13</v>
      </c>
      <c r="V31" s="1253" t="s">
        <v>13</v>
      </c>
      <c r="W31" s="1256" t="s">
        <v>13</v>
      </c>
      <c r="X31" s="2234" t="s">
        <v>1166</v>
      </c>
      <c r="Y31" s="2217"/>
      <c r="Z31" s="1251" t="s">
        <v>13</v>
      </c>
      <c r="AA31" s="1253" t="s">
        <v>13</v>
      </c>
      <c r="AB31" s="1253" t="s">
        <v>13</v>
      </c>
      <c r="AC31" s="1253" t="s">
        <v>13</v>
      </c>
      <c r="AD31" s="2214" t="s">
        <v>1166</v>
      </c>
      <c r="AE31" s="2215"/>
      <c r="AF31" s="2215"/>
      <c r="AG31" s="1252" t="s">
        <v>13</v>
      </c>
      <c r="AH31" s="2214" t="s">
        <v>1166</v>
      </c>
      <c r="AI31" s="2215"/>
      <c r="AJ31" s="2217"/>
      <c r="AK31" s="1227" t="s">
        <v>13</v>
      </c>
      <c r="AL31" s="1257" t="s">
        <v>1166</v>
      </c>
      <c r="AM31" s="1251" t="s">
        <v>13</v>
      </c>
      <c r="AN31" s="1257"/>
      <c r="AO31" s="1229" t="s">
        <v>1392</v>
      </c>
      <c r="AP31" s="1253" t="s">
        <v>13</v>
      </c>
      <c r="AQ31" s="1253" t="s">
        <v>13</v>
      </c>
      <c r="AR31" s="1253" t="s">
        <v>13</v>
      </c>
      <c r="AS31" s="1253" t="s">
        <v>13</v>
      </c>
      <c r="AT31" s="1230" t="s">
        <v>1392</v>
      </c>
      <c r="AU31" s="1252" t="s">
        <v>13</v>
      </c>
      <c r="AV31" s="1253" t="s">
        <v>13</v>
      </c>
      <c r="AW31" s="1256" t="s">
        <v>13</v>
      </c>
      <c r="AX31" s="1258"/>
      <c r="AY31" s="1238"/>
      <c r="AZ31" s="1229" t="s">
        <v>1392</v>
      </c>
      <c r="BA31" s="1257" t="s">
        <v>1392</v>
      </c>
      <c r="BB31" s="1229" t="s">
        <v>1166</v>
      </c>
      <c r="BC31" s="1238" t="s">
        <v>1166</v>
      </c>
      <c r="BD31" s="1229" t="s">
        <v>1392</v>
      </c>
      <c r="BE31" s="1259" t="s">
        <v>13</v>
      </c>
      <c r="BF31" s="1260" t="s">
        <v>13</v>
      </c>
      <c r="BG31" s="1261" t="s">
        <v>13</v>
      </c>
      <c r="BH31" s="1229" t="s">
        <v>1166</v>
      </c>
      <c r="BI31" s="1257" t="s">
        <v>1166</v>
      </c>
      <c r="BJ31" s="1251" t="s">
        <v>13</v>
      </c>
      <c r="BK31" s="1253" t="s">
        <v>13</v>
      </c>
      <c r="BL31" s="2214" t="s">
        <v>1392</v>
      </c>
      <c r="BM31" s="2235"/>
      <c r="BN31" s="2235"/>
      <c r="BO31" s="2236"/>
      <c r="BP31" s="1251" t="s">
        <v>13</v>
      </c>
      <c r="BQ31" s="1253" t="s">
        <v>13</v>
      </c>
      <c r="BR31" s="1253" t="s">
        <v>13</v>
      </c>
      <c r="BS31" s="1256" t="s">
        <v>13</v>
      </c>
      <c r="BT31" s="1252" t="s">
        <v>13</v>
      </c>
      <c r="BU31" s="1253" t="s">
        <v>13</v>
      </c>
      <c r="BV31" s="1253" t="s">
        <v>13</v>
      </c>
      <c r="BW31" s="1254" t="s">
        <v>13</v>
      </c>
      <c r="BX31" s="1255" t="s">
        <v>13</v>
      </c>
      <c r="BY31" s="1253" t="s">
        <v>13</v>
      </c>
      <c r="BZ31" s="1253" t="s">
        <v>13</v>
      </c>
      <c r="CA31" s="1262" t="s">
        <v>13</v>
      </c>
      <c r="CB31" s="1077" t="s">
        <v>1392</v>
      </c>
      <c r="CC31" s="1229" t="s">
        <v>1392</v>
      </c>
      <c r="CD31" s="1238" t="s">
        <v>1392</v>
      </c>
      <c r="CE31" s="1238" t="s">
        <v>1392</v>
      </c>
      <c r="CF31" s="1238" t="s">
        <v>1392</v>
      </c>
      <c r="CG31" s="1239" t="s">
        <v>1392</v>
      </c>
      <c r="CH31" s="1077" t="s">
        <v>1166</v>
      </c>
      <c r="CI31" s="1227" t="s">
        <v>13</v>
      </c>
      <c r="CJ31" s="2214" t="s">
        <v>1166</v>
      </c>
      <c r="CK31" s="2217"/>
      <c r="CL31" s="1253" t="s">
        <v>13</v>
      </c>
      <c r="CM31" s="1256" t="s">
        <v>13</v>
      </c>
      <c r="CN31" s="1252" t="s">
        <v>13</v>
      </c>
      <c r="CO31" s="1253" t="s">
        <v>13</v>
      </c>
      <c r="CP31" s="1253" t="s">
        <v>13</v>
      </c>
      <c r="CQ31" s="1254" t="s">
        <v>13</v>
      </c>
      <c r="CR31" s="1255" t="s">
        <v>13</v>
      </c>
      <c r="CS31" s="1253" t="s">
        <v>13</v>
      </c>
      <c r="CT31" s="1253" t="s">
        <v>13</v>
      </c>
      <c r="CU31" s="1256" t="s">
        <v>13</v>
      </c>
      <c r="CV31" s="1252" t="s">
        <v>13</v>
      </c>
      <c r="CW31" s="1253" t="s">
        <v>13</v>
      </c>
      <c r="CX31" s="1253" t="s">
        <v>13</v>
      </c>
      <c r="CY31" s="1262" t="s">
        <v>13</v>
      </c>
      <c r="CZ31" s="1251" t="s">
        <v>13</v>
      </c>
      <c r="DA31" s="1256" t="s">
        <v>13</v>
      </c>
      <c r="DB31" s="1252" t="s">
        <v>13</v>
      </c>
      <c r="DC31" s="1253" t="s">
        <v>13</v>
      </c>
      <c r="DD31" s="1253" t="s">
        <v>13</v>
      </c>
      <c r="DE31" s="1254" t="s">
        <v>13</v>
      </c>
      <c r="DF31" s="1255" t="s">
        <v>13</v>
      </c>
      <c r="DG31" s="1253" t="s">
        <v>13</v>
      </c>
      <c r="DH31" s="1253" t="s">
        <v>13</v>
      </c>
      <c r="DI31" s="1256" t="s">
        <v>13</v>
      </c>
      <c r="DJ31" s="1252" t="s">
        <v>13</v>
      </c>
      <c r="DK31" s="1253" t="s">
        <v>13</v>
      </c>
      <c r="DL31" s="1253" t="s">
        <v>13</v>
      </c>
      <c r="DM31" s="1254" t="s">
        <v>13</v>
      </c>
      <c r="DN31" s="1255" t="s">
        <v>13</v>
      </c>
      <c r="DO31" s="1253" t="s">
        <v>13</v>
      </c>
      <c r="DP31" s="1253" t="s">
        <v>13</v>
      </c>
      <c r="DQ31" s="1262" t="s">
        <v>13</v>
      </c>
      <c r="DR31" s="1255" t="s">
        <v>13</v>
      </c>
      <c r="DS31" s="1256" t="s">
        <v>13</v>
      </c>
      <c r="DT31" s="1252" t="s">
        <v>13</v>
      </c>
      <c r="DU31" s="1253" t="s">
        <v>13</v>
      </c>
      <c r="DV31" s="1253" t="s">
        <v>13</v>
      </c>
      <c r="DW31" s="1254" t="s">
        <v>13</v>
      </c>
      <c r="DX31" s="1255" t="s">
        <v>13</v>
      </c>
      <c r="DY31" s="1253" t="s">
        <v>13</v>
      </c>
      <c r="DZ31" s="1253" t="s">
        <v>13</v>
      </c>
      <c r="EA31" s="1256" t="s">
        <v>13</v>
      </c>
      <c r="EB31" s="1253" t="s">
        <v>13</v>
      </c>
      <c r="EC31" s="1253" t="s">
        <v>13</v>
      </c>
      <c r="ED31" s="1253" t="s">
        <v>13</v>
      </c>
      <c r="EE31" s="1254" t="s">
        <v>13</v>
      </c>
      <c r="EF31" s="1255" t="s">
        <v>13</v>
      </c>
      <c r="EG31" s="1253" t="s">
        <v>13</v>
      </c>
      <c r="EH31" s="1253" t="s">
        <v>13</v>
      </c>
      <c r="EI31" s="1262" t="s">
        <v>13</v>
      </c>
      <c r="EJ31" s="1269"/>
      <c r="EK31" s="1270"/>
      <c r="EL31" s="1270"/>
      <c r="EM31" s="1270"/>
      <c r="EN31" s="1270"/>
      <c r="EO31" s="1270"/>
      <c r="EP31" s="1270"/>
      <c r="EQ31" s="1271"/>
      <c r="ER31" s="1250"/>
      <c r="ES31" s="1269"/>
      <c r="ET31" s="1270"/>
      <c r="EU31" s="1270"/>
      <c r="EV31" s="1270"/>
      <c r="EW31" s="1270"/>
      <c r="EX31" s="1270"/>
      <c r="EY31" s="1271"/>
      <c r="EZ31" s="1272"/>
      <c r="FA31" s="1269"/>
      <c r="FB31" s="1270"/>
      <c r="FC31" s="1270"/>
      <c r="FD31" s="1273"/>
      <c r="FE31" s="1217"/>
      <c r="FF31" s="1218"/>
      <c r="FG31" s="1218"/>
      <c r="FH31" s="1218"/>
    </row>
    <row r="32" spans="1:164" ht="13.5" customHeight="1" x14ac:dyDescent="0.15">
      <c r="A32" s="1250">
        <f t="shared" si="0"/>
        <v>5</v>
      </c>
      <c r="B32" s="2210"/>
      <c r="C32" s="2211"/>
      <c r="D32" s="2212"/>
      <c r="E32" s="2213"/>
      <c r="F32" s="2214"/>
      <c r="G32" s="2215"/>
      <c r="H32" s="2216" t="s">
        <v>1166</v>
      </c>
      <c r="I32" s="2215"/>
      <c r="J32" s="2215"/>
      <c r="K32" s="1251" t="s">
        <v>13</v>
      </c>
      <c r="L32" s="2214" t="s">
        <v>1166</v>
      </c>
      <c r="M32" s="2215"/>
      <c r="N32" s="2217"/>
      <c r="O32" s="1227" t="s">
        <v>13</v>
      </c>
      <c r="P32" s="1252" t="s">
        <v>13</v>
      </c>
      <c r="Q32" s="1253" t="s">
        <v>13</v>
      </c>
      <c r="R32" s="1253" t="s">
        <v>13</v>
      </c>
      <c r="S32" s="1253" t="s">
        <v>13</v>
      </c>
      <c r="T32" s="1254" t="s">
        <v>13</v>
      </c>
      <c r="U32" s="1255" t="s">
        <v>13</v>
      </c>
      <c r="V32" s="1253" t="s">
        <v>13</v>
      </c>
      <c r="W32" s="1256" t="s">
        <v>13</v>
      </c>
      <c r="X32" s="2234" t="s">
        <v>1166</v>
      </c>
      <c r="Y32" s="2217"/>
      <c r="Z32" s="1251" t="s">
        <v>13</v>
      </c>
      <c r="AA32" s="1253" t="s">
        <v>13</v>
      </c>
      <c r="AB32" s="1253" t="s">
        <v>13</v>
      </c>
      <c r="AC32" s="1253" t="s">
        <v>13</v>
      </c>
      <c r="AD32" s="2214" t="s">
        <v>1166</v>
      </c>
      <c r="AE32" s="2215"/>
      <c r="AF32" s="2215"/>
      <c r="AG32" s="1252" t="s">
        <v>13</v>
      </c>
      <c r="AH32" s="2214" t="s">
        <v>1166</v>
      </c>
      <c r="AI32" s="2215"/>
      <c r="AJ32" s="2217"/>
      <c r="AK32" s="1227" t="s">
        <v>13</v>
      </c>
      <c r="AL32" s="1257" t="s">
        <v>1166</v>
      </c>
      <c r="AM32" s="1251" t="s">
        <v>13</v>
      </c>
      <c r="AN32" s="1257"/>
      <c r="AO32" s="1229" t="s">
        <v>1392</v>
      </c>
      <c r="AP32" s="1253" t="s">
        <v>13</v>
      </c>
      <c r="AQ32" s="1253" t="s">
        <v>13</v>
      </c>
      <c r="AR32" s="1253" t="s">
        <v>13</v>
      </c>
      <c r="AS32" s="1253" t="s">
        <v>13</v>
      </c>
      <c r="AT32" s="1230" t="s">
        <v>1392</v>
      </c>
      <c r="AU32" s="1252" t="s">
        <v>13</v>
      </c>
      <c r="AV32" s="1253" t="s">
        <v>13</v>
      </c>
      <c r="AW32" s="1256" t="s">
        <v>13</v>
      </c>
      <c r="AX32" s="1258"/>
      <c r="AY32" s="1238"/>
      <c r="AZ32" s="1229" t="s">
        <v>1392</v>
      </c>
      <c r="BA32" s="1257" t="s">
        <v>1392</v>
      </c>
      <c r="BB32" s="1229" t="s">
        <v>1166</v>
      </c>
      <c r="BC32" s="1238" t="s">
        <v>1166</v>
      </c>
      <c r="BD32" s="1229" t="s">
        <v>1392</v>
      </c>
      <c r="BE32" s="1259" t="s">
        <v>13</v>
      </c>
      <c r="BF32" s="1260" t="s">
        <v>13</v>
      </c>
      <c r="BG32" s="1261" t="s">
        <v>13</v>
      </c>
      <c r="BH32" s="1229" t="s">
        <v>1166</v>
      </c>
      <c r="BI32" s="1257" t="s">
        <v>1166</v>
      </c>
      <c r="BJ32" s="1251" t="s">
        <v>13</v>
      </c>
      <c r="BK32" s="1253" t="s">
        <v>13</v>
      </c>
      <c r="BL32" s="2214" t="s">
        <v>1392</v>
      </c>
      <c r="BM32" s="2235"/>
      <c r="BN32" s="2235"/>
      <c r="BO32" s="2236"/>
      <c r="BP32" s="1251" t="s">
        <v>13</v>
      </c>
      <c r="BQ32" s="1253" t="s">
        <v>13</v>
      </c>
      <c r="BR32" s="1253" t="s">
        <v>13</v>
      </c>
      <c r="BS32" s="1256" t="s">
        <v>13</v>
      </c>
      <c r="BT32" s="1252" t="s">
        <v>13</v>
      </c>
      <c r="BU32" s="1253" t="s">
        <v>13</v>
      </c>
      <c r="BV32" s="1253" t="s">
        <v>13</v>
      </c>
      <c r="BW32" s="1254" t="s">
        <v>13</v>
      </c>
      <c r="BX32" s="1255" t="s">
        <v>13</v>
      </c>
      <c r="BY32" s="1253" t="s">
        <v>13</v>
      </c>
      <c r="BZ32" s="1253" t="s">
        <v>13</v>
      </c>
      <c r="CA32" s="1262" t="s">
        <v>13</v>
      </c>
      <c r="CB32" s="1077" t="s">
        <v>1392</v>
      </c>
      <c r="CC32" s="1229" t="s">
        <v>1392</v>
      </c>
      <c r="CD32" s="1238" t="s">
        <v>1392</v>
      </c>
      <c r="CE32" s="1238" t="s">
        <v>1392</v>
      </c>
      <c r="CF32" s="1238" t="s">
        <v>1392</v>
      </c>
      <c r="CG32" s="1239" t="s">
        <v>1392</v>
      </c>
      <c r="CH32" s="1077" t="s">
        <v>1166</v>
      </c>
      <c r="CI32" s="1227" t="s">
        <v>13</v>
      </c>
      <c r="CJ32" s="2214" t="s">
        <v>1166</v>
      </c>
      <c r="CK32" s="2217"/>
      <c r="CL32" s="1253" t="s">
        <v>13</v>
      </c>
      <c r="CM32" s="1256" t="s">
        <v>13</v>
      </c>
      <c r="CN32" s="1252" t="s">
        <v>13</v>
      </c>
      <c r="CO32" s="1253" t="s">
        <v>13</v>
      </c>
      <c r="CP32" s="1253" t="s">
        <v>13</v>
      </c>
      <c r="CQ32" s="1254" t="s">
        <v>13</v>
      </c>
      <c r="CR32" s="1255" t="s">
        <v>13</v>
      </c>
      <c r="CS32" s="1253" t="s">
        <v>13</v>
      </c>
      <c r="CT32" s="1253" t="s">
        <v>13</v>
      </c>
      <c r="CU32" s="1256" t="s">
        <v>13</v>
      </c>
      <c r="CV32" s="1252" t="s">
        <v>13</v>
      </c>
      <c r="CW32" s="1253" t="s">
        <v>13</v>
      </c>
      <c r="CX32" s="1253" t="s">
        <v>13</v>
      </c>
      <c r="CY32" s="1262" t="s">
        <v>13</v>
      </c>
      <c r="CZ32" s="1251" t="s">
        <v>13</v>
      </c>
      <c r="DA32" s="1256" t="s">
        <v>13</v>
      </c>
      <c r="DB32" s="1252" t="s">
        <v>13</v>
      </c>
      <c r="DC32" s="1253" t="s">
        <v>13</v>
      </c>
      <c r="DD32" s="1253" t="s">
        <v>13</v>
      </c>
      <c r="DE32" s="1254" t="s">
        <v>13</v>
      </c>
      <c r="DF32" s="1255" t="s">
        <v>13</v>
      </c>
      <c r="DG32" s="1253" t="s">
        <v>13</v>
      </c>
      <c r="DH32" s="1253" t="s">
        <v>13</v>
      </c>
      <c r="DI32" s="1256" t="s">
        <v>13</v>
      </c>
      <c r="DJ32" s="1252" t="s">
        <v>13</v>
      </c>
      <c r="DK32" s="1253" t="s">
        <v>13</v>
      </c>
      <c r="DL32" s="1253" t="s">
        <v>13</v>
      </c>
      <c r="DM32" s="1254" t="s">
        <v>13</v>
      </c>
      <c r="DN32" s="1255" t="s">
        <v>13</v>
      </c>
      <c r="DO32" s="1253" t="s">
        <v>13</v>
      </c>
      <c r="DP32" s="1253" t="s">
        <v>13</v>
      </c>
      <c r="DQ32" s="1262" t="s">
        <v>13</v>
      </c>
      <c r="DR32" s="1255" t="s">
        <v>13</v>
      </c>
      <c r="DS32" s="1256" t="s">
        <v>13</v>
      </c>
      <c r="DT32" s="1252" t="s">
        <v>13</v>
      </c>
      <c r="DU32" s="1253" t="s">
        <v>13</v>
      </c>
      <c r="DV32" s="1253" t="s">
        <v>13</v>
      </c>
      <c r="DW32" s="1254" t="s">
        <v>13</v>
      </c>
      <c r="DX32" s="1255" t="s">
        <v>13</v>
      </c>
      <c r="DY32" s="1253" t="s">
        <v>13</v>
      </c>
      <c r="DZ32" s="1253" t="s">
        <v>13</v>
      </c>
      <c r="EA32" s="1256" t="s">
        <v>13</v>
      </c>
      <c r="EB32" s="1253" t="s">
        <v>13</v>
      </c>
      <c r="EC32" s="1253" t="s">
        <v>13</v>
      </c>
      <c r="ED32" s="1253" t="s">
        <v>13</v>
      </c>
      <c r="EE32" s="1254" t="s">
        <v>13</v>
      </c>
      <c r="EF32" s="1255" t="s">
        <v>13</v>
      </c>
      <c r="EG32" s="1253" t="s">
        <v>13</v>
      </c>
      <c r="EH32" s="1253" t="s">
        <v>13</v>
      </c>
      <c r="EI32" s="1262" t="s">
        <v>13</v>
      </c>
      <c r="EJ32" s="1269"/>
      <c r="EK32" s="1270"/>
      <c r="EL32" s="1270"/>
      <c r="EM32" s="1270"/>
      <c r="EN32" s="1270"/>
      <c r="EO32" s="1270"/>
      <c r="EP32" s="1270"/>
      <c r="EQ32" s="1271"/>
      <c r="ER32" s="1250"/>
      <c r="ES32" s="1269"/>
      <c r="ET32" s="1270"/>
      <c r="EU32" s="1270"/>
      <c r="EV32" s="1270"/>
      <c r="EW32" s="1270"/>
      <c r="EX32" s="1270"/>
      <c r="EY32" s="1271"/>
      <c r="EZ32" s="1272"/>
      <c r="FA32" s="1269"/>
      <c r="FB32" s="1270"/>
      <c r="FC32" s="1270"/>
      <c r="FD32" s="1273"/>
      <c r="FE32" s="1118"/>
      <c r="FF32" s="1119"/>
      <c r="FG32" s="1119"/>
      <c r="FH32" s="1119"/>
    </row>
    <row r="33" spans="1:164" ht="13.5" customHeight="1" x14ac:dyDescent="0.15">
      <c r="A33" s="1250">
        <f t="shared" si="0"/>
        <v>6</v>
      </c>
      <c r="B33" s="2210"/>
      <c r="C33" s="2211"/>
      <c r="D33" s="2212"/>
      <c r="E33" s="2213"/>
      <c r="F33" s="2214"/>
      <c r="G33" s="2215"/>
      <c r="H33" s="2216" t="s">
        <v>1166</v>
      </c>
      <c r="I33" s="2215"/>
      <c r="J33" s="2215"/>
      <c r="K33" s="1251" t="s">
        <v>13</v>
      </c>
      <c r="L33" s="2214" t="s">
        <v>1166</v>
      </c>
      <c r="M33" s="2215"/>
      <c r="N33" s="2217"/>
      <c r="O33" s="1227" t="s">
        <v>13</v>
      </c>
      <c r="P33" s="1252" t="s">
        <v>13</v>
      </c>
      <c r="Q33" s="1253" t="s">
        <v>13</v>
      </c>
      <c r="R33" s="1253" t="s">
        <v>13</v>
      </c>
      <c r="S33" s="1253" t="s">
        <v>13</v>
      </c>
      <c r="T33" s="1254" t="s">
        <v>13</v>
      </c>
      <c r="U33" s="1255" t="s">
        <v>13</v>
      </c>
      <c r="V33" s="1253" t="s">
        <v>13</v>
      </c>
      <c r="W33" s="1256" t="s">
        <v>13</v>
      </c>
      <c r="X33" s="2234" t="s">
        <v>1166</v>
      </c>
      <c r="Y33" s="2217"/>
      <c r="Z33" s="1251" t="s">
        <v>13</v>
      </c>
      <c r="AA33" s="1253" t="s">
        <v>13</v>
      </c>
      <c r="AB33" s="1253" t="s">
        <v>13</v>
      </c>
      <c r="AC33" s="1253" t="s">
        <v>13</v>
      </c>
      <c r="AD33" s="2214" t="s">
        <v>1166</v>
      </c>
      <c r="AE33" s="2215"/>
      <c r="AF33" s="2215"/>
      <c r="AG33" s="1252" t="s">
        <v>13</v>
      </c>
      <c r="AH33" s="2214" t="s">
        <v>1166</v>
      </c>
      <c r="AI33" s="2215"/>
      <c r="AJ33" s="2217"/>
      <c r="AK33" s="1227" t="s">
        <v>13</v>
      </c>
      <c r="AL33" s="1257" t="s">
        <v>1166</v>
      </c>
      <c r="AM33" s="1251" t="s">
        <v>13</v>
      </c>
      <c r="AN33" s="1257"/>
      <c r="AO33" s="1229" t="s">
        <v>1392</v>
      </c>
      <c r="AP33" s="1253" t="s">
        <v>13</v>
      </c>
      <c r="AQ33" s="1253" t="s">
        <v>13</v>
      </c>
      <c r="AR33" s="1253" t="s">
        <v>13</v>
      </c>
      <c r="AS33" s="1253" t="s">
        <v>13</v>
      </c>
      <c r="AT33" s="1230" t="s">
        <v>1392</v>
      </c>
      <c r="AU33" s="1252" t="s">
        <v>13</v>
      </c>
      <c r="AV33" s="1253" t="s">
        <v>13</v>
      </c>
      <c r="AW33" s="1256" t="s">
        <v>13</v>
      </c>
      <c r="AX33" s="1258"/>
      <c r="AY33" s="1238"/>
      <c r="AZ33" s="1229" t="s">
        <v>1392</v>
      </c>
      <c r="BA33" s="1257" t="s">
        <v>1392</v>
      </c>
      <c r="BB33" s="1229" t="s">
        <v>1166</v>
      </c>
      <c r="BC33" s="1238" t="s">
        <v>1166</v>
      </c>
      <c r="BD33" s="1229" t="s">
        <v>1392</v>
      </c>
      <c r="BE33" s="1259" t="s">
        <v>13</v>
      </c>
      <c r="BF33" s="1260" t="s">
        <v>13</v>
      </c>
      <c r="BG33" s="1261" t="s">
        <v>13</v>
      </c>
      <c r="BH33" s="1229" t="s">
        <v>1166</v>
      </c>
      <c r="BI33" s="1257" t="s">
        <v>1166</v>
      </c>
      <c r="BJ33" s="1251" t="s">
        <v>13</v>
      </c>
      <c r="BK33" s="1253" t="s">
        <v>13</v>
      </c>
      <c r="BL33" s="2214" t="s">
        <v>1392</v>
      </c>
      <c r="BM33" s="2235"/>
      <c r="BN33" s="2235"/>
      <c r="BO33" s="2236"/>
      <c r="BP33" s="1251" t="s">
        <v>13</v>
      </c>
      <c r="BQ33" s="1253" t="s">
        <v>13</v>
      </c>
      <c r="BR33" s="1253" t="s">
        <v>13</v>
      </c>
      <c r="BS33" s="1256" t="s">
        <v>13</v>
      </c>
      <c r="BT33" s="1252" t="s">
        <v>13</v>
      </c>
      <c r="BU33" s="1253" t="s">
        <v>13</v>
      </c>
      <c r="BV33" s="1253" t="s">
        <v>13</v>
      </c>
      <c r="BW33" s="1254" t="s">
        <v>13</v>
      </c>
      <c r="BX33" s="1255" t="s">
        <v>13</v>
      </c>
      <c r="BY33" s="1253" t="s">
        <v>13</v>
      </c>
      <c r="BZ33" s="1253" t="s">
        <v>13</v>
      </c>
      <c r="CA33" s="1262" t="s">
        <v>13</v>
      </c>
      <c r="CB33" s="1077" t="s">
        <v>1392</v>
      </c>
      <c r="CC33" s="1229" t="s">
        <v>1392</v>
      </c>
      <c r="CD33" s="1238" t="s">
        <v>1392</v>
      </c>
      <c r="CE33" s="1238" t="s">
        <v>1392</v>
      </c>
      <c r="CF33" s="1238" t="s">
        <v>1392</v>
      </c>
      <c r="CG33" s="1239" t="s">
        <v>1392</v>
      </c>
      <c r="CH33" s="1077" t="s">
        <v>1166</v>
      </c>
      <c r="CI33" s="1227" t="s">
        <v>13</v>
      </c>
      <c r="CJ33" s="2214" t="s">
        <v>1166</v>
      </c>
      <c r="CK33" s="2217"/>
      <c r="CL33" s="1253" t="s">
        <v>13</v>
      </c>
      <c r="CM33" s="1256" t="s">
        <v>13</v>
      </c>
      <c r="CN33" s="1252" t="s">
        <v>13</v>
      </c>
      <c r="CO33" s="1253" t="s">
        <v>13</v>
      </c>
      <c r="CP33" s="1253" t="s">
        <v>13</v>
      </c>
      <c r="CQ33" s="1254" t="s">
        <v>13</v>
      </c>
      <c r="CR33" s="1255" t="s">
        <v>13</v>
      </c>
      <c r="CS33" s="1253" t="s">
        <v>13</v>
      </c>
      <c r="CT33" s="1253" t="s">
        <v>13</v>
      </c>
      <c r="CU33" s="1256" t="s">
        <v>13</v>
      </c>
      <c r="CV33" s="1252" t="s">
        <v>13</v>
      </c>
      <c r="CW33" s="1253" t="s">
        <v>13</v>
      </c>
      <c r="CX33" s="1253" t="s">
        <v>13</v>
      </c>
      <c r="CY33" s="1262" t="s">
        <v>13</v>
      </c>
      <c r="CZ33" s="1251" t="s">
        <v>13</v>
      </c>
      <c r="DA33" s="1256" t="s">
        <v>13</v>
      </c>
      <c r="DB33" s="1252" t="s">
        <v>13</v>
      </c>
      <c r="DC33" s="1253" t="s">
        <v>13</v>
      </c>
      <c r="DD33" s="1253" t="s">
        <v>13</v>
      </c>
      <c r="DE33" s="1254" t="s">
        <v>13</v>
      </c>
      <c r="DF33" s="1255" t="s">
        <v>13</v>
      </c>
      <c r="DG33" s="1253" t="s">
        <v>13</v>
      </c>
      <c r="DH33" s="1253" t="s">
        <v>13</v>
      </c>
      <c r="DI33" s="1256" t="s">
        <v>13</v>
      </c>
      <c r="DJ33" s="1252" t="s">
        <v>13</v>
      </c>
      <c r="DK33" s="1253" t="s">
        <v>13</v>
      </c>
      <c r="DL33" s="1253" t="s">
        <v>13</v>
      </c>
      <c r="DM33" s="1254" t="s">
        <v>13</v>
      </c>
      <c r="DN33" s="1255" t="s">
        <v>13</v>
      </c>
      <c r="DO33" s="1253" t="s">
        <v>13</v>
      </c>
      <c r="DP33" s="1253" t="s">
        <v>13</v>
      </c>
      <c r="DQ33" s="1262" t="s">
        <v>13</v>
      </c>
      <c r="DR33" s="1255" t="s">
        <v>13</v>
      </c>
      <c r="DS33" s="1256" t="s">
        <v>13</v>
      </c>
      <c r="DT33" s="1252" t="s">
        <v>13</v>
      </c>
      <c r="DU33" s="1253" t="s">
        <v>13</v>
      </c>
      <c r="DV33" s="1253" t="s">
        <v>13</v>
      </c>
      <c r="DW33" s="1254" t="s">
        <v>13</v>
      </c>
      <c r="DX33" s="1255" t="s">
        <v>13</v>
      </c>
      <c r="DY33" s="1253" t="s">
        <v>13</v>
      </c>
      <c r="DZ33" s="1253" t="s">
        <v>13</v>
      </c>
      <c r="EA33" s="1256" t="s">
        <v>13</v>
      </c>
      <c r="EB33" s="1253" t="s">
        <v>13</v>
      </c>
      <c r="EC33" s="1253" t="s">
        <v>13</v>
      </c>
      <c r="ED33" s="1253" t="s">
        <v>13</v>
      </c>
      <c r="EE33" s="1254" t="s">
        <v>13</v>
      </c>
      <c r="EF33" s="1255" t="s">
        <v>13</v>
      </c>
      <c r="EG33" s="1253" t="s">
        <v>13</v>
      </c>
      <c r="EH33" s="1253" t="s">
        <v>13</v>
      </c>
      <c r="EI33" s="1262" t="s">
        <v>13</v>
      </c>
      <c r="EJ33" s="1269"/>
      <c r="EK33" s="1270"/>
      <c r="EL33" s="1270"/>
      <c r="EM33" s="1270"/>
      <c r="EN33" s="1270"/>
      <c r="EO33" s="1270"/>
      <c r="EP33" s="1270"/>
      <c r="EQ33" s="1271"/>
      <c r="ER33" s="1250"/>
      <c r="ES33" s="1269"/>
      <c r="ET33" s="1270"/>
      <c r="EU33" s="1270"/>
      <c r="EV33" s="1270"/>
      <c r="EW33" s="1270"/>
      <c r="EX33" s="1270"/>
      <c r="EY33" s="1271"/>
      <c r="EZ33" s="1272"/>
      <c r="FA33" s="1269"/>
      <c r="FB33" s="1270"/>
      <c r="FC33" s="1270"/>
      <c r="FD33" s="1273"/>
      <c r="FE33" s="1145"/>
      <c r="FF33" s="1145"/>
      <c r="FG33" s="1145"/>
      <c r="FH33" s="1145"/>
    </row>
    <row r="34" spans="1:164" ht="13.5" customHeight="1" x14ac:dyDescent="0.15">
      <c r="A34" s="1250">
        <f t="shared" si="0"/>
        <v>7</v>
      </c>
      <c r="B34" s="2210"/>
      <c r="C34" s="2211"/>
      <c r="D34" s="2212"/>
      <c r="E34" s="2213"/>
      <c r="F34" s="2214"/>
      <c r="G34" s="2215"/>
      <c r="H34" s="2216" t="s">
        <v>1166</v>
      </c>
      <c r="I34" s="2215"/>
      <c r="J34" s="2215"/>
      <c r="K34" s="1251" t="s">
        <v>13</v>
      </c>
      <c r="L34" s="2214" t="s">
        <v>1166</v>
      </c>
      <c r="M34" s="2215"/>
      <c r="N34" s="2217"/>
      <c r="O34" s="1227" t="s">
        <v>13</v>
      </c>
      <c r="P34" s="1252" t="s">
        <v>13</v>
      </c>
      <c r="Q34" s="1253" t="s">
        <v>13</v>
      </c>
      <c r="R34" s="1253" t="s">
        <v>13</v>
      </c>
      <c r="S34" s="1253" t="s">
        <v>13</v>
      </c>
      <c r="T34" s="1254" t="s">
        <v>13</v>
      </c>
      <c r="U34" s="1255" t="s">
        <v>13</v>
      </c>
      <c r="V34" s="1253" t="s">
        <v>13</v>
      </c>
      <c r="W34" s="1256" t="s">
        <v>13</v>
      </c>
      <c r="X34" s="2234" t="s">
        <v>1166</v>
      </c>
      <c r="Y34" s="2217"/>
      <c r="Z34" s="1251" t="s">
        <v>13</v>
      </c>
      <c r="AA34" s="1253" t="s">
        <v>13</v>
      </c>
      <c r="AB34" s="1253" t="s">
        <v>13</v>
      </c>
      <c r="AC34" s="1253" t="s">
        <v>13</v>
      </c>
      <c r="AD34" s="2214" t="s">
        <v>1166</v>
      </c>
      <c r="AE34" s="2215"/>
      <c r="AF34" s="2215"/>
      <c r="AG34" s="1252" t="s">
        <v>13</v>
      </c>
      <c r="AH34" s="2214" t="s">
        <v>1166</v>
      </c>
      <c r="AI34" s="2215"/>
      <c r="AJ34" s="2217"/>
      <c r="AK34" s="1227" t="s">
        <v>13</v>
      </c>
      <c r="AL34" s="1257" t="s">
        <v>1166</v>
      </c>
      <c r="AM34" s="1251" t="s">
        <v>13</v>
      </c>
      <c r="AN34" s="1257"/>
      <c r="AO34" s="1229" t="s">
        <v>1392</v>
      </c>
      <c r="AP34" s="1253" t="s">
        <v>13</v>
      </c>
      <c r="AQ34" s="1253" t="s">
        <v>13</v>
      </c>
      <c r="AR34" s="1253" t="s">
        <v>13</v>
      </c>
      <c r="AS34" s="1253" t="s">
        <v>13</v>
      </c>
      <c r="AT34" s="1230" t="s">
        <v>1392</v>
      </c>
      <c r="AU34" s="1252" t="s">
        <v>13</v>
      </c>
      <c r="AV34" s="1253" t="s">
        <v>13</v>
      </c>
      <c r="AW34" s="1256" t="s">
        <v>13</v>
      </c>
      <c r="AX34" s="1258"/>
      <c r="AY34" s="1238"/>
      <c r="AZ34" s="1229" t="s">
        <v>1392</v>
      </c>
      <c r="BA34" s="1257" t="s">
        <v>1392</v>
      </c>
      <c r="BB34" s="1229" t="s">
        <v>1166</v>
      </c>
      <c r="BC34" s="1238" t="s">
        <v>1166</v>
      </c>
      <c r="BD34" s="1229" t="s">
        <v>1392</v>
      </c>
      <c r="BE34" s="1259" t="s">
        <v>13</v>
      </c>
      <c r="BF34" s="1260" t="s">
        <v>13</v>
      </c>
      <c r="BG34" s="1261" t="s">
        <v>13</v>
      </c>
      <c r="BH34" s="1229" t="s">
        <v>1166</v>
      </c>
      <c r="BI34" s="1257" t="s">
        <v>1166</v>
      </c>
      <c r="BJ34" s="1251" t="s">
        <v>13</v>
      </c>
      <c r="BK34" s="1253" t="s">
        <v>13</v>
      </c>
      <c r="BL34" s="2214" t="s">
        <v>1392</v>
      </c>
      <c r="BM34" s="2235"/>
      <c r="BN34" s="2235"/>
      <c r="BO34" s="2236"/>
      <c r="BP34" s="1251" t="s">
        <v>13</v>
      </c>
      <c r="BQ34" s="1253" t="s">
        <v>13</v>
      </c>
      <c r="BR34" s="1253" t="s">
        <v>13</v>
      </c>
      <c r="BS34" s="1256" t="s">
        <v>13</v>
      </c>
      <c r="BT34" s="1252" t="s">
        <v>13</v>
      </c>
      <c r="BU34" s="1253" t="s">
        <v>13</v>
      </c>
      <c r="BV34" s="1253" t="s">
        <v>13</v>
      </c>
      <c r="BW34" s="1254" t="s">
        <v>13</v>
      </c>
      <c r="BX34" s="1255" t="s">
        <v>13</v>
      </c>
      <c r="BY34" s="1253" t="s">
        <v>13</v>
      </c>
      <c r="BZ34" s="1253" t="s">
        <v>13</v>
      </c>
      <c r="CA34" s="1262" t="s">
        <v>13</v>
      </c>
      <c r="CB34" s="1077" t="s">
        <v>1392</v>
      </c>
      <c r="CC34" s="1229" t="s">
        <v>1392</v>
      </c>
      <c r="CD34" s="1238" t="s">
        <v>1392</v>
      </c>
      <c r="CE34" s="1238" t="s">
        <v>1392</v>
      </c>
      <c r="CF34" s="1238" t="s">
        <v>1392</v>
      </c>
      <c r="CG34" s="1239" t="s">
        <v>1392</v>
      </c>
      <c r="CH34" s="1077" t="s">
        <v>1166</v>
      </c>
      <c r="CI34" s="1227" t="s">
        <v>13</v>
      </c>
      <c r="CJ34" s="2214" t="s">
        <v>1166</v>
      </c>
      <c r="CK34" s="2217"/>
      <c r="CL34" s="1253" t="s">
        <v>13</v>
      </c>
      <c r="CM34" s="1256" t="s">
        <v>13</v>
      </c>
      <c r="CN34" s="1252" t="s">
        <v>13</v>
      </c>
      <c r="CO34" s="1253" t="s">
        <v>13</v>
      </c>
      <c r="CP34" s="1253" t="s">
        <v>13</v>
      </c>
      <c r="CQ34" s="1254" t="s">
        <v>13</v>
      </c>
      <c r="CR34" s="1255" t="s">
        <v>13</v>
      </c>
      <c r="CS34" s="1253" t="s">
        <v>13</v>
      </c>
      <c r="CT34" s="1253" t="s">
        <v>13</v>
      </c>
      <c r="CU34" s="1256" t="s">
        <v>13</v>
      </c>
      <c r="CV34" s="1252" t="s">
        <v>13</v>
      </c>
      <c r="CW34" s="1253" t="s">
        <v>13</v>
      </c>
      <c r="CX34" s="1253" t="s">
        <v>13</v>
      </c>
      <c r="CY34" s="1262" t="s">
        <v>13</v>
      </c>
      <c r="CZ34" s="1251" t="s">
        <v>13</v>
      </c>
      <c r="DA34" s="1256" t="s">
        <v>13</v>
      </c>
      <c r="DB34" s="1252" t="s">
        <v>13</v>
      </c>
      <c r="DC34" s="1253" t="s">
        <v>13</v>
      </c>
      <c r="DD34" s="1253" t="s">
        <v>13</v>
      </c>
      <c r="DE34" s="1254" t="s">
        <v>13</v>
      </c>
      <c r="DF34" s="1255" t="s">
        <v>13</v>
      </c>
      <c r="DG34" s="1253" t="s">
        <v>13</v>
      </c>
      <c r="DH34" s="1253" t="s">
        <v>13</v>
      </c>
      <c r="DI34" s="1256" t="s">
        <v>13</v>
      </c>
      <c r="DJ34" s="1252" t="s">
        <v>13</v>
      </c>
      <c r="DK34" s="1253" t="s">
        <v>13</v>
      </c>
      <c r="DL34" s="1253" t="s">
        <v>13</v>
      </c>
      <c r="DM34" s="1254" t="s">
        <v>13</v>
      </c>
      <c r="DN34" s="1255" t="s">
        <v>13</v>
      </c>
      <c r="DO34" s="1253" t="s">
        <v>13</v>
      </c>
      <c r="DP34" s="1253" t="s">
        <v>13</v>
      </c>
      <c r="DQ34" s="1262" t="s">
        <v>13</v>
      </c>
      <c r="DR34" s="1255" t="s">
        <v>13</v>
      </c>
      <c r="DS34" s="1256" t="s">
        <v>13</v>
      </c>
      <c r="DT34" s="1252" t="s">
        <v>13</v>
      </c>
      <c r="DU34" s="1253" t="s">
        <v>13</v>
      </c>
      <c r="DV34" s="1253" t="s">
        <v>13</v>
      </c>
      <c r="DW34" s="1254" t="s">
        <v>13</v>
      </c>
      <c r="DX34" s="1255" t="s">
        <v>13</v>
      </c>
      <c r="DY34" s="1253" t="s">
        <v>13</v>
      </c>
      <c r="DZ34" s="1253" t="s">
        <v>13</v>
      </c>
      <c r="EA34" s="1256" t="s">
        <v>13</v>
      </c>
      <c r="EB34" s="1253" t="s">
        <v>13</v>
      </c>
      <c r="EC34" s="1253" t="s">
        <v>13</v>
      </c>
      <c r="ED34" s="1253" t="s">
        <v>13</v>
      </c>
      <c r="EE34" s="1254" t="s">
        <v>13</v>
      </c>
      <c r="EF34" s="1255" t="s">
        <v>13</v>
      </c>
      <c r="EG34" s="1253" t="s">
        <v>13</v>
      </c>
      <c r="EH34" s="1253" t="s">
        <v>13</v>
      </c>
      <c r="EI34" s="1262" t="s">
        <v>13</v>
      </c>
      <c r="EJ34" s="1269"/>
      <c r="EK34" s="1270"/>
      <c r="EL34" s="1270"/>
      <c r="EM34" s="1270"/>
      <c r="EN34" s="1270"/>
      <c r="EO34" s="1270"/>
      <c r="EP34" s="1270"/>
      <c r="EQ34" s="1271"/>
      <c r="ER34" s="1250"/>
      <c r="ES34" s="1269"/>
      <c r="ET34" s="1270"/>
      <c r="EU34" s="1270"/>
      <c r="EV34" s="1270"/>
      <c r="EW34" s="1270"/>
      <c r="EX34" s="1270"/>
      <c r="EY34" s="1271"/>
      <c r="EZ34" s="1272"/>
      <c r="FA34" s="1269"/>
      <c r="FB34" s="1270"/>
      <c r="FC34" s="1270"/>
      <c r="FD34" s="1273"/>
      <c r="FE34" s="1145"/>
      <c r="FF34" s="1145"/>
      <c r="FG34" s="1145"/>
      <c r="FH34" s="1145"/>
    </row>
    <row r="35" spans="1:164" ht="13.5" customHeight="1" x14ac:dyDescent="0.15">
      <c r="A35" s="1250">
        <f t="shared" si="0"/>
        <v>8</v>
      </c>
      <c r="B35" s="2210"/>
      <c r="C35" s="2211"/>
      <c r="D35" s="2212"/>
      <c r="E35" s="2213"/>
      <c r="F35" s="2214"/>
      <c r="G35" s="2215"/>
      <c r="H35" s="2216" t="s">
        <v>1166</v>
      </c>
      <c r="I35" s="2215"/>
      <c r="J35" s="2215"/>
      <c r="K35" s="1251" t="s">
        <v>13</v>
      </c>
      <c r="L35" s="2214" t="s">
        <v>1166</v>
      </c>
      <c r="M35" s="2215"/>
      <c r="N35" s="2217"/>
      <c r="O35" s="1227" t="s">
        <v>13</v>
      </c>
      <c r="P35" s="1252" t="s">
        <v>13</v>
      </c>
      <c r="Q35" s="1253" t="s">
        <v>13</v>
      </c>
      <c r="R35" s="1253" t="s">
        <v>13</v>
      </c>
      <c r="S35" s="1253" t="s">
        <v>13</v>
      </c>
      <c r="T35" s="1254" t="s">
        <v>13</v>
      </c>
      <c r="U35" s="1255" t="s">
        <v>13</v>
      </c>
      <c r="V35" s="1253" t="s">
        <v>13</v>
      </c>
      <c r="W35" s="1256" t="s">
        <v>13</v>
      </c>
      <c r="X35" s="2234" t="s">
        <v>1166</v>
      </c>
      <c r="Y35" s="2217"/>
      <c r="Z35" s="1251" t="s">
        <v>13</v>
      </c>
      <c r="AA35" s="1253" t="s">
        <v>13</v>
      </c>
      <c r="AB35" s="1253" t="s">
        <v>13</v>
      </c>
      <c r="AC35" s="1253" t="s">
        <v>13</v>
      </c>
      <c r="AD35" s="2214" t="s">
        <v>1166</v>
      </c>
      <c r="AE35" s="2215"/>
      <c r="AF35" s="2215"/>
      <c r="AG35" s="1252" t="s">
        <v>13</v>
      </c>
      <c r="AH35" s="2214" t="s">
        <v>1166</v>
      </c>
      <c r="AI35" s="2215"/>
      <c r="AJ35" s="2217"/>
      <c r="AK35" s="1227" t="s">
        <v>13</v>
      </c>
      <c r="AL35" s="1257" t="s">
        <v>1166</v>
      </c>
      <c r="AM35" s="1251" t="s">
        <v>13</v>
      </c>
      <c r="AN35" s="1257"/>
      <c r="AO35" s="1229" t="s">
        <v>1392</v>
      </c>
      <c r="AP35" s="1253" t="s">
        <v>13</v>
      </c>
      <c r="AQ35" s="1253" t="s">
        <v>13</v>
      </c>
      <c r="AR35" s="1253" t="s">
        <v>13</v>
      </c>
      <c r="AS35" s="1253" t="s">
        <v>13</v>
      </c>
      <c r="AT35" s="1230" t="s">
        <v>1392</v>
      </c>
      <c r="AU35" s="1252" t="s">
        <v>13</v>
      </c>
      <c r="AV35" s="1253" t="s">
        <v>13</v>
      </c>
      <c r="AW35" s="1256" t="s">
        <v>13</v>
      </c>
      <c r="AX35" s="1258"/>
      <c r="AY35" s="1238"/>
      <c r="AZ35" s="1229" t="s">
        <v>1392</v>
      </c>
      <c r="BA35" s="1257" t="s">
        <v>1392</v>
      </c>
      <c r="BB35" s="1229" t="s">
        <v>1166</v>
      </c>
      <c r="BC35" s="1238" t="s">
        <v>1166</v>
      </c>
      <c r="BD35" s="1229" t="s">
        <v>1392</v>
      </c>
      <c r="BE35" s="1259" t="s">
        <v>13</v>
      </c>
      <c r="BF35" s="1260" t="s">
        <v>13</v>
      </c>
      <c r="BG35" s="1261" t="s">
        <v>13</v>
      </c>
      <c r="BH35" s="1229" t="s">
        <v>1166</v>
      </c>
      <c r="BI35" s="1257" t="s">
        <v>1166</v>
      </c>
      <c r="BJ35" s="1251" t="s">
        <v>13</v>
      </c>
      <c r="BK35" s="1253" t="s">
        <v>13</v>
      </c>
      <c r="BL35" s="2214" t="s">
        <v>1392</v>
      </c>
      <c r="BM35" s="2235"/>
      <c r="BN35" s="2235"/>
      <c r="BO35" s="2236"/>
      <c r="BP35" s="1251" t="s">
        <v>13</v>
      </c>
      <c r="BQ35" s="1253" t="s">
        <v>13</v>
      </c>
      <c r="BR35" s="1253" t="s">
        <v>13</v>
      </c>
      <c r="BS35" s="1256" t="s">
        <v>13</v>
      </c>
      <c r="BT35" s="1252" t="s">
        <v>13</v>
      </c>
      <c r="BU35" s="1253" t="s">
        <v>13</v>
      </c>
      <c r="BV35" s="1253" t="s">
        <v>13</v>
      </c>
      <c r="BW35" s="1254" t="s">
        <v>13</v>
      </c>
      <c r="BX35" s="1255" t="s">
        <v>13</v>
      </c>
      <c r="BY35" s="1253" t="s">
        <v>13</v>
      </c>
      <c r="BZ35" s="1253" t="s">
        <v>13</v>
      </c>
      <c r="CA35" s="1262" t="s">
        <v>13</v>
      </c>
      <c r="CB35" s="1077" t="s">
        <v>1392</v>
      </c>
      <c r="CC35" s="1229" t="s">
        <v>1392</v>
      </c>
      <c r="CD35" s="1238" t="s">
        <v>1392</v>
      </c>
      <c r="CE35" s="1238" t="s">
        <v>1392</v>
      </c>
      <c r="CF35" s="1238" t="s">
        <v>1392</v>
      </c>
      <c r="CG35" s="1239" t="s">
        <v>1392</v>
      </c>
      <c r="CH35" s="1077" t="s">
        <v>1166</v>
      </c>
      <c r="CI35" s="1227" t="s">
        <v>13</v>
      </c>
      <c r="CJ35" s="2214" t="s">
        <v>1166</v>
      </c>
      <c r="CK35" s="2217"/>
      <c r="CL35" s="1253" t="s">
        <v>13</v>
      </c>
      <c r="CM35" s="1256" t="s">
        <v>13</v>
      </c>
      <c r="CN35" s="1252" t="s">
        <v>13</v>
      </c>
      <c r="CO35" s="1253" t="s">
        <v>13</v>
      </c>
      <c r="CP35" s="1253" t="s">
        <v>13</v>
      </c>
      <c r="CQ35" s="1254" t="s">
        <v>13</v>
      </c>
      <c r="CR35" s="1255" t="s">
        <v>13</v>
      </c>
      <c r="CS35" s="1253" t="s">
        <v>13</v>
      </c>
      <c r="CT35" s="1253" t="s">
        <v>13</v>
      </c>
      <c r="CU35" s="1256" t="s">
        <v>13</v>
      </c>
      <c r="CV35" s="1252" t="s">
        <v>13</v>
      </c>
      <c r="CW35" s="1253" t="s">
        <v>13</v>
      </c>
      <c r="CX35" s="1253" t="s">
        <v>13</v>
      </c>
      <c r="CY35" s="1262" t="s">
        <v>13</v>
      </c>
      <c r="CZ35" s="1251" t="s">
        <v>13</v>
      </c>
      <c r="DA35" s="1256" t="s">
        <v>13</v>
      </c>
      <c r="DB35" s="1252" t="s">
        <v>13</v>
      </c>
      <c r="DC35" s="1253" t="s">
        <v>13</v>
      </c>
      <c r="DD35" s="1253" t="s">
        <v>13</v>
      </c>
      <c r="DE35" s="1254" t="s">
        <v>13</v>
      </c>
      <c r="DF35" s="1255" t="s">
        <v>13</v>
      </c>
      <c r="DG35" s="1253" t="s">
        <v>13</v>
      </c>
      <c r="DH35" s="1253" t="s">
        <v>13</v>
      </c>
      <c r="DI35" s="1256" t="s">
        <v>13</v>
      </c>
      <c r="DJ35" s="1252" t="s">
        <v>13</v>
      </c>
      <c r="DK35" s="1253" t="s">
        <v>13</v>
      </c>
      <c r="DL35" s="1253" t="s">
        <v>13</v>
      </c>
      <c r="DM35" s="1254" t="s">
        <v>13</v>
      </c>
      <c r="DN35" s="1255" t="s">
        <v>13</v>
      </c>
      <c r="DO35" s="1253" t="s">
        <v>13</v>
      </c>
      <c r="DP35" s="1253" t="s">
        <v>13</v>
      </c>
      <c r="DQ35" s="1262" t="s">
        <v>13</v>
      </c>
      <c r="DR35" s="1255" t="s">
        <v>13</v>
      </c>
      <c r="DS35" s="1256" t="s">
        <v>13</v>
      </c>
      <c r="DT35" s="1252" t="s">
        <v>13</v>
      </c>
      <c r="DU35" s="1253" t="s">
        <v>13</v>
      </c>
      <c r="DV35" s="1253" t="s">
        <v>13</v>
      </c>
      <c r="DW35" s="1254" t="s">
        <v>13</v>
      </c>
      <c r="DX35" s="1255" t="s">
        <v>13</v>
      </c>
      <c r="DY35" s="1253" t="s">
        <v>13</v>
      </c>
      <c r="DZ35" s="1253" t="s">
        <v>13</v>
      </c>
      <c r="EA35" s="1256" t="s">
        <v>13</v>
      </c>
      <c r="EB35" s="1253" t="s">
        <v>13</v>
      </c>
      <c r="EC35" s="1253" t="s">
        <v>13</v>
      </c>
      <c r="ED35" s="1253" t="s">
        <v>13</v>
      </c>
      <c r="EE35" s="1254" t="s">
        <v>13</v>
      </c>
      <c r="EF35" s="1255" t="s">
        <v>13</v>
      </c>
      <c r="EG35" s="1253" t="s">
        <v>13</v>
      </c>
      <c r="EH35" s="1253" t="s">
        <v>13</v>
      </c>
      <c r="EI35" s="1262" t="s">
        <v>13</v>
      </c>
      <c r="EJ35" s="1269"/>
      <c r="EK35" s="1270"/>
      <c r="EL35" s="1270"/>
      <c r="EM35" s="1270"/>
      <c r="EN35" s="1270"/>
      <c r="EO35" s="1270"/>
      <c r="EP35" s="1270"/>
      <c r="EQ35" s="1271"/>
      <c r="ER35" s="1250"/>
      <c r="ES35" s="1269"/>
      <c r="ET35" s="1270"/>
      <c r="EU35" s="1270"/>
      <c r="EV35" s="1270"/>
      <c r="EW35" s="1270"/>
      <c r="EX35" s="1270"/>
      <c r="EY35" s="1271"/>
      <c r="EZ35" s="1272"/>
      <c r="FA35" s="1269"/>
      <c r="FB35" s="1270"/>
      <c r="FC35" s="1270"/>
      <c r="FD35" s="1273"/>
      <c r="FE35" s="1217"/>
      <c r="FF35" s="1218"/>
      <c r="FG35" s="1218"/>
      <c r="FH35" s="1218"/>
    </row>
    <row r="36" spans="1:164" ht="13.5" customHeight="1" x14ac:dyDescent="0.15">
      <c r="A36" s="1274">
        <f t="shared" si="0"/>
        <v>9</v>
      </c>
      <c r="B36" s="2218"/>
      <c r="C36" s="2219"/>
      <c r="D36" s="2220"/>
      <c r="E36" s="2221"/>
      <c r="F36" s="2222"/>
      <c r="G36" s="2223"/>
      <c r="H36" s="2224" t="s">
        <v>1166</v>
      </c>
      <c r="I36" s="2223"/>
      <c r="J36" s="2223"/>
      <c r="K36" s="1275" t="s">
        <v>13</v>
      </c>
      <c r="L36" s="2222" t="s">
        <v>1166</v>
      </c>
      <c r="M36" s="2223"/>
      <c r="N36" s="2225"/>
      <c r="O36" s="1276" t="s">
        <v>13</v>
      </c>
      <c r="P36" s="1277" t="s">
        <v>13</v>
      </c>
      <c r="Q36" s="1278" t="s">
        <v>13</v>
      </c>
      <c r="R36" s="1278" t="s">
        <v>13</v>
      </c>
      <c r="S36" s="1278" t="s">
        <v>13</v>
      </c>
      <c r="T36" s="1279" t="s">
        <v>13</v>
      </c>
      <c r="U36" s="1280" t="s">
        <v>13</v>
      </c>
      <c r="V36" s="1278" t="s">
        <v>13</v>
      </c>
      <c r="W36" s="1281" t="s">
        <v>13</v>
      </c>
      <c r="X36" s="2223"/>
      <c r="Y36" s="2223"/>
      <c r="Z36" s="1275" t="s">
        <v>13</v>
      </c>
      <c r="AA36" s="1278" t="s">
        <v>13</v>
      </c>
      <c r="AB36" s="1278" t="s">
        <v>13</v>
      </c>
      <c r="AC36" s="1278" t="s">
        <v>13</v>
      </c>
      <c r="AD36" s="2222"/>
      <c r="AE36" s="2223"/>
      <c r="AF36" s="2223"/>
      <c r="AG36" s="1277" t="s">
        <v>13</v>
      </c>
      <c r="AH36" s="2222"/>
      <c r="AI36" s="2223"/>
      <c r="AJ36" s="2225"/>
      <c r="AK36" s="1276" t="s">
        <v>13</v>
      </c>
      <c r="AL36" s="1282" t="s">
        <v>1166</v>
      </c>
      <c r="AM36" s="1275" t="s">
        <v>13</v>
      </c>
      <c r="AN36" s="1282" t="s">
        <v>1166</v>
      </c>
      <c r="AO36" s="1248"/>
      <c r="AP36" s="1278" t="s">
        <v>13</v>
      </c>
      <c r="AQ36" s="1278" t="s">
        <v>13</v>
      </c>
      <c r="AR36" s="1278" t="s">
        <v>13</v>
      </c>
      <c r="AS36" s="1278" t="s">
        <v>13</v>
      </c>
      <c r="AT36" s="1283"/>
      <c r="AU36" s="1280" t="s">
        <v>13</v>
      </c>
      <c r="AV36" s="1278" t="s">
        <v>13</v>
      </c>
      <c r="AW36" s="1284" t="s">
        <v>13</v>
      </c>
      <c r="AX36" s="1285" t="s">
        <v>1166</v>
      </c>
      <c r="AY36" s="1286" t="s">
        <v>1166</v>
      </c>
      <c r="AZ36" s="1245"/>
      <c r="BA36" s="1287"/>
      <c r="BB36" s="1288" t="s">
        <v>1166</v>
      </c>
      <c r="BC36" s="1286" t="s">
        <v>1166</v>
      </c>
      <c r="BD36" s="1287"/>
      <c r="BE36" s="1289" t="s">
        <v>13</v>
      </c>
      <c r="BF36" s="1290" t="s">
        <v>13</v>
      </c>
      <c r="BG36" s="1291" t="s">
        <v>13</v>
      </c>
      <c r="BH36" s="1288" t="s">
        <v>1166</v>
      </c>
      <c r="BI36" s="1282" t="s">
        <v>1166</v>
      </c>
      <c r="BJ36" s="1275" t="s">
        <v>13</v>
      </c>
      <c r="BK36" s="1278" t="s">
        <v>13</v>
      </c>
      <c r="BL36" s="1246"/>
      <c r="BM36" s="1244"/>
      <c r="BN36" s="1244"/>
      <c r="BO36" s="1292"/>
      <c r="BP36" s="1275" t="s">
        <v>13</v>
      </c>
      <c r="BQ36" s="1278" t="s">
        <v>13</v>
      </c>
      <c r="BR36" s="1278" t="s">
        <v>13</v>
      </c>
      <c r="BS36" s="1284" t="s">
        <v>13</v>
      </c>
      <c r="BT36" s="1277" t="s">
        <v>13</v>
      </c>
      <c r="BU36" s="1278" t="s">
        <v>13</v>
      </c>
      <c r="BV36" s="1278" t="s">
        <v>13</v>
      </c>
      <c r="BW36" s="1279" t="s">
        <v>13</v>
      </c>
      <c r="BX36" s="1280" t="s">
        <v>13</v>
      </c>
      <c r="BY36" s="1278" t="s">
        <v>13</v>
      </c>
      <c r="BZ36" s="1278" t="s">
        <v>13</v>
      </c>
      <c r="CA36" s="1293" t="s">
        <v>13</v>
      </c>
      <c r="CB36" s="1247"/>
      <c r="CC36" s="1248"/>
      <c r="CD36" s="1245"/>
      <c r="CE36" s="1245"/>
      <c r="CF36" s="1245"/>
      <c r="CG36" s="1246"/>
      <c r="CH36" s="1294" t="s">
        <v>1166</v>
      </c>
      <c r="CI36" s="1276" t="s">
        <v>13</v>
      </c>
      <c r="CJ36" s="2222" t="s">
        <v>1166</v>
      </c>
      <c r="CK36" s="2225"/>
      <c r="CL36" s="1278" t="s">
        <v>13</v>
      </c>
      <c r="CM36" s="1284" t="s">
        <v>13</v>
      </c>
      <c r="CN36" s="1277" t="s">
        <v>13</v>
      </c>
      <c r="CO36" s="1278" t="s">
        <v>13</v>
      </c>
      <c r="CP36" s="1278" t="s">
        <v>13</v>
      </c>
      <c r="CQ36" s="1279" t="s">
        <v>13</v>
      </c>
      <c r="CR36" s="1280" t="s">
        <v>13</v>
      </c>
      <c r="CS36" s="1278" t="s">
        <v>13</v>
      </c>
      <c r="CT36" s="1278" t="s">
        <v>13</v>
      </c>
      <c r="CU36" s="1284" t="s">
        <v>13</v>
      </c>
      <c r="CV36" s="1277" t="s">
        <v>13</v>
      </c>
      <c r="CW36" s="1278" t="s">
        <v>13</v>
      </c>
      <c r="CX36" s="1278" t="s">
        <v>13</v>
      </c>
      <c r="CY36" s="1293" t="s">
        <v>13</v>
      </c>
      <c r="CZ36" s="1275" t="s">
        <v>13</v>
      </c>
      <c r="DA36" s="1284" t="s">
        <v>13</v>
      </c>
      <c r="DB36" s="1277" t="s">
        <v>13</v>
      </c>
      <c r="DC36" s="1278" t="s">
        <v>13</v>
      </c>
      <c r="DD36" s="1278" t="s">
        <v>13</v>
      </c>
      <c r="DE36" s="1279" t="s">
        <v>13</v>
      </c>
      <c r="DF36" s="1280" t="s">
        <v>13</v>
      </c>
      <c r="DG36" s="1278" t="s">
        <v>13</v>
      </c>
      <c r="DH36" s="1278" t="s">
        <v>13</v>
      </c>
      <c r="DI36" s="1284" t="s">
        <v>13</v>
      </c>
      <c r="DJ36" s="1277" t="s">
        <v>13</v>
      </c>
      <c r="DK36" s="1278" t="s">
        <v>13</v>
      </c>
      <c r="DL36" s="1278" t="s">
        <v>13</v>
      </c>
      <c r="DM36" s="1279" t="s">
        <v>13</v>
      </c>
      <c r="DN36" s="1280" t="s">
        <v>13</v>
      </c>
      <c r="DO36" s="1278" t="s">
        <v>13</v>
      </c>
      <c r="DP36" s="1278" t="s">
        <v>13</v>
      </c>
      <c r="DQ36" s="1293" t="s">
        <v>13</v>
      </c>
      <c r="DR36" s="1280" t="s">
        <v>13</v>
      </c>
      <c r="DS36" s="1284" t="s">
        <v>13</v>
      </c>
      <c r="DT36" s="1277" t="s">
        <v>13</v>
      </c>
      <c r="DU36" s="1278" t="s">
        <v>13</v>
      </c>
      <c r="DV36" s="1278" t="s">
        <v>13</v>
      </c>
      <c r="DW36" s="1279" t="s">
        <v>13</v>
      </c>
      <c r="DX36" s="1280" t="s">
        <v>13</v>
      </c>
      <c r="DY36" s="1278" t="s">
        <v>13</v>
      </c>
      <c r="DZ36" s="1278" t="s">
        <v>13</v>
      </c>
      <c r="EA36" s="1284" t="s">
        <v>13</v>
      </c>
      <c r="EB36" s="1278" t="s">
        <v>13</v>
      </c>
      <c r="EC36" s="1278" t="s">
        <v>13</v>
      </c>
      <c r="ED36" s="1278" t="s">
        <v>13</v>
      </c>
      <c r="EE36" s="1279" t="s">
        <v>13</v>
      </c>
      <c r="EF36" s="1280" t="s">
        <v>13</v>
      </c>
      <c r="EG36" s="1278" t="s">
        <v>13</v>
      </c>
      <c r="EH36" s="1278" t="s">
        <v>13</v>
      </c>
      <c r="EI36" s="1293" t="s">
        <v>13</v>
      </c>
      <c r="EJ36" s="1269"/>
      <c r="EK36" s="1270"/>
      <c r="EL36" s="1270"/>
      <c r="EM36" s="1270"/>
      <c r="EN36" s="1270"/>
      <c r="EO36" s="1270"/>
      <c r="EP36" s="1270"/>
      <c r="EQ36" s="1271"/>
      <c r="ER36" s="1250"/>
      <c r="ES36" s="1269"/>
      <c r="ET36" s="1270"/>
      <c r="EU36" s="1270"/>
      <c r="EV36" s="1270"/>
      <c r="EW36" s="1270"/>
      <c r="EX36" s="1270"/>
      <c r="EY36" s="1271"/>
      <c r="EZ36" s="1272"/>
      <c r="FA36" s="1269"/>
      <c r="FB36" s="1270"/>
      <c r="FC36" s="1270"/>
      <c r="FD36" s="1273"/>
      <c r="FE36" s="1118"/>
      <c r="FF36" s="1119"/>
      <c r="FG36" s="1119"/>
      <c r="FH36" s="1119"/>
    </row>
    <row r="37" spans="1:164" ht="13.5" customHeight="1" x14ac:dyDescent="0.15">
      <c r="A37" s="1250">
        <f t="shared" si="0"/>
        <v>10</v>
      </c>
      <c r="B37" s="2210"/>
      <c r="C37" s="2211"/>
      <c r="D37" s="2212"/>
      <c r="E37" s="2213"/>
      <c r="F37" s="2214"/>
      <c r="G37" s="2215"/>
      <c r="H37" s="2216" t="s">
        <v>1166</v>
      </c>
      <c r="I37" s="2215"/>
      <c r="J37" s="2215"/>
      <c r="K37" s="1251" t="s">
        <v>13</v>
      </c>
      <c r="L37" s="2214" t="s">
        <v>1166</v>
      </c>
      <c r="M37" s="2215"/>
      <c r="N37" s="2217"/>
      <c r="O37" s="1227" t="s">
        <v>13</v>
      </c>
      <c r="P37" s="1252" t="s">
        <v>13</v>
      </c>
      <c r="Q37" s="1253" t="s">
        <v>13</v>
      </c>
      <c r="R37" s="1253" t="s">
        <v>13</v>
      </c>
      <c r="S37" s="1253" t="s">
        <v>13</v>
      </c>
      <c r="T37" s="1254" t="s">
        <v>13</v>
      </c>
      <c r="U37" s="1255" t="s">
        <v>13</v>
      </c>
      <c r="V37" s="1253" t="s">
        <v>13</v>
      </c>
      <c r="W37" s="1295" t="s">
        <v>13</v>
      </c>
      <c r="X37" s="2215"/>
      <c r="Y37" s="2215"/>
      <c r="Z37" s="1251" t="s">
        <v>13</v>
      </c>
      <c r="AA37" s="1253" t="s">
        <v>13</v>
      </c>
      <c r="AB37" s="1253" t="s">
        <v>13</v>
      </c>
      <c r="AC37" s="1253" t="s">
        <v>13</v>
      </c>
      <c r="AD37" s="2214"/>
      <c r="AE37" s="2215"/>
      <c r="AF37" s="2215"/>
      <c r="AG37" s="1252" t="s">
        <v>13</v>
      </c>
      <c r="AH37" s="2214"/>
      <c r="AI37" s="2215"/>
      <c r="AJ37" s="2217"/>
      <c r="AK37" s="1227" t="s">
        <v>13</v>
      </c>
      <c r="AL37" s="1257" t="s">
        <v>1166</v>
      </c>
      <c r="AM37" s="1251" t="s">
        <v>13</v>
      </c>
      <c r="AN37" s="1257" t="s">
        <v>1166</v>
      </c>
      <c r="AO37" s="1269"/>
      <c r="AP37" s="1253" t="s">
        <v>13</v>
      </c>
      <c r="AQ37" s="1253" t="s">
        <v>13</v>
      </c>
      <c r="AR37" s="1253" t="s">
        <v>13</v>
      </c>
      <c r="AS37" s="1253" t="s">
        <v>13</v>
      </c>
      <c r="AT37" s="1296"/>
      <c r="AU37" s="1255" t="s">
        <v>13</v>
      </c>
      <c r="AV37" s="1253" t="s">
        <v>13</v>
      </c>
      <c r="AW37" s="1256" t="s">
        <v>13</v>
      </c>
      <c r="AX37" s="1258" t="s">
        <v>1166</v>
      </c>
      <c r="AY37" s="1238" t="s">
        <v>1166</v>
      </c>
      <c r="AZ37" s="1270"/>
      <c r="BA37" s="1273"/>
      <c r="BB37" s="1229" t="s">
        <v>1166</v>
      </c>
      <c r="BC37" s="1238" t="s">
        <v>1166</v>
      </c>
      <c r="BD37" s="1273"/>
      <c r="BE37" s="1259" t="s">
        <v>13</v>
      </c>
      <c r="BF37" s="1260" t="s">
        <v>13</v>
      </c>
      <c r="BG37" s="1261" t="s">
        <v>13</v>
      </c>
      <c r="BH37" s="1229" t="s">
        <v>1166</v>
      </c>
      <c r="BI37" s="1257" t="s">
        <v>1166</v>
      </c>
      <c r="BJ37" s="1251" t="s">
        <v>13</v>
      </c>
      <c r="BK37" s="1253" t="s">
        <v>13</v>
      </c>
      <c r="BL37" s="1271"/>
      <c r="BM37" s="1297"/>
      <c r="BN37" s="1297"/>
      <c r="BO37" s="1298"/>
      <c r="BP37" s="1251" t="s">
        <v>13</v>
      </c>
      <c r="BQ37" s="1253" t="s">
        <v>13</v>
      </c>
      <c r="BR37" s="1253" t="s">
        <v>13</v>
      </c>
      <c r="BS37" s="1256" t="s">
        <v>13</v>
      </c>
      <c r="BT37" s="1252" t="s">
        <v>13</v>
      </c>
      <c r="BU37" s="1253" t="s">
        <v>13</v>
      </c>
      <c r="BV37" s="1253" t="s">
        <v>13</v>
      </c>
      <c r="BW37" s="1254" t="s">
        <v>13</v>
      </c>
      <c r="BX37" s="1255" t="s">
        <v>13</v>
      </c>
      <c r="BY37" s="1253" t="s">
        <v>13</v>
      </c>
      <c r="BZ37" s="1253" t="s">
        <v>13</v>
      </c>
      <c r="CA37" s="1262" t="s">
        <v>13</v>
      </c>
      <c r="CB37" s="1272"/>
      <c r="CC37" s="1269"/>
      <c r="CD37" s="1270"/>
      <c r="CE37" s="1270"/>
      <c r="CF37" s="1270"/>
      <c r="CG37" s="1271"/>
      <c r="CH37" s="1077" t="s">
        <v>1166</v>
      </c>
      <c r="CI37" s="1227" t="s">
        <v>13</v>
      </c>
      <c r="CJ37" s="2214" t="s">
        <v>1166</v>
      </c>
      <c r="CK37" s="2217"/>
      <c r="CL37" s="1253" t="s">
        <v>13</v>
      </c>
      <c r="CM37" s="1256" t="s">
        <v>13</v>
      </c>
      <c r="CN37" s="1252" t="s">
        <v>13</v>
      </c>
      <c r="CO37" s="1253" t="s">
        <v>13</v>
      </c>
      <c r="CP37" s="1253" t="s">
        <v>13</v>
      </c>
      <c r="CQ37" s="1254" t="s">
        <v>13</v>
      </c>
      <c r="CR37" s="1255" t="s">
        <v>13</v>
      </c>
      <c r="CS37" s="1253" t="s">
        <v>13</v>
      </c>
      <c r="CT37" s="1253" t="s">
        <v>13</v>
      </c>
      <c r="CU37" s="1256" t="s">
        <v>13</v>
      </c>
      <c r="CV37" s="1252" t="s">
        <v>13</v>
      </c>
      <c r="CW37" s="1253" t="s">
        <v>13</v>
      </c>
      <c r="CX37" s="1253" t="s">
        <v>13</v>
      </c>
      <c r="CY37" s="1262" t="s">
        <v>13</v>
      </c>
      <c r="CZ37" s="1251" t="s">
        <v>13</v>
      </c>
      <c r="DA37" s="1256" t="s">
        <v>13</v>
      </c>
      <c r="DB37" s="1252" t="s">
        <v>13</v>
      </c>
      <c r="DC37" s="1253" t="s">
        <v>13</v>
      </c>
      <c r="DD37" s="1253" t="s">
        <v>13</v>
      </c>
      <c r="DE37" s="1254" t="s">
        <v>13</v>
      </c>
      <c r="DF37" s="1255" t="s">
        <v>13</v>
      </c>
      <c r="DG37" s="1253" t="s">
        <v>13</v>
      </c>
      <c r="DH37" s="1253" t="s">
        <v>13</v>
      </c>
      <c r="DI37" s="1256" t="s">
        <v>13</v>
      </c>
      <c r="DJ37" s="1252" t="s">
        <v>13</v>
      </c>
      <c r="DK37" s="1253" t="s">
        <v>13</v>
      </c>
      <c r="DL37" s="1253" t="s">
        <v>13</v>
      </c>
      <c r="DM37" s="1254" t="s">
        <v>13</v>
      </c>
      <c r="DN37" s="1255" t="s">
        <v>13</v>
      </c>
      <c r="DO37" s="1253" t="s">
        <v>13</v>
      </c>
      <c r="DP37" s="1253" t="s">
        <v>13</v>
      </c>
      <c r="DQ37" s="1262" t="s">
        <v>13</v>
      </c>
      <c r="DR37" s="1255" t="s">
        <v>13</v>
      </c>
      <c r="DS37" s="1256" t="s">
        <v>13</v>
      </c>
      <c r="DT37" s="1252" t="s">
        <v>13</v>
      </c>
      <c r="DU37" s="1253" t="s">
        <v>13</v>
      </c>
      <c r="DV37" s="1253" t="s">
        <v>13</v>
      </c>
      <c r="DW37" s="1254" t="s">
        <v>13</v>
      </c>
      <c r="DX37" s="1255" t="s">
        <v>13</v>
      </c>
      <c r="DY37" s="1253" t="s">
        <v>13</v>
      </c>
      <c r="DZ37" s="1253" t="s">
        <v>13</v>
      </c>
      <c r="EA37" s="1256" t="s">
        <v>13</v>
      </c>
      <c r="EB37" s="1253" t="s">
        <v>13</v>
      </c>
      <c r="EC37" s="1253" t="s">
        <v>13</v>
      </c>
      <c r="ED37" s="1253" t="s">
        <v>13</v>
      </c>
      <c r="EE37" s="1254" t="s">
        <v>13</v>
      </c>
      <c r="EF37" s="1255" t="s">
        <v>13</v>
      </c>
      <c r="EG37" s="1253" t="s">
        <v>13</v>
      </c>
      <c r="EH37" s="1253" t="s">
        <v>13</v>
      </c>
      <c r="EI37" s="1262" t="s">
        <v>13</v>
      </c>
      <c r="EJ37" s="1269"/>
      <c r="EK37" s="1270"/>
      <c r="EL37" s="1270"/>
      <c r="EM37" s="1270"/>
      <c r="EN37" s="1270"/>
      <c r="EO37" s="1270"/>
      <c r="EP37" s="1270"/>
      <c r="EQ37" s="1271"/>
      <c r="ER37" s="1250"/>
      <c r="ES37" s="1269"/>
      <c r="ET37" s="1270"/>
      <c r="EU37" s="1270"/>
      <c r="EV37" s="1270"/>
      <c r="EW37" s="1270"/>
      <c r="EX37" s="1270"/>
      <c r="EY37" s="1271"/>
      <c r="EZ37" s="1272"/>
      <c r="FA37" s="1269"/>
      <c r="FB37" s="1270"/>
      <c r="FC37" s="1270"/>
      <c r="FD37" s="1273"/>
      <c r="FE37" s="1145"/>
      <c r="FF37" s="1145"/>
      <c r="FG37" s="1145"/>
      <c r="FH37" s="1145"/>
    </row>
    <row r="38" spans="1:164" ht="13.5" customHeight="1" x14ac:dyDescent="0.15">
      <c r="A38" s="1274">
        <f t="shared" si="0"/>
        <v>11</v>
      </c>
      <c r="B38" s="2218"/>
      <c r="C38" s="2219"/>
      <c r="D38" s="2220"/>
      <c r="E38" s="2221"/>
      <c r="F38" s="2222"/>
      <c r="G38" s="2223"/>
      <c r="H38" s="2224" t="s">
        <v>1166</v>
      </c>
      <c r="I38" s="2223"/>
      <c r="J38" s="2223"/>
      <c r="K38" s="1275" t="s">
        <v>13</v>
      </c>
      <c r="L38" s="2222" t="s">
        <v>1166</v>
      </c>
      <c r="M38" s="2223"/>
      <c r="N38" s="2225"/>
      <c r="O38" s="1276" t="s">
        <v>13</v>
      </c>
      <c r="P38" s="1277" t="s">
        <v>13</v>
      </c>
      <c r="Q38" s="1278" t="s">
        <v>13</v>
      </c>
      <c r="R38" s="1278" t="s">
        <v>13</v>
      </c>
      <c r="S38" s="1278" t="s">
        <v>13</v>
      </c>
      <c r="T38" s="1279" t="s">
        <v>13</v>
      </c>
      <c r="U38" s="1280" t="s">
        <v>13</v>
      </c>
      <c r="V38" s="1278" t="s">
        <v>13</v>
      </c>
      <c r="W38" s="1281" t="s">
        <v>13</v>
      </c>
      <c r="X38" s="2223"/>
      <c r="Y38" s="2223"/>
      <c r="Z38" s="1275" t="s">
        <v>13</v>
      </c>
      <c r="AA38" s="1278" t="s">
        <v>13</v>
      </c>
      <c r="AB38" s="1278" t="s">
        <v>13</v>
      </c>
      <c r="AC38" s="1278" t="s">
        <v>13</v>
      </c>
      <c r="AD38" s="2222"/>
      <c r="AE38" s="2223"/>
      <c r="AF38" s="2223"/>
      <c r="AG38" s="1277" t="s">
        <v>13</v>
      </c>
      <c r="AH38" s="2222"/>
      <c r="AI38" s="2223"/>
      <c r="AJ38" s="2225"/>
      <c r="AK38" s="1276" t="s">
        <v>13</v>
      </c>
      <c r="AL38" s="1282" t="s">
        <v>1166</v>
      </c>
      <c r="AM38" s="1275" t="s">
        <v>13</v>
      </c>
      <c r="AN38" s="1282" t="s">
        <v>1166</v>
      </c>
      <c r="AO38" s="1248"/>
      <c r="AP38" s="1278" t="s">
        <v>13</v>
      </c>
      <c r="AQ38" s="1278" t="s">
        <v>13</v>
      </c>
      <c r="AR38" s="1278" t="s">
        <v>13</v>
      </c>
      <c r="AS38" s="1278" t="s">
        <v>13</v>
      </c>
      <c r="AT38" s="1283"/>
      <c r="AU38" s="1280" t="s">
        <v>13</v>
      </c>
      <c r="AV38" s="1278" t="s">
        <v>13</v>
      </c>
      <c r="AW38" s="1284" t="s">
        <v>13</v>
      </c>
      <c r="AX38" s="1285" t="s">
        <v>1166</v>
      </c>
      <c r="AY38" s="1286" t="s">
        <v>1166</v>
      </c>
      <c r="AZ38" s="1245"/>
      <c r="BA38" s="1287"/>
      <c r="BB38" s="1288" t="s">
        <v>1166</v>
      </c>
      <c r="BC38" s="1286" t="s">
        <v>1166</v>
      </c>
      <c r="BD38" s="1287"/>
      <c r="BE38" s="1289" t="s">
        <v>13</v>
      </c>
      <c r="BF38" s="1290" t="s">
        <v>13</v>
      </c>
      <c r="BG38" s="1291" t="s">
        <v>13</v>
      </c>
      <c r="BH38" s="1288" t="s">
        <v>1166</v>
      </c>
      <c r="BI38" s="1282" t="s">
        <v>1166</v>
      </c>
      <c r="BJ38" s="1275" t="s">
        <v>13</v>
      </c>
      <c r="BK38" s="1278" t="s">
        <v>13</v>
      </c>
      <c r="BL38" s="1246"/>
      <c r="BM38" s="1244"/>
      <c r="BN38" s="1244"/>
      <c r="BO38" s="1292"/>
      <c r="BP38" s="1275" t="s">
        <v>13</v>
      </c>
      <c r="BQ38" s="1278" t="s">
        <v>13</v>
      </c>
      <c r="BR38" s="1278" t="s">
        <v>13</v>
      </c>
      <c r="BS38" s="1284" t="s">
        <v>13</v>
      </c>
      <c r="BT38" s="1277" t="s">
        <v>13</v>
      </c>
      <c r="BU38" s="1278" t="s">
        <v>13</v>
      </c>
      <c r="BV38" s="1278" t="s">
        <v>13</v>
      </c>
      <c r="BW38" s="1279" t="s">
        <v>13</v>
      </c>
      <c r="BX38" s="1280" t="s">
        <v>13</v>
      </c>
      <c r="BY38" s="1278" t="s">
        <v>13</v>
      </c>
      <c r="BZ38" s="1278" t="s">
        <v>13</v>
      </c>
      <c r="CA38" s="1293" t="s">
        <v>13</v>
      </c>
      <c r="CB38" s="1247"/>
      <c r="CC38" s="1248"/>
      <c r="CD38" s="1245"/>
      <c r="CE38" s="1245"/>
      <c r="CF38" s="1245"/>
      <c r="CG38" s="1246"/>
      <c r="CH38" s="1294" t="s">
        <v>1166</v>
      </c>
      <c r="CI38" s="1276" t="s">
        <v>13</v>
      </c>
      <c r="CJ38" s="2222" t="s">
        <v>1166</v>
      </c>
      <c r="CK38" s="2225"/>
      <c r="CL38" s="1278" t="s">
        <v>13</v>
      </c>
      <c r="CM38" s="1284" t="s">
        <v>13</v>
      </c>
      <c r="CN38" s="1277" t="s">
        <v>13</v>
      </c>
      <c r="CO38" s="1278" t="s">
        <v>13</v>
      </c>
      <c r="CP38" s="1278" t="s">
        <v>13</v>
      </c>
      <c r="CQ38" s="1279" t="s">
        <v>13</v>
      </c>
      <c r="CR38" s="1280" t="s">
        <v>13</v>
      </c>
      <c r="CS38" s="1278" t="s">
        <v>13</v>
      </c>
      <c r="CT38" s="1278" t="s">
        <v>13</v>
      </c>
      <c r="CU38" s="1284" t="s">
        <v>13</v>
      </c>
      <c r="CV38" s="1277" t="s">
        <v>13</v>
      </c>
      <c r="CW38" s="1278" t="s">
        <v>13</v>
      </c>
      <c r="CX38" s="1278" t="s">
        <v>13</v>
      </c>
      <c r="CY38" s="1293" t="s">
        <v>13</v>
      </c>
      <c r="CZ38" s="1275" t="s">
        <v>13</v>
      </c>
      <c r="DA38" s="1284" t="s">
        <v>13</v>
      </c>
      <c r="DB38" s="1277" t="s">
        <v>13</v>
      </c>
      <c r="DC38" s="1278" t="s">
        <v>13</v>
      </c>
      <c r="DD38" s="1278" t="s">
        <v>13</v>
      </c>
      <c r="DE38" s="1279" t="s">
        <v>13</v>
      </c>
      <c r="DF38" s="1280" t="s">
        <v>13</v>
      </c>
      <c r="DG38" s="1278" t="s">
        <v>13</v>
      </c>
      <c r="DH38" s="1278" t="s">
        <v>13</v>
      </c>
      <c r="DI38" s="1284" t="s">
        <v>13</v>
      </c>
      <c r="DJ38" s="1277" t="s">
        <v>13</v>
      </c>
      <c r="DK38" s="1278" t="s">
        <v>13</v>
      </c>
      <c r="DL38" s="1278" t="s">
        <v>13</v>
      </c>
      <c r="DM38" s="1279" t="s">
        <v>13</v>
      </c>
      <c r="DN38" s="1280" t="s">
        <v>13</v>
      </c>
      <c r="DO38" s="1278" t="s">
        <v>13</v>
      </c>
      <c r="DP38" s="1278" t="s">
        <v>13</v>
      </c>
      <c r="DQ38" s="1293" t="s">
        <v>13</v>
      </c>
      <c r="DR38" s="1280" t="s">
        <v>13</v>
      </c>
      <c r="DS38" s="1284" t="s">
        <v>13</v>
      </c>
      <c r="DT38" s="1277" t="s">
        <v>13</v>
      </c>
      <c r="DU38" s="1278" t="s">
        <v>13</v>
      </c>
      <c r="DV38" s="1278" t="s">
        <v>13</v>
      </c>
      <c r="DW38" s="1279" t="s">
        <v>13</v>
      </c>
      <c r="DX38" s="1280" t="s">
        <v>13</v>
      </c>
      <c r="DY38" s="1278" t="s">
        <v>13</v>
      </c>
      <c r="DZ38" s="1278" t="s">
        <v>13</v>
      </c>
      <c r="EA38" s="1284" t="s">
        <v>13</v>
      </c>
      <c r="EB38" s="1278" t="s">
        <v>13</v>
      </c>
      <c r="EC38" s="1278" t="s">
        <v>13</v>
      </c>
      <c r="ED38" s="1278" t="s">
        <v>13</v>
      </c>
      <c r="EE38" s="1279" t="s">
        <v>13</v>
      </c>
      <c r="EF38" s="1280" t="s">
        <v>13</v>
      </c>
      <c r="EG38" s="1278" t="s">
        <v>13</v>
      </c>
      <c r="EH38" s="1278" t="s">
        <v>13</v>
      </c>
      <c r="EI38" s="1293" t="s">
        <v>13</v>
      </c>
      <c r="EJ38" s="1248"/>
      <c r="EK38" s="1245"/>
      <c r="EL38" s="1245"/>
      <c r="EM38" s="1245"/>
      <c r="EN38" s="1245"/>
      <c r="EO38" s="1245"/>
      <c r="EP38" s="1245"/>
      <c r="EQ38" s="1246"/>
      <c r="ER38" s="1274"/>
      <c r="ES38" s="1248"/>
      <c r="ET38" s="1245"/>
      <c r="EU38" s="1245"/>
      <c r="EV38" s="1245"/>
      <c r="EW38" s="1245"/>
      <c r="EX38" s="1245"/>
      <c r="EY38" s="1246"/>
      <c r="EZ38" s="1247"/>
      <c r="FA38" s="1248"/>
      <c r="FB38" s="1245"/>
      <c r="FC38" s="1245"/>
      <c r="FD38" s="1287"/>
      <c r="FE38" s="1145"/>
      <c r="FF38" s="1145"/>
      <c r="FG38" s="1145"/>
      <c r="FH38" s="1145"/>
    </row>
    <row r="39" spans="1:164" ht="13.5" customHeight="1" x14ac:dyDescent="0.15">
      <c r="A39" s="1250">
        <f t="shared" si="0"/>
        <v>12</v>
      </c>
      <c r="B39" s="2210"/>
      <c r="C39" s="2211"/>
      <c r="D39" s="2212"/>
      <c r="E39" s="2213"/>
      <c r="F39" s="2214"/>
      <c r="G39" s="2215"/>
      <c r="H39" s="2216" t="s">
        <v>1166</v>
      </c>
      <c r="I39" s="2215"/>
      <c r="J39" s="2215"/>
      <c r="K39" s="1251" t="s">
        <v>13</v>
      </c>
      <c r="L39" s="2214" t="s">
        <v>1166</v>
      </c>
      <c r="M39" s="2215"/>
      <c r="N39" s="2217"/>
      <c r="O39" s="1227" t="s">
        <v>13</v>
      </c>
      <c r="P39" s="1252" t="s">
        <v>13</v>
      </c>
      <c r="Q39" s="1253" t="s">
        <v>13</v>
      </c>
      <c r="R39" s="1253" t="s">
        <v>13</v>
      </c>
      <c r="S39" s="1253" t="s">
        <v>13</v>
      </c>
      <c r="T39" s="1254" t="s">
        <v>13</v>
      </c>
      <c r="U39" s="1255" t="s">
        <v>13</v>
      </c>
      <c r="V39" s="1253" t="s">
        <v>13</v>
      </c>
      <c r="W39" s="1295" t="s">
        <v>13</v>
      </c>
      <c r="X39" s="2215"/>
      <c r="Y39" s="2215"/>
      <c r="Z39" s="1251" t="s">
        <v>13</v>
      </c>
      <c r="AA39" s="1253" t="s">
        <v>13</v>
      </c>
      <c r="AB39" s="1253" t="s">
        <v>13</v>
      </c>
      <c r="AC39" s="1253" t="s">
        <v>13</v>
      </c>
      <c r="AD39" s="2214"/>
      <c r="AE39" s="2215"/>
      <c r="AF39" s="2215"/>
      <c r="AG39" s="1252" t="s">
        <v>13</v>
      </c>
      <c r="AH39" s="2214"/>
      <c r="AI39" s="2215"/>
      <c r="AJ39" s="2217"/>
      <c r="AK39" s="1227" t="s">
        <v>13</v>
      </c>
      <c r="AL39" s="1257" t="s">
        <v>1166</v>
      </c>
      <c r="AM39" s="1251" t="s">
        <v>13</v>
      </c>
      <c r="AN39" s="1257" t="s">
        <v>1166</v>
      </c>
      <c r="AO39" s="1269"/>
      <c r="AP39" s="1253" t="s">
        <v>13</v>
      </c>
      <c r="AQ39" s="1253" t="s">
        <v>13</v>
      </c>
      <c r="AR39" s="1253" t="s">
        <v>13</v>
      </c>
      <c r="AS39" s="1253" t="s">
        <v>13</v>
      </c>
      <c r="AT39" s="1296"/>
      <c r="AU39" s="1255" t="s">
        <v>13</v>
      </c>
      <c r="AV39" s="1253" t="s">
        <v>13</v>
      </c>
      <c r="AW39" s="1256" t="s">
        <v>13</v>
      </c>
      <c r="AX39" s="1258" t="s">
        <v>1166</v>
      </c>
      <c r="AY39" s="1238" t="s">
        <v>1166</v>
      </c>
      <c r="AZ39" s="1270"/>
      <c r="BA39" s="1273"/>
      <c r="BB39" s="1229" t="s">
        <v>1166</v>
      </c>
      <c r="BC39" s="1238" t="s">
        <v>1166</v>
      </c>
      <c r="BD39" s="1273"/>
      <c r="BE39" s="1259" t="s">
        <v>13</v>
      </c>
      <c r="BF39" s="1260" t="s">
        <v>13</v>
      </c>
      <c r="BG39" s="1261" t="s">
        <v>13</v>
      </c>
      <c r="BH39" s="1229" t="s">
        <v>1166</v>
      </c>
      <c r="BI39" s="1257" t="s">
        <v>1166</v>
      </c>
      <c r="BJ39" s="1251" t="s">
        <v>13</v>
      </c>
      <c r="BK39" s="1253" t="s">
        <v>13</v>
      </c>
      <c r="BL39" s="1271"/>
      <c r="BM39" s="1297"/>
      <c r="BN39" s="1297"/>
      <c r="BO39" s="1298"/>
      <c r="BP39" s="1251" t="s">
        <v>13</v>
      </c>
      <c r="BQ39" s="1253" t="s">
        <v>13</v>
      </c>
      <c r="BR39" s="1253" t="s">
        <v>13</v>
      </c>
      <c r="BS39" s="1256" t="s">
        <v>13</v>
      </c>
      <c r="BT39" s="1252" t="s">
        <v>13</v>
      </c>
      <c r="BU39" s="1253" t="s">
        <v>13</v>
      </c>
      <c r="BV39" s="1253" t="s">
        <v>13</v>
      </c>
      <c r="BW39" s="1254" t="s">
        <v>13</v>
      </c>
      <c r="BX39" s="1255" t="s">
        <v>13</v>
      </c>
      <c r="BY39" s="1253" t="s">
        <v>13</v>
      </c>
      <c r="BZ39" s="1253" t="s">
        <v>13</v>
      </c>
      <c r="CA39" s="1262" t="s">
        <v>13</v>
      </c>
      <c r="CB39" s="1272"/>
      <c r="CC39" s="1269"/>
      <c r="CD39" s="1270"/>
      <c r="CE39" s="1270"/>
      <c r="CF39" s="1270"/>
      <c r="CG39" s="1271"/>
      <c r="CH39" s="1077" t="s">
        <v>1166</v>
      </c>
      <c r="CI39" s="1227" t="s">
        <v>13</v>
      </c>
      <c r="CJ39" s="2214" t="s">
        <v>1166</v>
      </c>
      <c r="CK39" s="2217"/>
      <c r="CL39" s="1253" t="s">
        <v>13</v>
      </c>
      <c r="CM39" s="1256" t="s">
        <v>13</v>
      </c>
      <c r="CN39" s="1252" t="s">
        <v>13</v>
      </c>
      <c r="CO39" s="1253" t="s">
        <v>13</v>
      </c>
      <c r="CP39" s="1253" t="s">
        <v>13</v>
      </c>
      <c r="CQ39" s="1254" t="s">
        <v>13</v>
      </c>
      <c r="CR39" s="1255" t="s">
        <v>13</v>
      </c>
      <c r="CS39" s="1253" t="s">
        <v>13</v>
      </c>
      <c r="CT39" s="1253" t="s">
        <v>13</v>
      </c>
      <c r="CU39" s="1256" t="s">
        <v>13</v>
      </c>
      <c r="CV39" s="1252" t="s">
        <v>13</v>
      </c>
      <c r="CW39" s="1253" t="s">
        <v>13</v>
      </c>
      <c r="CX39" s="1253" t="s">
        <v>13</v>
      </c>
      <c r="CY39" s="1262" t="s">
        <v>13</v>
      </c>
      <c r="CZ39" s="1251" t="s">
        <v>13</v>
      </c>
      <c r="DA39" s="1256" t="s">
        <v>13</v>
      </c>
      <c r="DB39" s="1252" t="s">
        <v>13</v>
      </c>
      <c r="DC39" s="1253" t="s">
        <v>13</v>
      </c>
      <c r="DD39" s="1253" t="s">
        <v>13</v>
      </c>
      <c r="DE39" s="1254" t="s">
        <v>13</v>
      </c>
      <c r="DF39" s="1255" t="s">
        <v>13</v>
      </c>
      <c r="DG39" s="1253" t="s">
        <v>13</v>
      </c>
      <c r="DH39" s="1253" t="s">
        <v>13</v>
      </c>
      <c r="DI39" s="1256" t="s">
        <v>13</v>
      </c>
      <c r="DJ39" s="1252" t="s">
        <v>13</v>
      </c>
      <c r="DK39" s="1253" t="s">
        <v>13</v>
      </c>
      <c r="DL39" s="1253" t="s">
        <v>13</v>
      </c>
      <c r="DM39" s="1254" t="s">
        <v>13</v>
      </c>
      <c r="DN39" s="1255" t="s">
        <v>13</v>
      </c>
      <c r="DO39" s="1253" t="s">
        <v>13</v>
      </c>
      <c r="DP39" s="1253" t="s">
        <v>13</v>
      </c>
      <c r="DQ39" s="1262" t="s">
        <v>13</v>
      </c>
      <c r="DR39" s="1255" t="s">
        <v>13</v>
      </c>
      <c r="DS39" s="1256" t="s">
        <v>13</v>
      </c>
      <c r="DT39" s="1252" t="s">
        <v>13</v>
      </c>
      <c r="DU39" s="1253" t="s">
        <v>13</v>
      </c>
      <c r="DV39" s="1253" t="s">
        <v>13</v>
      </c>
      <c r="DW39" s="1254" t="s">
        <v>13</v>
      </c>
      <c r="DX39" s="1255" t="s">
        <v>13</v>
      </c>
      <c r="DY39" s="1253" t="s">
        <v>13</v>
      </c>
      <c r="DZ39" s="1253" t="s">
        <v>13</v>
      </c>
      <c r="EA39" s="1256" t="s">
        <v>13</v>
      </c>
      <c r="EB39" s="1253" t="s">
        <v>13</v>
      </c>
      <c r="EC39" s="1253" t="s">
        <v>13</v>
      </c>
      <c r="ED39" s="1253" t="s">
        <v>13</v>
      </c>
      <c r="EE39" s="1254" t="s">
        <v>13</v>
      </c>
      <c r="EF39" s="1255" t="s">
        <v>13</v>
      </c>
      <c r="EG39" s="1253" t="s">
        <v>13</v>
      </c>
      <c r="EH39" s="1253" t="s">
        <v>13</v>
      </c>
      <c r="EI39" s="1262" t="s">
        <v>13</v>
      </c>
      <c r="EJ39" s="1269"/>
      <c r="EK39" s="1270"/>
      <c r="EL39" s="1270"/>
      <c r="EM39" s="1270"/>
      <c r="EN39" s="1270"/>
      <c r="EO39" s="1270"/>
      <c r="EP39" s="1270"/>
      <c r="EQ39" s="1271"/>
      <c r="ER39" s="1250"/>
      <c r="ES39" s="1269"/>
      <c r="ET39" s="1270"/>
      <c r="EU39" s="1270"/>
      <c r="EV39" s="1270"/>
      <c r="EW39" s="1270"/>
      <c r="EX39" s="1270"/>
      <c r="EY39" s="1271"/>
      <c r="EZ39" s="1272"/>
      <c r="FA39" s="1269"/>
      <c r="FB39" s="1270"/>
      <c r="FC39" s="1270"/>
      <c r="FD39" s="1273"/>
      <c r="FE39" s="1217"/>
      <c r="FF39" s="1218"/>
      <c r="FG39" s="1218"/>
      <c r="FH39" s="1218"/>
    </row>
    <row r="40" spans="1:164" ht="13.5" customHeight="1" x14ac:dyDescent="0.15">
      <c r="A40" s="1250">
        <f t="shared" si="0"/>
        <v>13</v>
      </c>
      <c r="B40" s="2210"/>
      <c r="C40" s="2211"/>
      <c r="D40" s="2212"/>
      <c r="E40" s="2213"/>
      <c r="F40" s="2214"/>
      <c r="G40" s="2215"/>
      <c r="H40" s="2216" t="s">
        <v>1166</v>
      </c>
      <c r="I40" s="2215"/>
      <c r="J40" s="2215"/>
      <c r="K40" s="1251" t="s">
        <v>13</v>
      </c>
      <c r="L40" s="2214" t="s">
        <v>1166</v>
      </c>
      <c r="M40" s="2215"/>
      <c r="N40" s="2217"/>
      <c r="O40" s="1227" t="s">
        <v>13</v>
      </c>
      <c r="P40" s="1252" t="s">
        <v>13</v>
      </c>
      <c r="Q40" s="1253" t="s">
        <v>13</v>
      </c>
      <c r="R40" s="1253" t="s">
        <v>13</v>
      </c>
      <c r="S40" s="1253" t="s">
        <v>13</v>
      </c>
      <c r="T40" s="1254" t="s">
        <v>13</v>
      </c>
      <c r="U40" s="1255" t="s">
        <v>13</v>
      </c>
      <c r="V40" s="1253" t="s">
        <v>13</v>
      </c>
      <c r="W40" s="1295" t="s">
        <v>13</v>
      </c>
      <c r="X40" s="2215"/>
      <c r="Y40" s="2215"/>
      <c r="Z40" s="1251" t="s">
        <v>13</v>
      </c>
      <c r="AA40" s="1253" t="s">
        <v>13</v>
      </c>
      <c r="AB40" s="1253" t="s">
        <v>13</v>
      </c>
      <c r="AC40" s="1253" t="s">
        <v>13</v>
      </c>
      <c r="AD40" s="2214"/>
      <c r="AE40" s="2215"/>
      <c r="AF40" s="2215"/>
      <c r="AG40" s="1252" t="s">
        <v>13</v>
      </c>
      <c r="AH40" s="2214"/>
      <c r="AI40" s="2215"/>
      <c r="AJ40" s="2217"/>
      <c r="AK40" s="1227" t="s">
        <v>13</v>
      </c>
      <c r="AL40" s="1257" t="s">
        <v>1166</v>
      </c>
      <c r="AM40" s="1251" t="s">
        <v>13</v>
      </c>
      <c r="AN40" s="1257" t="s">
        <v>1166</v>
      </c>
      <c r="AO40" s="1269"/>
      <c r="AP40" s="1253" t="s">
        <v>13</v>
      </c>
      <c r="AQ40" s="1253" t="s">
        <v>13</v>
      </c>
      <c r="AR40" s="1253" t="s">
        <v>13</v>
      </c>
      <c r="AS40" s="1253" t="s">
        <v>13</v>
      </c>
      <c r="AT40" s="1296"/>
      <c r="AU40" s="1255" t="s">
        <v>13</v>
      </c>
      <c r="AV40" s="1253" t="s">
        <v>13</v>
      </c>
      <c r="AW40" s="1256" t="s">
        <v>13</v>
      </c>
      <c r="AX40" s="1258" t="s">
        <v>1166</v>
      </c>
      <c r="AY40" s="1238" t="s">
        <v>1166</v>
      </c>
      <c r="AZ40" s="1270"/>
      <c r="BA40" s="1273"/>
      <c r="BB40" s="1229" t="s">
        <v>1166</v>
      </c>
      <c r="BC40" s="1238" t="s">
        <v>1166</v>
      </c>
      <c r="BD40" s="1273"/>
      <c r="BE40" s="1259" t="s">
        <v>13</v>
      </c>
      <c r="BF40" s="1260" t="s">
        <v>13</v>
      </c>
      <c r="BG40" s="1261" t="s">
        <v>13</v>
      </c>
      <c r="BH40" s="1229" t="s">
        <v>1166</v>
      </c>
      <c r="BI40" s="1257" t="s">
        <v>1166</v>
      </c>
      <c r="BJ40" s="1251" t="s">
        <v>13</v>
      </c>
      <c r="BK40" s="1253" t="s">
        <v>13</v>
      </c>
      <c r="BL40" s="1271"/>
      <c r="BM40" s="1297"/>
      <c r="BN40" s="1297"/>
      <c r="BO40" s="1298"/>
      <c r="BP40" s="1251" t="s">
        <v>13</v>
      </c>
      <c r="BQ40" s="1253" t="s">
        <v>13</v>
      </c>
      <c r="BR40" s="1253" t="s">
        <v>13</v>
      </c>
      <c r="BS40" s="1256" t="s">
        <v>13</v>
      </c>
      <c r="BT40" s="1252" t="s">
        <v>13</v>
      </c>
      <c r="BU40" s="1253" t="s">
        <v>13</v>
      </c>
      <c r="BV40" s="1253" t="s">
        <v>13</v>
      </c>
      <c r="BW40" s="1254" t="s">
        <v>13</v>
      </c>
      <c r="BX40" s="1255" t="s">
        <v>13</v>
      </c>
      <c r="BY40" s="1253" t="s">
        <v>13</v>
      </c>
      <c r="BZ40" s="1253" t="s">
        <v>13</v>
      </c>
      <c r="CA40" s="1262" t="s">
        <v>13</v>
      </c>
      <c r="CB40" s="1272"/>
      <c r="CC40" s="1269"/>
      <c r="CD40" s="1270"/>
      <c r="CE40" s="1270"/>
      <c r="CF40" s="1270"/>
      <c r="CG40" s="1271"/>
      <c r="CH40" s="1077" t="s">
        <v>1166</v>
      </c>
      <c r="CI40" s="1227" t="s">
        <v>13</v>
      </c>
      <c r="CJ40" s="2214" t="s">
        <v>1166</v>
      </c>
      <c r="CK40" s="2217"/>
      <c r="CL40" s="1253" t="s">
        <v>13</v>
      </c>
      <c r="CM40" s="1256" t="s">
        <v>13</v>
      </c>
      <c r="CN40" s="1252" t="s">
        <v>13</v>
      </c>
      <c r="CO40" s="1253" t="s">
        <v>13</v>
      </c>
      <c r="CP40" s="1253" t="s">
        <v>13</v>
      </c>
      <c r="CQ40" s="1254" t="s">
        <v>13</v>
      </c>
      <c r="CR40" s="1255" t="s">
        <v>13</v>
      </c>
      <c r="CS40" s="1253" t="s">
        <v>13</v>
      </c>
      <c r="CT40" s="1253" t="s">
        <v>13</v>
      </c>
      <c r="CU40" s="1256" t="s">
        <v>13</v>
      </c>
      <c r="CV40" s="1252" t="s">
        <v>13</v>
      </c>
      <c r="CW40" s="1253" t="s">
        <v>13</v>
      </c>
      <c r="CX40" s="1253" t="s">
        <v>13</v>
      </c>
      <c r="CY40" s="1262" t="s">
        <v>13</v>
      </c>
      <c r="CZ40" s="1251" t="s">
        <v>13</v>
      </c>
      <c r="DA40" s="1256" t="s">
        <v>13</v>
      </c>
      <c r="DB40" s="1252" t="s">
        <v>13</v>
      </c>
      <c r="DC40" s="1253" t="s">
        <v>13</v>
      </c>
      <c r="DD40" s="1253" t="s">
        <v>13</v>
      </c>
      <c r="DE40" s="1254" t="s">
        <v>13</v>
      </c>
      <c r="DF40" s="1255" t="s">
        <v>13</v>
      </c>
      <c r="DG40" s="1253" t="s">
        <v>13</v>
      </c>
      <c r="DH40" s="1253" t="s">
        <v>13</v>
      </c>
      <c r="DI40" s="1256" t="s">
        <v>13</v>
      </c>
      <c r="DJ40" s="1252" t="s">
        <v>13</v>
      </c>
      <c r="DK40" s="1253" t="s">
        <v>13</v>
      </c>
      <c r="DL40" s="1253" t="s">
        <v>13</v>
      </c>
      <c r="DM40" s="1254" t="s">
        <v>13</v>
      </c>
      <c r="DN40" s="1255" t="s">
        <v>13</v>
      </c>
      <c r="DO40" s="1253" t="s">
        <v>13</v>
      </c>
      <c r="DP40" s="1253" t="s">
        <v>13</v>
      </c>
      <c r="DQ40" s="1262" t="s">
        <v>13</v>
      </c>
      <c r="DR40" s="1255" t="s">
        <v>13</v>
      </c>
      <c r="DS40" s="1256" t="s">
        <v>13</v>
      </c>
      <c r="DT40" s="1252" t="s">
        <v>13</v>
      </c>
      <c r="DU40" s="1253" t="s">
        <v>13</v>
      </c>
      <c r="DV40" s="1253" t="s">
        <v>13</v>
      </c>
      <c r="DW40" s="1254" t="s">
        <v>13</v>
      </c>
      <c r="DX40" s="1255" t="s">
        <v>13</v>
      </c>
      <c r="DY40" s="1253" t="s">
        <v>13</v>
      </c>
      <c r="DZ40" s="1253" t="s">
        <v>13</v>
      </c>
      <c r="EA40" s="1256" t="s">
        <v>13</v>
      </c>
      <c r="EB40" s="1253" t="s">
        <v>13</v>
      </c>
      <c r="EC40" s="1253" t="s">
        <v>13</v>
      </c>
      <c r="ED40" s="1253" t="s">
        <v>13</v>
      </c>
      <c r="EE40" s="1254" t="s">
        <v>13</v>
      </c>
      <c r="EF40" s="1255" t="s">
        <v>13</v>
      </c>
      <c r="EG40" s="1253" t="s">
        <v>13</v>
      </c>
      <c r="EH40" s="1253" t="s">
        <v>13</v>
      </c>
      <c r="EI40" s="1262" t="s">
        <v>13</v>
      </c>
      <c r="EJ40" s="1269"/>
      <c r="EK40" s="1270"/>
      <c r="EL40" s="1270"/>
      <c r="EM40" s="1270"/>
      <c r="EN40" s="1270"/>
      <c r="EO40" s="1270"/>
      <c r="EP40" s="1270"/>
      <c r="EQ40" s="1271"/>
      <c r="ER40" s="1250"/>
      <c r="ES40" s="1269"/>
      <c r="ET40" s="1270"/>
      <c r="EU40" s="1270"/>
      <c r="EV40" s="1270"/>
      <c r="EW40" s="1270"/>
      <c r="EX40" s="1270"/>
      <c r="EY40" s="1271"/>
      <c r="EZ40" s="1272"/>
      <c r="FA40" s="1269"/>
      <c r="FB40" s="1270"/>
      <c r="FC40" s="1270"/>
      <c r="FD40" s="1273"/>
      <c r="FE40" s="1118"/>
      <c r="FF40" s="1119"/>
      <c r="FG40" s="1119"/>
      <c r="FH40" s="1119"/>
    </row>
    <row r="41" spans="1:164" ht="12.75" customHeight="1" x14ac:dyDescent="0.15">
      <c r="A41" s="1250">
        <f t="shared" si="0"/>
        <v>14</v>
      </c>
      <c r="B41" s="2210"/>
      <c r="C41" s="2211"/>
      <c r="D41" s="2212"/>
      <c r="E41" s="2213"/>
      <c r="F41" s="2214"/>
      <c r="G41" s="2215"/>
      <c r="H41" s="2216" t="s">
        <v>1166</v>
      </c>
      <c r="I41" s="2215"/>
      <c r="J41" s="2215"/>
      <c r="K41" s="1251" t="s">
        <v>13</v>
      </c>
      <c r="L41" s="2214" t="s">
        <v>1166</v>
      </c>
      <c r="M41" s="2215"/>
      <c r="N41" s="2217"/>
      <c r="O41" s="1227" t="s">
        <v>13</v>
      </c>
      <c r="P41" s="1252" t="s">
        <v>13</v>
      </c>
      <c r="Q41" s="1253" t="s">
        <v>13</v>
      </c>
      <c r="R41" s="1253" t="s">
        <v>13</v>
      </c>
      <c r="S41" s="1253" t="s">
        <v>13</v>
      </c>
      <c r="T41" s="1254" t="s">
        <v>13</v>
      </c>
      <c r="U41" s="1255" t="s">
        <v>13</v>
      </c>
      <c r="V41" s="1253" t="s">
        <v>13</v>
      </c>
      <c r="W41" s="1295" t="s">
        <v>13</v>
      </c>
      <c r="X41" s="2215"/>
      <c r="Y41" s="2215"/>
      <c r="Z41" s="1251" t="s">
        <v>13</v>
      </c>
      <c r="AA41" s="1253" t="s">
        <v>13</v>
      </c>
      <c r="AB41" s="1253" t="s">
        <v>13</v>
      </c>
      <c r="AC41" s="1253" t="s">
        <v>13</v>
      </c>
      <c r="AD41" s="2214"/>
      <c r="AE41" s="2215"/>
      <c r="AF41" s="2215"/>
      <c r="AG41" s="1252" t="s">
        <v>13</v>
      </c>
      <c r="AH41" s="2214"/>
      <c r="AI41" s="2215"/>
      <c r="AJ41" s="2217"/>
      <c r="AK41" s="1227" t="s">
        <v>13</v>
      </c>
      <c r="AL41" s="1257" t="s">
        <v>1166</v>
      </c>
      <c r="AM41" s="1251" t="s">
        <v>13</v>
      </c>
      <c r="AN41" s="1257" t="s">
        <v>1166</v>
      </c>
      <c r="AO41" s="1269"/>
      <c r="AP41" s="1253" t="s">
        <v>13</v>
      </c>
      <c r="AQ41" s="1253" t="s">
        <v>13</v>
      </c>
      <c r="AR41" s="1253" t="s">
        <v>13</v>
      </c>
      <c r="AS41" s="1253" t="s">
        <v>13</v>
      </c>
      <c r="AT41" s="1296"/>
      <c r="AU41" s="1255" t="s">
        <v>13</v>
      </c>
      <c r="AV41" s="1253" t="s">
        <v>13</v>
      </c>
      <c r="AW41" s="1256" t="s">
        <v>13</v>
      </c>
      <c r="AX41" s="1258" t="s">
        <v>1166</v>
      </c>
      <c r="AY41" s="1238" t="s">
        <v>1166</v>
      </c>
      <c r="AZ41" s="1270"/>
      <c r="BA41" s="1273"/>
      <c r="BB41" s="1229" t="s">
        <v>1166</v>
      </c>
      <c r="BC41" s="1238" t="s">
        <v>1166</v>
      </c>
      <c r="BD41" s="1273"/>
      <c r="BE41" s="1259" t="s">
        <v>13</v>
      </c>
      <c r="BF41" s="1260" t="s">
        <v>13</v>
      </c>
      <c r="BG41" s="1261" t="s">
        <v>13</v>
      </c>
      <c r="BH41" s="1229" t="s">
        <v>1166</v>
      </c>
      <c r="BI41" s="1257" t="s">
        <v>1166</v>
      </c>
      <c r="BJ41" s="1251" t="s">
        <v>13</v>
      </c>
      <c r="BK41" s="1253" t="s">
        <v>13</v>
      </c>
      <c r="BL41" s="1271"/>
      <c r="BM41" s="1297"/>
      <c r="BN41" s="1297"/>
      <c r="BO41" s="1298"/>
      <c r="BP41" s="1251" t="s">
        <v>13</v>
      </c>
      <c r="BQ41" s="1253" t="s">
        <v>13</v>
      </c>
      <c r="BR41" s="1253" t="s">
        <v>13</v>
      </c>
      <c r="BS41" s="1256" t="s">
        <v>13</v>
      </c>
      <c r="BT41" s="1252" t="s">
        <v>13</v>
      </c>
      <c r="BU41" s="1253" t="s">
        <v>13</v>
      </c>
      <c r="BV41" s="1253" t="s">
        <v>13</v>
      </c>
      <c r="BW41" s="1254" t="s">
        <v>13</v>
      </c>
      <c r="BX41" s="1255" t="s">
        <v>13</v>
      </c>
      <c r="BY41" s="1253" t="s">
        <v>13</v>
      </c>
      <c r="BZ41" s="1253" t="s">
        <v>13</v>
      </c>
      <c r="CA41" s="1262" t="s">
        <v>13</v>
      </c>
      <c r="CB41" s="1272"/>
      <c r="CC41" s="1269"/>
      <c r="CD41" s="1270"/>
      <c r="CE41" s="1270"/>
      <c r="CF41" s="1270"/>
      <c r="CG41" s="1271"/>
      <c r="CH41" s="1077" t="s">
        <v>1166</v>
      </c>
      <c r="CI41" s="1227" t="s">
        <v>13</v>
      </c>
      <c r="CJ41" s="2214" t="s">
        <v>1166</v>
      </c>
      <c r="CK41" s="2217"/>
      <c r="CL41" s="1253" t="s">
        <v>13</v>
      </c>
      <c r="CM41" s="1256" t="s">
        <v>13</v>
      </c>
      <c r="CN41" s="1252" t="s">
        <v>13</v>
      </c>
      <c r="CO41" s="1253" t="s">
        <v>13</v>
      </c>
      <c r="CP41" s="1253" t="s">
        <v>13</v>
      </c>
      <c r="CQ41" s="1254" t="s">
        <v>13</v>
      </c>
      <c r="CR41" s="1255" t="s">
        <v>13</v>
      </c>
      <c r="CS41" s="1253" t="s">
        <v>13</v>
      </c>
      <c r="CT41" s="1253" t="s">
        <v>13</v>
      </c>
      <c r="CU41" s="1256" t="s">
        <v>13</v>
      </c>
      <c r="CV41" s="1252" t="s">
        <v>13</v>
      </c>
      <c r="CW41" s="1253" t="s">
        <v>13</v>
      </c>
      <c r="CX41" s="1253" t="s">
        <v>13</v>
      </c>
      <c r="CY41" s="1262" t="s">
        <v>13</v>
      </c>
      <c r="CZ41" s="1251" t="s">
        <v>13</v>
      </c>
      <c r="DA41" s="1256" t="s">
        <v>13</v>
      </c>
      <c r="DB41" s="1252" t="s">
        <v>13</v>
      </c>
      <c r="DC41" s="1253" t="s">
        <v>13</v>
      </c>
      <c r="DD41" s="1253" t="s">
        <v>13</v>
      </c>
      <c r="DE41" s="1254" t="s">
        <v>13</v>
      </c>
      <c r="DF41" s="1255" t="s">
        <v>13</v>
      </c>
      <c r="DG41" s="1253" t="s">
        <v>13</v>
      </c>
      <c r="DH41" s="1253" t="s">
        <v>13</v>
      </c>
      <c r="DI41" s="1256" t="s">
        <v>13</v>
      </c>
      <c r="DJ41" s="1252" t="s">
        <v>13</v>
      </c>
      <c r="DK41" s="1253" t="s">
        <v>13</v>
      </c>
      <c r="DL41" s="1253" t="s">
        <v>13</v>
      </c>
      <c r="DM41" s="1254" t="s">
        <v>13</v>
      </c>
      <c r="DN41" s="1255" t="s">
        <v>13</v>
      </c>
      <c r="DO41" s="1253" t="s">
        <v>13</v>
      </c>
      <c r="DP41" s="1253" t="s">
        <v>13</v>
      </c>
      <c r="DQ41" s="1262" t="s">
        <v>13</v>
      </c>
      <c r="DR41" s="1255" t="s">
        <v>13</v>
      </c>
      <c r="DS41" s="1256" t="s">
        <v>13</v>
      </c>
      <c r="DT41" s="1252" t="s">
        <v>13</v>
      </c>
      <c r="DU41" s="1253" t="s">
        <v>13</v>
      </c>
      <c r="DV41" s="1253" t="s">
        <v>13</v>
      </c>
      <c r="DW41" s="1254" t="s">
        <v>13</v>
      </c>
      <c r="DX41" s="1255" t="s">
        <v>13</v>
      </c>
      <c r="DY41" s="1253" t="s">
        <v>13</v>
      </c>
      <c r="DZ41" s="1253" t="s">
        <v>13</v>
      </c>
      <c r="EA41" s="1256" t="s">
        <v>13</v>
      </c>
      <c r="EB41" s="1253" t="s">
        <v>13</v>
      </c>
      <c r="EC41" s="1253" t="s">
        <v>13</v>
      </c>
      <c r="ED41" s="1253" t="s">
        <v>13</v>
      </c>
      <c r="EE41" s="1254" t="s">
        <v>13</v>
      </c>
      <c r="EF41" s="1255" t="s">
        <v>13</v>
      </c>
      <c r="EG41" s="1253" t="s">
        <v>13</v>
      </c>
      <c r="EH41" s="1253" t="s">
        <v>13</v>
      </c>
      <c r="EI41" s="1262" t="s">
        <v>13</v>
      </c>
      <c r="EJ41" s="1269"/>
      <c r="EK41" s="1270"/>
      <c r="EL41" s="1270"/>
      <c r="EM41" s="1270"/>
      <c r="EN41" s="1270"/>
      <c r="EO41" s="1270"/>
      <c r="EP41" s="1270"/>
      <c r="EQ41" s="1271"/>
      <c r="ER41" s="1250"/>
      <c r="ES41" s="1269"/>
      <c r="ET41" s="1270"/>
      <c r="EU41" s="1270"/>
      <c r="EV41" s="1270"/>
      <c r="EW41" s="1270"/>
      <c r="EX41" s="1270"/>
      <c r="EY41" s="1271"/>
      <c r="EZ41" s="1272"/>
      <c r="FA41" s="1269"/>
      <c r="FB41" s="1270"/>
      <c r="FC41" s="1270"/>
      <c r="FD41" s="1273"/>
      <c r="FE41" s="1145"/>
      <c r="FF41" s="1145"/>
      <c r="FG41" s="1145"/>
      <c r="FH41" s="1145"/>
    </row>
    <row r="42" spans="1:164" ht="14.25" customHeight="1" x14ac:dyDescent="0.15">
      <c r="A42" s="1250">
        <f t="shared" si="0"/>
        <v>15</v>
      </c>
      <c r="B42" s="2210"/>
      <c r="C42" s="2211"/>
      <c r="D42" s="2212"/>
      <c r="E42" s="2213"/>
      <c r="F42" s="2214"/>
      <c r="G42" s="2215"/>
      <c r="H42" s="2216" t="s">
        <v>1166</v>
      </c>
      <c r="I42" s="2215"/>
      <c r="J42" s="2215"/>
      <c r="K42" s="1251" t="s">
        <v>13</v>
      </c>
      <c r="L42" s="2214" t="s">
        <v>1166</v>
      </c>
      <c r="M42" s="2215"/>
      <c r="N42" s="2217"/>
      <c r="O42" s="1227" t="s">
        <v>13</v>
      </c>
      <c r="P42" s="1252" t="s">
        <v>13</v>
      </c>
      <c r="Q42" s="1253" t="s">
        <v>13</v>
      </c>
      <c r="R42" s="1253" t="s">
        <v>13</v>
      </c>
      <c r="S42" s="1253" t="s">
        <v>13</v>
      </c>
      <c r="T42" s="1254" t="s">
        <v>13</v>
      </c>
      <c r="U42" s="1255" t="s">
        <v>13</v>
      </c>
      <c r="V42" s="1253" t="s">
        <v>13</v>
      </c>
      <c r="W42" s="1295" t="s">
        <v>13</v>
      </c>
      <c r="X42" s="2215"/>
      <c r="Y42" s="2215"/>
      <c r="Z42" s="1251" t="s">
        <v>13</v>
      </c>
      <c r="AA42" s="1253" t="s">
        <v>13</v>
      </c>
      <c r="AB42" s="1253" t="s">
        <v>13</v>
      </c>
      <c r="AC42" s="1253" t="s">
        <v>13</v>
      </c>
      <c r="AD42" s="2214"/>
      <c r="AE42" s="2215"/>
      <c r="AF42" s="2215"/>
      <c r="AG42" s="1252" t="s">
        <v>13</v>
      </c>
      <c r="AH42" s="2214"/>
      <c r="AI42" s="2215"/>
      <c r="AJ42" s="2217"/>
      <c r="AK42" s="1227" t="s">
        <v>13</v>
      </c>
      <c r="AL42" s="1257" t="s">
        <v>1166</v>
      </c>
      <c r="AM42" s="1251" t="s">
        <v>13</v>
      </c>
      <c r="AN42" s="1257" t="s">
        <v>1166</v>
      </c>
      <c r="AO42" s="1269"/>
      <c r="AP42" s="1253" t="s">
        <v>13</v>
      </c>
      <c r="AQ42" s="1253" t="s">
        <v>13</v>
      </c>
      <c r="AR42" s="1253" t="s">
        <v>13</v>
      </c>
      <c r="AS42" s="1253" t="s">
        <v>13</v>
      </c>
      <c r="AT42" s="1296"/>
      <c r="AU42" s="1255" t="s">
        <v>13</v>
      </c>
      <c r="AV42" s="1253" t="s">
        <v>13</v>
      </c>
      <c r="AW42" s="1256" t="s">
        <v>13</v>
      </c>
      <c r="AX42" s="1258" t="s">
        <v>1166</v>
      </c>
      <c r="AY42" s="1238" t="s">
        <v>1166</v>
      </c>
      <c r="AZ42" s="1270"/>
      <c r="BA42" s="1273"/>
      <c r="BB42" s="1229" t="s">
        <v>1166</v>
      </c>
      <c r="BC42" s="1238" t="s">
        <v>1166</v>
      </c>
      <c r="BD42" s="1273"/>
      <c r="BE42" s="1259" t="s">
        <v>13</v>
      </c>
      <c r="BF42" s="1260" t="s">
        <v>13</v>
      </c>
      <c r="BG42" s="1261" t="s">
        <v>13</v>
      </c>
      <c r="BH42" s="1229" t="s">
        <v>1166</v>
      </c>
      <c r="BI42" s="1257" t="s">
        <v>1166</v>
      </c>
      <c r="BJ42" s="1251" t="s">
        <v>13</v>
      </c>
      <c r="BK42" s="1253" t="s">
        <v>13</v>
      </c>
      <c r="BL42" s="1271"/>
      <c r="BM42" s="1297"/>
      <c r="BN42" s="1297"/>
      <c r="BO42" s="1298"/>
      <c r="BP42" s="1251" t="s">
        <v>13</v>
      </c>
      <c r="BQ42" s="1253" t="s">
        <v>13</v>
      </c>
      <c r="BR42" s="1253" t="s">
        <v>13</v>
      </c>
      <c r="BS42" s="1256" t="s">
        <v>13</v>
      </c>
      <c r="BT42" s="1252" t="s">
        <v>13</v>
      </c>
      <c r="BU42" s="1253" t="s">
        <v>13</v>
      </c>
      <c r="BV42" s="1253" t="s">
        <v>13</v>
      </c>
      <c r="BW42" s="1254" t="s">
        <v>13</v>
      </c>
      <c r="BX42" s="1255" t="s">
        <v>13</v>
      </c>
      <c r="BY42" s="1253" t="s">
        <v>13</v>
      </c>
      <c r="BZ42" s="1253" t="s">
        <v>13</v>
      </c>
      <c r="CA42" s="1262" t="s">
        <v>13</v>
      </c>
      <c r="CB42" s="1272"/>
      <c r="CC42" s="1269"/>
      <c r="CD42" s="1270"/>
      <c r="CE42" s="1270"/>
      <c r="CF42" s="1270"/>
      <c r="CG42" s="1271"/>
      <c r="CH42" s="1077" t="s">
        <v>1166</v>
      </c>
      <c r="CI42" s="1227" t="s">
        <v>13</v>
      </c>
      <c r="CJ42" s="2214" t="s">
        <v>1166</v>
      </c>
      <c r="CK42" s="2217"/>
      <c r="CL42" s="1253" t="s">
        <v>13</v>
      </c>
      <c r="CM42" s="1256" t="s">
        <v>13</v>
      </c>
      <c r="CN42" s="1252" t="s">
        <v>13</v>
      </c>
      <c r="CO42" s="1253" t="s">
        <v>13</v>
      </c>
      <c r="CP42" s="1253" t="s">
        <v>13</v>
      </c>
      <c r="CQ42" s="1254" t="s">
        <v>13</v>
      </c>
      <c r="CR42" s="1255" t="s">
        <v>13</v>
      </c>
      <c r="CS42" s="1253" t="s">
        <v>13</v>
      </c>
      <c r="CT42" s="1253" t="s">
        <v>13</v>
      </c>
      <c r="CU42" s="1256" t="s">
        <v>13</v>
      </c>
      <c r="CV42" s="1252" t="s">
        <v>13</v>
      </c>
      <c r="CW42" s="1253" t="s">
        <v>13</v>
      </c>
      <c r="CX42" s="1253" t="s">
        <v>13</v>
      </c>
      <c r="CY42" s="1262" t="s">
        <v>13</v>
      </c>
      <c r="CZ42" s="1251" t="s">
        <v>13</v>
      </c>
      <c r="DA42" s="1256" t="s">
        <v>13</v>
      </c>
      <c r="DB42" s="1252" t="s">
        <v>13</v>
      </c>
      <c r="DC42" s="1253" t="s">
        <v>13</v>
      </c>
      <c r="DD42" s="1253" t="s">
        <v>13</v>
      </c>
      <c r="DE42" s="1254" t="s">
        <v>13</v>
      </c>
      <c r="DF42" s="1255" t="s">
        <v>13</v>
      </c>
      <c r="DG42" s="1253" t="s">
        <v>13</v>
      </c>
      <c r="DH42" s="1253" t="s">
        <v>13</v>
      </c>
      <c r="DI42" s="1256" t="s">
        <v>13</v>
      </c>
      <c r="DJ42" s="1252" t="s">
        <v>13</v>
      </c>
      <c r="DK42" s="1253" t="s">
        <v>13</v>
      </c>
      <c r="DL42" s="1253" t="s">
        <v>13</v>
      </c>
      <c r="DM42" s="1254" t="s">
        <v>13</v>
      </c>
      <c r="DN42" s="1255" t="s">
        <v>13</v>
      </c>
      <c r="DO42" s="1253" t="s">
        <v>13</v>
      </c>
      <c r="DP42" s="1253" t="s">
        <v>13</v>
      </c>
      <c r="DQ42" s="1262" t="s">
        <v>13</v>
      </c>
      <c r="DR42" s="1255" t="s">
        <v>13</v>
      </c>
      <c r="DS42" s="1256" t="s">
        <v>13</v>
      </c>
      <c r="DT42" s="1252" t="s">
        <v>13</v>
      </c>
      <c r="DU42" s="1253" t="s">
        <v>13</v>
      </c>
      <c r="DV42" s="1253" t="s">
        <v>13</v>
      </c>
      <c r="DW42" s="1254" t="s">
        <v>13</v>
      </c>
      <c r="DX42" s="1255" t="s">
        <v>13</v>
      </c>
      <c r="DY42" s="1253" t="s">
        <v>13</v>
      </c>
      <c r="DZ42" s="1253" t="s">
        <v>13</v>
      </c>
      <c r="EA42" s="1256" t="s">
        <v>13</v>
      </c>
      <c r="EB42" s="1253" t="s">
        <v>13</v>
      </c>
      <c r="EC42" s="1253" t="s">
        <v>13</v>
      </c>
      <c r="ED42" s="1253" t="s">
        <v>13</v>
      </c>
      <c r="EE42" s="1254" t="s">
        <v>13</v>
      </c>
      <c r="EF42" s="1255" t="s">
        <v>13</v>
      </c>
      <c r="EG42" s="1253" t="s">
        <v>13</v>
      </c>
      <c r="EH42" s="1253" t="s">
        <v>13</v>
      </c>
      <c r="EI42" s="1262" t="s">
        <v>13</v>
      </c>
      <c r="EJ42" s="1269"/>
      <c r="EK42" s="1270"/>
      <c r="EL42" s="1270"/>
      <c r="EM42" s="1270"/>
      <c r="EN42" s="1270"/>
      <c r="EO42" s="1270"/>
      <c r="EP42" s="1270"/>
      <c r="EQ42" s="1271"/>
      <c r="ER42" s="1250"/>
      <c r="ES42" s="1269"/>
      <c r="ET42" s="1270"/>
      <c r="EU42" s="1270"/>
      <c r="EV42" s="1270"/>
      <c r="EW42" s="1270"/>
      <c r="EX42" s="1270"/>
      <c r="EY42" s="1271"/>
      <c r="EZ42" s="1272"/>
      <c r="FA42" s="1269"/>
      <c r="FB42" s="1270"/>
      <c r="FC42" s="1270"/>
      <c r="FD42" s="1273"/>
      <c r="FE42" s="1145"/>
      <c r="FF42" s="1145"/>
      <c r="FG42" s="1145"/>
      <c r="FH42" s="1145"/>
    </row>
    <row r="43" spans="1:164" ht="13.5" customHeight="1" x14ac:dyDescent="0.15">
      <c r="A43" s="1250">
        <f t="shared" si="0"/>
        <v>16</v>
      </c>
      <c r="B43" s="2210"/>
      <c r="C43" s="2211"/>
      <c r="D43" s="2212"/>
      <c r="E43" s="2213"/>
      <c r="F43" s="2214"/>
      <c r="G43" s="2215"/>
      <c r="H43" s="2216" t="s">
        <v>1166</v>
      </c>
      <c r="I43" s="2215"/>
      <c r="J43" s="2215"/>
      <c r="K43" s="1251" t="s">
        <v>13</v>
      </c>
      <c r="L43" s="2214" t="s">
        <v>1166</v>
      </c>
      <c r="M43" s="2215"/>
      <c r="N43" s="2217"/>
      <c r="O43" s="1227" t="s">
        <v>13</v>
      </c>
      <c r="P43" s="1252" t="s">
        <v>13</v>
      </c>
      <c r="Q43" s="1253" t="s">
        <v>13</v>
      </c>
      <c r="R43" s="1253" t="s">
        <v>13</v>
      </c>
      <c r="S43" s="1253" t="s">
        <v>13</v>
      </c>
      <c r="T43" s="1254" t="s">
        <v>13</v>
      </c>
      <c r="U43" s="1255" t="s">
        <v>13</v>
      </c>
      <c r="V43" s="1253" t="s">
        <v>13</v>
      </c>
      <c r="W43" s="1295" t="s">
        <v>13</v>
      </c>
      <c r="X43" s="2215"/>
      <c r="Y43" s="2215"/>
      <c r="Z43" s="1251" t="s">
        <v>13</v>
      </c>
      <c r="AA43" s="1253" t="s">
        <v>13</v>
      </c>
      <c r="AB43" s="1253" t="s">
        <v>13</v>
      </c>
      <c r="AC43" s="1253" t="s">
        <v>13</v>
      </c>
      <c r="AD43" s="2214"/>
      <c r="AE43" s="2215"/>
      <c r="AF43" s="2215"/>
      <c r="AG43" s="1252" t="s">
        <v>13</v>
      </c>
      <c r="AH43" s="2214"/>
      <c r="AI43" s="2215"/>
      <c r="AJ43" s="2217"/>
      <c r="AK43" s="1227" t="s">
        <v>13</v>
      </c>
      <c r="AL43" s="1257" t="s">
        <v>1166</v>
      </c>
      <c r="AM43" s="1251" t="s">
        <v>13</v>
      </c>
      <c r="AN43" s="1257" t="s">
        <v>1166</v>
      </c>
      <c r="AO43" s="1269"/>
      <c r="AP43" s="1253" t="s">
        <v>13</v>
      </c>
      <c r="AQ43" s="1253" t="s">
        <v>13</v>
      </c>
      <c r="AR43" s="1253" t="s">
        <v>13</v>
      </c>
      <c r="AS43" s="1253" t="s">
        <v>13</v>
      </c>
      <c r="AT43" s="1296"/>
      <c r="AU43" s="1255" t="s">
        <v>13</v>
      </c>
      <c r="AV43" s="1253" t="s">
        <v>13</v>
      </c>
      <c r="AW43" s="1256" t="s">
        <v>13</v>
      </c>
      <c r="AX43" s="1258" t="s">
        <v>1166</v>
      </c>
      <c r="AY43" s="1238" t="s">
        <v>1166</v>
      </c>
      <c r="AZ43" s="1270"/>
      <c r="BA43" s="1273"/>
      <c r="BB43" s="1229" t="s">
        <v>1166</v>
      </c>
      <c r="BC43" s="1238" t="s">
        <v>1166</v>
      </c>
      <c r="BD43" s="1273"/>
      <c r="BE43" s="1259" t="s">
        <v>13</v>
      </c>
      <c r="BF43" s="1260" t="s">
        <v>13</v>
      </c>
      <c r="BG43" s="1261" t="s">
        <v>13</v>
      </c>
      <c r="BH43" s="1229" t="s">
        <v>1166</v>
      </c>
      <c r="BI43" s="1257" t="s">
        <v>1166</v>
      </c>
      <c r="BJ43" s="1251" t="s">
        <v>13</v>
      </c>
      <c r="BK43" s="1253" t="s">
        <v>13</v>
      </c>
      <c r="BL43" s="1271"/>
      <c r="BM43" s="1297"/>
      <c r="BN43" s="1297"/>
      <c r="BO43" s="1298"/>
      <c r="BP43" s="1251" t="s">
        <v>13</v>
      </c>
      <c r="BQ43" s="1253" t="s">
        <v>13</v>
      </c>
      <c r="BR43" s="1253" t="s">
        <v>13</v>
      </c>
      <c r="BS43" s="1256" t="s">
        <v>13</v>
      </c>
      <c r="BT43" s="1252" t="s">
        <v>13</v>
      </c>
      <c r="BU43" s="1253" t="s">
        <v>13</v>
      </c>
      <c r="BV43" s="1253" t="s">
        <v>13</v>
      </c>
      <c r="BW43" s="1254" t="s">
        <v>13</v>
      </c>
      <c r="BX43" s="1255" t="s">
        <v>13</v>
      </c>
      <c r="BY43" s="1253" t="s">
        <v>13</v>
      </c>
      <c r="BZ43" s="1253" t="s">
        <v>13</v>
      </c>
      <c r="CA43" s="1262" t="s">
        <v>13</v>
      </c>
      <c r="CB43" s="1272"/>
      <c r="CC43" s="1269"/>
      <c r="CD43" s="1270"/>
      <c r="CE43" s="1270"/>
      <c r="CF43" s="1270"/>
      <c r="CG43" s="1271"/>
      <c r="CH43" s="1077" t="s">
        <v>1166</v>
      </c>
      <c r="CI43" s="1227" t="s">
        <v>13</v>
      </c>
      <c r="CJ43" s="2214" t="s">
        <v>1166</v>
      </c>
      <c r="CK43" s="2217"/>
      <c r="CL43" s="1253" t="s">
        <v>13</v>
      </c>
      <c r="CM43" s="1256" t="s">
        <v>13</v>
      </c>
      <c r="CN43" s="1252" t="s">
        <v>13</v>
      </c>
      <c r="CO43" s="1253" t="s">
        <v>13</v>
      </c>
      <c r="CP43" s="1253" t="s">
        <v>13</v>
      </c>
      <c r="CQ43" s="1254" t="s">
        <v>13</v>
      </c>
      <c r="CR43" s="1255" t="s">
        <v>13</v>
      </c>
      <c r="CS43" s="1253" t="s">
        <v>13</v>
      </c>
      <c r="CT43" s="1253" t="s">
        <v>13</v>
      </c>
      <c r="CU43" s="1256" t="s">
        <v>13</v>
      </c>
      <c r="CV43" s="1252" t="s">
        <v>13</v>
      </c>
      <c r="CW43" s="1253" t="s">
        <v>13</v>
      </c>
      <c r="CX43" s="1253" t="s">
        <v>13</v>
      </c>
      <c r="CY43" s="1262" t="s">
        <v>13</v>
      </c>
      <c r="CZ43" s="1251" t="s">
        <v>13</v>
      </c>
      <c r="DA43" s="1256" t="s">
        <v>13</v>
      </c>
      <c r="DB43" s="1252" t="s">
        <v>13</v>
      </c>
      <c r="DC43" s="1253" t="s">
        <v>13</v>
      </c>
      <c r="DD43" s="1253" t="s">
        <v>13</v>
      </c>
      <c r="DE43" s="1254" t="s">
        <v>13</v>
      </c>
      <c r="DF43" s="1255" t="s">
        <v>13</v>
      </c>
      <c r="DG43" s="1253" t="s">
        <v>13</v>
      </c>
      <c r="DH43" s="1253" t="s">
        <v>13</v>
      </c>
      <c r="DI43" s="1256" t="s">
        <v>13</v>
      </c>
      <c r="DJ43" s="1252" t="s">
        <v>13</v>
      </c>
      <c r="DK43" s="1253" t="s">
        <v>13</v>
      </c>
      <c r="DL43" s="1253" t="s">
        <v>13</v>
      </c>
      <c r="DM43" s="1254" t="s">
        <v>13</v>
      </c>
      <c r="DN43" s="1255" t="s">
        <v>13</v>
      </c>
      <c r="DO43" s="1253" t="s">
        <v>13</v>
      </c>
      <c r="DP43" s="1253" t="s">
        <v>13</v>
      </c>
      <c r="DQ43" s="1262" t="s">
        <v>13</v>
      </c>
      <c r="DR43" s="1255" t="s">
        <v>13</v>
      </c>
      <c r="DS43" s="1256" t="s">
        <v>13</v>
      </c>
      <c r="DT43" s="1252" t="s">
        <v>13</v>
      </c>
      <c r="DU43" s="1253" t="s">
        <v>13</v>
      </c>
      <c r="DV43" s="1253" t="s">
        <v>13</v>
      </c>
      <c r="DW43" s="1254" t="s">
        <v>13</v>
      </c>
      <c r="DX43" s="1255" t="s">
        <v>13</v>
      </c>
      <c r="DY43" s="1253" t="s">
        <v>13</v>
      </c>
      <c r="DZ43" s="1253" t="s">
        <v>13</v>
      </c>
      <c r="EA43" s="1256" t="s">
        <v>13</v>
      </c>
      <c r="EB43" s="1253" t="s">
        <v>13</v>
      </c>
      <c r="EC43" s="1253" t="s">
        <v>13</v>
      </c>
      <c r="ED43" s="1253" t="s">
        <v>13</v>
      </c>
      <c r="EE43" s="1254" t="s">
        <v>13</v>
      </c>
      <c r="EF43" s="1255" t="s">
        <v>13</v>
      </c>
      <c r="EG43" s="1253" t="s">
        <v>13</v>
      </c>
      <c r="EH43" s="1253" t="s">
        <v>13</v>
      </c>
      <c r="EI43" s="1262" t="s">
        <v>13</v>
      </c>
      <c r="EJ43" s="1269"/>
      <c r="EK43" s="1270"/>
      <c r="EL43" s="1270"/>
      <c r="EM43" s="1270"/>
      <c r="EN43" s="1270"/>
      <c r="EO43" s="1270"/>
      <c r="EP43" s="1270"/>
      <c r="EQ43" s="1271"/>
      <c r="ER43" s="1250"/>
      <c r="ES43" s="1269"/>
      <c r="ET43" s="1270"/>
      <c r="EU43" s="1270"/>
      <c r="EV43" s="1270"/>
      <c r="EW43" s="1270"/>
      <c r="EX43" s="1270"/>
      <c r="EY43" s="1271"/>
      <c r="EZ43" s="1272"/>
      <c r="FA43" s="1269"/>
      <c r="FB43" s="1270"/>
      <c r="FC43" s="1270"/>
      <c r="FD43" s="1273"/>
      <c r="FE43" s="1217"/>
      <c r="FF43" s="1218"/>
      <c r="FG43" s="1218"/>
      <c r="FH43" s="1218"/>
    </row>
    <row r="44" spans="1:164" ht="14.25" customHeight="1" x14ac:dyDescent="0.15">
      <c r="A44" s="1250">
        <f t="shared" si="0"/>
        <v>17</v>
      </c>
      <c r="B44" s="2210"/>
      <c r="C44" s="2211"/>
      <c r="D44" s="2212"/>
      <c r="E44" s="2213"/>
      <c r="F44" s="2214"/>
      <c r="G44" s="2215"/>
      <c r="H44" s="2216" t="s">
        <v>1166</v>
      </c>
      <c r="I44" s="2215"/>
      <c r="J44" s="2215"/>
      <c r="K44" s="1251" t="s">
        <v>13</v>
      </c>
      <c r="L44" s="2214" t="s">
        <v>1166</v>
      </c>
      <c r="M44" s="2215"/>
      <c r="N44" s="2217"/>
      <c r="O44" s="1227" t="s">
        <v>13</v>
      </c>
      <c r="P44" s="1252" t="s">
        <v>13</v>
      </c>
      <c r="Q44" s="1253" t="s">
        <v>13</v>
      </c>
      <c r="R44" s="1253" t="s">
        <v>13</v>
      </c>
      <c r="S44" s="1253" t="s">
        <v>13</v>
      </c>
      <c r="T44" s="1254" t="s">
        <v>13</v>
      </c>
      <c r="U44" s="1255" t="s">
        <v>13</v>
      </c>
      <c r="V44" s="1253" t="s">
        <v>13</v>
      </c>
      <c r="W44" s="1295" t="s">
        <v>13</v>
      </c>
      <c r="X44" s="2215"/>
      <c r="Y44" s="2215"/>
      <c r="Z44" s="1251" t="s">
        <v>13</v>
      </c>
      <c r="AA44" s="1253" t="s">
        <v>13</v>
      </c>
      <c r="AB44" s="1253" t="s">
        <v>13</v>
      </c>
      <c r="AC44" s="1253" t="s">
        <v>13</v>
      </c>
      <c r="AD44" s="2214"/>
      <c r="AE44" s="2215"/>
      <c r="AF44" s="2215"/>
      <c r="AG44" s="1252" t="s">
        <v>13</v>
      </c>
      <c r="AH44" s="2214"/>
      <c r="AI44" s="2215"/>
      <c r="AJ44" s="2217"/>
      <c r="AK44" s="1227" t="s">
        <v>13</v>
      </c>
      <c r="AL44" s="1257" t="s">
        <v>1166</v>
      </c>
      <c r="AM44" s="1251" t="s">
        <v>13</v>
      </c>
      <c r="AN44" s="1257" t="s">
        <v>1166</v>
      </c>
      <c r="AO44" s="1269"/>
      <c r="AP44" s="1253" t="s">
        <v>13</v>
      </c>
      <c r="AQ44" s="1253" t="s">
        <v>13</v>
      </c>
      <c r="AR44" s="1253" t="s">
        <v>13</v>
      </c>
      <c r="AS44" s="1253" t="s">
        <v>13</v>
      </c>
      <c r="AT44" s="1296"/>
      <c r="AU44" s="1255" t="s">
        <v>13</v>
      </c>
      <c r="AV44" s="1253" t="s">
        <v>13</v>
      </c>
      <c r="AW44" s="1256" t="s">
        <v>13</v>
      </c>
      <c r="AX44" s="1258" t="s">
        <v>1166</v>
      </c>
      <c r="AY44" s="1238" t="s">
        <v>1166</v>
      </c>
      <c r="AZ44" s="1270"/>
      <c r="BA44" s="1273"/>
      <c r="BB44" s="1229" t="s">
        <v>1166</v>
      </c>
      <c r="BC44" s="1238" t="s">
        <v>1166</v>
      </c>
      <c r="BD44" s="1273"/>
      <c r="BE44" s="1259" t="s">
        <v>13</v>
      </c>
      <c r="BF44" s="1260" t="s">
        <v>13</v>
      </c>
      <c r="BG44" s="1261" t="s">
        <v>13</v>
      </c>
      <c r="BH44" s="1229" t="s">
        <v>1166</v>
      </c>
      <c r="BI44" s="1257" t="s">
        <v>1166</v>
      </c>
      <c r="BJ44" s="1251" t="s">
        <v>13</v>
      </c>
      <c r="BK44" s="1253" t="s">
        <v>13</v>
      </c>
      <c r="BL44" s="1271"/>
      <c r="BM44" s="1297"/>
      <c r="BN44" s="1297"/>
      <c r="BO44" s="1298"/>
      <c r="BP44" s="1251" t="s">
        <v>13</v>
      </c>
      <c r="BQ44" s="1253" t="s">
        <v>13</v>
      </c>
      <c r="BR44" s="1253" t="s">
        <v>13</v>
      </c>
      <c r="BS44" s="1256" t="s">
        <v>13</v>
      </c>
      <c r="BT44" s="1252" t="s">
        <v>13</v>
      </c>
      <c r="BU44" s="1253" t="s">
        <v>13</v>
      </c>
      <c r="BV44" s="1253" t="s">
        <v>13</v>
      </c>
      <c r="BW44" s="1254" t="s">
        <v>13</v>
      </c>
      <c r="BX44" s="1255" t="s">
        <v>13</v>
      </c>
      <c r="BY44" s="1253" t="s">
        <v>13</v>
      </c>
      <c r="BZ44" s="1253" t="s">
        <v>13</v>
      </c>
      <c r="CA44" s="1262" t="s">
        <v>13</v>
      </c>
      <c r="CB44" s="1272"/>
      <c r="CC44" s="1269"/>
      <c r="CD44" s="1270"/>
      <c r="CE44" s="1270"/>
      <c r="CF44" s="1270"/>
      <c r="CG44" s="1271"/>
      <c r="CH44" s="1077" t="s">
        <v>1166</v>
      </c>
      <c r="CI44" s="1227" t="s">
        <v>13</v>
      </c>
      <c r="CJ44" s="2214" t="s">
        <v>1166</v>
      </c>
      <c r="CK44" s="2217"/>
      <c r="CL44" s="1253" t="s">
        <v>13</v>
      </c>
      <c r="CM44" s="1256" t="s">
        <v>13</v>
      </c>
      <c r="CN44" s="1252" t="s">
        <v>13</v>
      </c>
      <c r="CO44" s="1253" t="s">
        <v>13</v>
      </c>
      <c r="CP44" s="1253" t="s">
        <v>13</v>
      </c>
      <c r="CQ44" s="1254" t="s">
        <v>13</v>
      </c>
      <c r="CR44" s="1255" t="s">
        <v>13</v>
      </c>
      <c r="CS44" s="1253" t="s">
        <v>13</v>
      </c>
      <c r="CT44" s="1253" t="s">
        <v>13</v>
      </c>
      <c r="CU44" s="1256" t="s">
        <v>13</v>
      </c>
      <c r="CV44" s="1252" t="s">
        <v>13</v>
      </c>
      <c r="CW44" s="1253" t="s">
        <v>13</v>
      </c>
      <c r="CX44" s="1253" t="s">
        <v>13</v>
      </c>
      <c r="CY44" s="1262" t="s">
        <v>13</v>
      </c>
      <c r="CZ44" s="1251" t="s">
        <v>13</v>
      </c>
      <c r="DA44" s="1256" t="s">
        <v>13</v>
      </c>
      <c r="DB44" s="1252" t="s">
        <v>13</v>
      </c>
      <c r="DC44" s="1253" t="s">
        <v>13</v>
      </c>
      <c r="DD44" s="1253" t="s">
        <v>13</v>
      </c>
      <c r="DE44" s="1254" t="s">
        <v>13</v>
      </c>
      <c r="DF44" s="1255" t="s">
        <v>13</v>
      </c>
      <c r="DG44" s="1253" t="s">
        <v>13</v>
      </c>
      <c r="DH44" s="1253" t="s">
        <v>13</v>
      </c>
      <c r="DI44" s="1256" t="s">
        <v>13</v>
      </c>
      <c r="DJ44" s="1252" t="s">
        <v>13</v>
      </c>
      <c r="DK44" s="1253" t="s">
        <v>13</v>
      </c>
      <c r="DL44" s="1253" t="s">
        <v>13</v>
      </c>
      <c r="DM44" s="1254" t="s">
        <v>13</v>
      </c>
      <c r="DN44" s="1255" t="s">
        <v>13</v>
      </c>
      <c r="DO44" s="1253" t="s">
        <v>13</v>
      </c>
      <c r="DP44" s="1253" t="s">
        <v>13</v>
      </c>
      <c r="DQ44" s="1262" t="s">
        <v>13</v>
      </c>
      <c r="DR44" s="1255" t="s">
        <v>13</v>
      </c>
      <c r="DS44" s="1256" t="s">
        <v>13</v>
      </c>
      <c r="DT44" s="1252" t="s">
        <v>13</v>
      </c>
      <c r="DU44" s="1253" t="s">
        <v>13</v>
      </c>
      <c r="DV44" s="1253" t="s">
        <v>13</v>
      </c>
      <c r="DW44" s="1254" t="s">
        <v>13</v>
      </c>
      <c r="DX44" s="1255" t="s">
        <v>13</v>
      </c>
      <c r="DY44" s="1253" t="s">
        <v>13</v>
      </c>
      <c r="DZ44" s="1253" t="s">
        <v>13</v>
      </c>
      <c r="EA44" s="1256" t="s">
        <v>13</v>
      </c>
      <c r="EB44" s="1253" t="s">
        <v>13</v>
      </c>
      <c r="EC44" s="1253" t="s">
        <v>13</v>
      </c>
      <c r="ED44" s="1253" t="s">
        <v>13</v>
      </c>
      <c r="EE44" s="1254" t="s">
        <v>13</v>
      </c>
      <c r="EF44" s="1255" t="s">
        <v>13</v>
      </c>
      <c r="EG44" s="1253" t="s">
        <v>13</v>
      </c>
      <c r="EH44" s="1253" t="s">
        <v>13</v>
      </c>
      <c r="EI44" s="1262" t="s">
        <v>13</v>
      </c>
      <c r="EJ44" s="1269"/>
      <c r="EK44" s="1270"/>
      <c r="EL44" s="1270"/>
      <c r="EM44" s="1270"/>
      <c r="EN44" s="1270"/>
      <c r="EO44" s="1270"/>
      <c r="EP44" s="1270"/>
      <c r="EQ44" s="1271"/>
      <c r="ER44" s="1250"/>
      <c r="ES44" s="1269"/>
      <c r="ET44" s="1270"/>
      <c r="EU44" s="1270"/>
      <c r="EV44" s="1270"/>
      <c r="EW44" s="1270"/>
      <c r="EX44" s="1270"/>
      <c r="EY44" s="1271"/>
      <c r="EZ44" s="1272"/>
      <c r="FA44" s="1269"/>
      <c r="FB44" s="1270"/>
      <c r="FC44" s="1270"/>
      <c r="FD44" s="1273"/>
      <c r="FE44" s="1118"/>
      <c r="FF44" s="1119"/>
      <c r="FG44" s="1119"/>
      <c r="FH44" s="1119"/>
    </row>
    <row r="45" spans="1:164" ht="13.5" customHeight="1" x14ac:dyDescent="0.15">
      <c r="A45" s="1250">
        <f t="shared" si="0"/>
        <v>18</v>
      </c>
      <c r="B45" s="2210"/>
      <c r="C45" s="2211"/>
      <c r="D45" s="2212"/>
      <c r="E45" s="2213"/>
      <c r="F45" s="2214"/>
      <c r="G45" s="2215"/>
      <c r="H45" s="2216" t="s">
        <v>1166</v>
      </c>
      <c r="I45" s="2215"/>
      <c r="J45" s="2215"/>
      <c r="K45" s="1251" t="s">
        <v>13</v>
      </c>
      <c r="L45" s="2214" t="s">
        <v>1166</v>
      </c>
      <c r="M45" s="2215"/>
      <c r="N45" s="2217"/>
      <c r="O45" s="1227" t="s">
        <v>13</v>
      </c>
      <c r="P45" s="1252" t="s">
        <v>13</v>
      </c>
      <c r="Q45" s="1253" t="s">
        <v>13</v>
      </c>
      <c r="R45" s="1253" t="s">
        <v>13</v>
      </c>
      <c r="S45" s="1253" t="s">
        <v>13</v>
      </c>
      <c r="T45" s="1254" t="s">
        <v>13</v>
      </c>
      <c r="U45" s="1255" t="s">
        <v>13</v>
      </c>
      <c r="V45" s="1253" t="s">
        <v>13</v>
      </c>
      <c r="W45" s="1295" t="s">
        <v>13</v>
      </c>
      <c r="X45" s="2215"/>
      <c r="Y45" s="2215"/>
      <c r="Z45" s="1251" t="s">
        <v>13</v>
      </c>
      <c r="AA45" s="1253" t="s">
        <v>13</v>
      </c>
      <c r="AB45" s="1253" t="s">
        <v>13</v>
      </c>
      <c r="AC45" s="1253" t="s">
        <v>13</v>
      </c>
      <c r="AD45" s="2214"/>
      <c r="AE45" s="2215"/>
      <c r="AF45" s="2215"/>
      <c r="AG45" s="1252" t="s">
        <v>13</v>
      </c>
      <c r="AH45" s="2214"/>
      <c r="AI45" s="2215"/>
      <c r="AJ45" s="2217"/>
      <c r="AK45" s="1227" t="s">
        <v>13</v>
      </c>
      <c r="AL45" s="1257" t="s">
        <v>1166</v>
      </c>
      <c r="AM45" s="1251" t="s">
        <v>13</v>
      </c>
      <c r="AN45" s="1257" t="s">
        <v>1166</v>
      </c>
      <c r="AO45" s="1269"/>
      <c r="AP45" s="1253" t="s">
        <v>13</v>
      </c>
      <c r="AQ45" s="1253" t="s">
        <v>13</v>
      </c>
      <c r="AR45" s="1253" t="s">
        <v>13</v>
      </c>
      <c r="AS45" s="1253" t="s">
        <v>13</v>
      </c>
      <c r="AT45" s="1296"/>
      <c r="AU45" s="1255" t="s">
        <v>13</v>
      </c>
      <c r="AV45" s="1253" t="s">
        <v>13</v>
      </c>
      <c r="AW45" s="1256" t="s">
        <v>13</v>
      </c>
      <c r="AX45" s="1258" t="s">
        <v>1166</v>
      </c>
      <c r="AY45" s="1238" t="s">
        <v>1166</v>
      </c>
      <c r="AZ45" s="1270"/>
      <c r="BA45" s="1273"/>
      <c r="BB45" s="1229" t="s">
        <v>1166</v>
      </c>
      <c r="BC45" s="1238" t="s">
        <v>1166</v>
      </c>
      <c r="BD45" s="1273"/>
      <c r="BE45" s="1259" t="s">
        <v>13</v>
      </c>
      <c r="BF45" s="1260" t="s">
        <v>13</v>
      </c>
      <c r="BG45" s="1261" t="s">
        <v>13</v>
      </c>
      <c r="BH45" s="1229" t="s">
        <v>1166</v>
      </c>
      <c r="BI45" s="1257" t="s">
        <v>1166</v>
      </c>
      <c r="BJ45" s="1251" t="s">
        <v>13</v>
      </c>
      <c r="BK45" s="1253" t="s">
        <v>13</v>
      </c>
      <c r="BL45" s="1271"/>
      <c r="BM45" s="1297"/>
      <c r="BN45" s="1297"/>
      <c r="BO45" s="1298"/>
      <c r="BP45" s="1251" t="s">
        <v>13</v>
      </c>
      <c r="BQ45" s="1253" t="s">
        <v>13</v>
      </c>
      <c r="BR45" s="1253" t="s">
        <v>13</v>
      </c>
      <c r="BS45" s="1256" t="s">
        <v>13</v>
      </c>
      <c r="BT45" s="1252" t="s">
        <v>13</v>
      </c>
      <c r="BU45" s="1253" t="s">
        <v>13</v>
      </c>
      <c r="BV45" s="1253" t="s">
        <v>13</v>
      </c>
      <c r="BW45" s="1254" t="s">
        <v>13</v>
      </c>
      <c r="BX45" s="1255" t="s">
        <v>1393</v>
      </c>
      <c r="BY45" s="1253" t="s">
        <v>13</v>
      </c>
      <c r="BZ45" s="1253" t="s">
        <v>13</v>
      </c>
      <c r="CA45" s="1262" t="s">
        <v>13</v>
      </c>
      <c r="CB45" s="1272"/>
      <c r="CC45" s="1269"/>
      <c r="CD45" s="1270"/>
      <c r="CE45" s="1270"/>
      <c r="CF45" s="1270"/>
      <c r="CG45" s="1271"/>
      <c r="CH45" s="1077" t="s">
        <v>1166</v>
      </c>
      <c r="CI45" s="1227" t="s">
        <v>13</v>
      </c>
      <c r="CJ45" s="2214" t="s">
        <v>1166</v>
      </c>
      <c r="CK45" s="2217"/>
      <c r="CL45" s="1253" t="s">
        <v>13</v>
      </c>
      <c r="CM45" s="1256" t="s">
        <v>13</v>
      </c>
      <c r="CN45" s="1252" t="s">
        <v>13</v>
      </c>
      <c r="CO45" s="1253" t="s">
        <v>13</v>
      </c>
      <c r="CP45" s="1253" t="s">
        <v>13</v>
      </c>
      <c r="CQ45" s="1254" t="s">
        <v>13</v>
      </c>
      <c r="CR45" s="1255" t="s">
        <v>13</v>
      </c>
      <c r="CS45" s="1253" t="s">
        <v>13</v>
      </c>
      <c r="CT45" s="1253" t="s">
        <v>13</v>
      </c>
      <c r="CU45" s="1256" t="s">
        <v>13</v>
      </c>
      <c r="CV45" s="1252" t="s">
        <v>13</v>
      </c>
      <c r="CW45" s="1253" t="s">
        <v>13</v>
      </c>
      <c r="CX45" s="1253" t="s">
        <v>13</v>
      </c>
      <c r="CY45" s="1262" t="s">
        <v>13</v>
      </c>
      <c r="CZ45" s="1251" t="s">
        <v>13</v>
      </c>
      <c r="DA45" s="1256" t="s">
        <v>13</v>
      </c>
      <c r="DB45" s="1252" t="s">
        <v>13</v>
      </c>
      <c r="DC45" s="1253" t="s">
        <v>13</v>
      </c>
      <c r="DD45" s="1253" t="s">
        <v>13</v>
      </c>
      <c r="DE45" s="1254" t="s">
        <v>13</v>
      </c>
      <c r="DF45" s="1255" t="s">
        <v>13</v>
      </c>
      <c r="DG45" s="1253" t="s">
        <v>13</v>
      </c>
      <c r="DH45" s="1253" t="s">
        <v>13</v>
      </c>
      <c r="DI45" s="1256" t="s">
        <v>13</v>
      </c>
      <c r="DJ45" s="1252" t="s">
        <v>13</v>
      </c>
      <c r="DK45" s="1253" t="s">
        <v>13</v>
      </c>
      <c r="DL45" s="1253" t="s">
        <v>13</v>
      </c>
      <c r="DM45" s="1254" t="s">
        <v>13</v>
      </c>
      <c r="DN45" s="1255" t="s">
        <v>13</v>
      </c>
      <c r="DO45" s="1253" t="s">
        <v>13</v>
      </c>
      <c r="DP45" s="1253" t="s">
        <v>13</v>
      </c>
      <c r="DQ45" s="1262" t="s">
        <v>13</v>
      </c>
      <c r="DR45" s="1255" t="s">
        <v>13</v>
      </c>
      <c r="DS45" s="1256" t="s">
        <v>13</v>
      </c>
      <c r="DT45" s="1252" t="s">
        <v>13</v>
      </c>
      <c r="DU45" s="1253" t="s">
        <v>13</v>
      </c>
      <c r="DV45" s="1253" t="s">
        <v>13</v>
      </c>
      <c r="DW45" s="1254" t="s">
        <v>13</v>
      </c>
      <c r="DX45" s="1255" t="s">
        <v>13</v>
      </c>
      <c r="DY45" s="1253" t="s">
        <v>13</v>
      </c>
      <c r="DZ45" s="1253" t="s">
        <v>13</v>
      </c>
      <c r="EA45" s="1256" t="s">
        <v>13</v>
      </c>
      <c r="EB45" s="1253" t="s">
        <v>13</v>
      </c>
      <c r="EC45" s="1253" t="s">
        <v>13</v>
      </c>
      <c r="ED45" s="1253" t="s">
        <v>13</v>
      </c>
      <c r="EE45" s="1254" t="s">
        <v>13</v>
      </c>
      <c r="EF45" s="1255" t="s">
        <v>13</v>
      </c>
      <c r="EG45" s="1253" t="s">
        <v>13</v>
      </c>
      <c r="EH45" s="1253" t="s">
        <v>13</v>
      </c>
      <c r="EI45" s="1262" t="s">
        <v>13</v>
      </c>
      <c r="EJ45" s="1269"/>
      <c r="EK45" s="1270"/>
      <c r="EL45" s="1270"/>
      <c r="EM45" s="1270"/>
      <c r="EN45" s="1270"/>
      <c r="EO45" s="1270"/>
      <c r="EP45" s="1270"/>
      <c r="EQ45" s="1271"/>
      <c r="ER45" s="1250"/>
      <c r="ES45" s="1269"/>
      <c r="ET45" s="1270"/>
      <c r="EU45" s="1270"/>
      <c r="EV45" s="1270"/>
      <c r="EW45" s="1270"/>
      <c r="EX45" s="1270"/>
      <c r="EY45" s="1271"/>
      <c r="EZ45" s="1272"/>
      <c r="FA45" s="1269"/>
      <c r="FB45" s="1270"/>
      <c r="FC45" s="1270"/>
      <c r="FD45" s="1273"/>
      <c r="FE45" s="1145"/>
      <c r="FF45" s="1145"/>
      <c r="FG45" s="1145"/>
      <c r="FH45" s="1145"/>
    </row>
    <row r="46" spans="1:164" ht="13.5" customHeight="1" x14ac:dyDescent="0.15">
      <c r="A46" s="1250">
        <f t="shared" si="0"/>
        <v>19</v>
      </c>
      <c r="B46" s="2210"/>
      <c r="C46" s="2211"/>
      <c r="D46" s="2212"/>
      <c r="E46" s="2213"/>
      <c r="F46" s="2214"/>
      <c r="G46" s="2215"/>
      <c r="H46" s="2216" t="s">
        <v>1166</v>
      </c>
      <c r="I46" s="2215"/>
      <c r="J46" s="2215"/>
      <c r="K46" s="1251" t="s">
        <v>13</v>
      </c>
      <c r="L46" s="2214" t="s">
        <v>1166</v>
      </c>
      <c r="M46" s="2215"/>
      <c r="N46" s="2217"/>
      <c r="O46" s="1227" t="s">
        <v>13</v>
      </c>
      <c r="P46" s="1252" t="s">
        <v>13</v>
      </c>
      <c r="Q46" s="1253" t="s">
        <v>13</v>
      </c>
      <c r="R46" s="1253" t="s">
        <v>13</v>
      </c>
      <c r="S46" s="1253" t="s">
        <v>13</v>
      </c>
      <c r="T46" s="1254" t="s">
        <v>13</v>
      </c>
      <c r="U46" s="1255" t="s">
        <v>13</v>
      </c>
      <c r="V46" s="1253" t="s">
        <v>13</v>
      </c>
      <c r="W46" s="1295" t="s">
        <v>13</v>
      </c>
      <c r="X46" s="2215"/>
      <c r="Y46" s="2215"/>
      <c r="Z46" s="1251" t="s">
        <v>13</v>
      </c>
      <c r="AA46" s="1253" t="s">
        <v>13</v>
      </c>
      <c r="AB46" s="1253" t="s">
        <v>13</v>
      </c>
      <c r="AC46" s="1253" t="s">
        <v>13</v>
      </c>
      <c r="AD46" s="2214"/>
      <c r="AE46" s="2215"/>
      <c r="AF46" s="2215"/>
      <c r="AG46" s="1252" t="s">
        <v>13</v>
      </c>
      <c r="AH46" s="2214"/>
      <c r="AI46" s="2215"/>
      <c r="AJ46" s="2217"/>
      <c r="AK46" s="1227" t="s">
        <v>13</v>
      </c>
      <c r="AL46" s="1257" t="s">
        <v>1166</v>
      </c>
      <c r="AM46" s="1251" t="s">
        <v>13</v>
      </c>
      <c r="AN46" s="1257" t="s">
        <v>1166</v>
      </c>
      <c r="AO46" s="1269"/>
      <c r="AP46" s="1253" t="s">
        <v>13</v>
      </c>
      <c r="AQ46" s="1253" t="s">
        <v>13</v>
      </c>
      <c r="AR46" s="1253" t="s">
        <v>13</v>
      </c>
      <c r="AS46" s="1253" t="s">
        <v>13</v>
      </c>
      <c r="AT46" s="1296"/>
      <c r="AU46" s="1255" t="s">
        <v>13</v>
      </c>
      <c r="AV46" s="1253" t="s">
        <v>13</v>
      </c>
      <c r="AW46" s="1256" t="s">
        <v>13</v>
      </c>
      <c r="AX46" s="1258" t="s">
        <v>1166</v>
      </c>
      <c r="AY46" s="1238" t="s">
        <v>1166</v>
      </c>
      <c r="AZ46" s="1270"/>
      <c r="BA46" s="1273"/>
      <c r="BB46" s="1229" t="s">
        <v>1166</v>
      </c>
      <c r="BC46" s="1238" t="s">
        <v>1166</v>
      </c>
      <c r="BD46" s="1273"/>
      <c r="BE46" s="1259" t="s">
        <v>13</v>
      </c>
      <c r="BF46" s="1260" t="s">
        <v>13</v>
      </c>
      <c r="BG46" s="1261" t="s">
        <v>13</v>
      </c>
      <c r="BH46" s="1229" t="s">
        <v>1166</v>
      </c>
      <c r="BI46" s="1257" t="s">
        <v>1166</v>
      </c>
      <c r="BJ46" s="1251" t="s">
        <v>13</v>
      </c>
      <c r="BK46" s="1253" t="s">
        <v>13</v>
      </c>
      <c r="BL46" s="1271"/>
      <c r="BM46" s="1297"/>
      <c r="BN46" s="1297"/>
      <c r="BO46" s="1298"/>
      <c r="BP46" s="1251" t="s">
        <v>13</v>
      </c>
      <c r="BQ46" s="1253" t="s">
        <v>13</v>
      </c>
      <c r="BR46" s="1253" t="s">
        <v>13</v>
      </c>
      <c r="BS46" s="1256" t="s">
        <v>13</v>
      </c>
      <c r="BT46" s="1252" t="s">
        <v>13</v>
      </c>
      <c r="BU46" s="1253" t="s">
        <v>13</v>
      </c>
      <c r="BV46" s="1253" t="s">
        <v>13</v>
      </c>
      <c r="BW46" s="1254" t="s">
        <v>13</v>
      </c>
      <c r="BX46" s="1255" t="s">
        <v>13</v>
      </c>
      <c r="BY46" s="1253" t="s">
        <v>13</v>
      </c>
      <c r="BZ46" s="1253" t="s">
        <v>13</v>
      </c>
      <c r="CA46" s="1262" t="s">
        <v>13</v>
      </c>
      <c r="CB46" s="1272"/>
      <c r="CC46" s="1269"/>
      <c r="CD46" s="1270"/>
      <c r="CE46" s="1270"/>
      <c r="CF46" s="1270"/>
      <c r="CG46" s="1271"/>
      <c r="CH46" s="1077" t="s">
        <v>1166</v>
      </c>
      <c r="CI46" s="1227" t="s">
        <v>13</v>
      </c>
      <c r="CJ46" s="2214" t="s">
        <v>1166</v>
      </c>
      <c r="CK46" s="2217"/>
      <c r="CL46" s="1253" t="s">
        <v>13</v>
      </c>
      <c r="CM46" s="1256" t="s">
        <v>13</v>
      </c>
      <c r="CN46" s="1252" t="s">
        <v>13</v>
      </c>
      <c r="CO46" s="1253" t="s">
        <v>13</v>
      </c>
      <c r="CP46" s="1253" t="s">
        <v>13</v>
      </c>
      <c r="CQ46" s="1254" t="s">
        <v>13</v>
      </c>
      <c r="CR46" s="1255" t="s">
        <v>13</v>
      </c>
      <c r="CS46" s="1253" t="s">
        <v>13</v>
      </c>
      <c r="CT46" s="1253" t="s">
        <v>13</v>
      </c>
      <c r="CU46" s="1256" t="s">
        <v>13</v>
      </c>
      <c r="CV46" s="1252" t="s">
        <v>13</v>
      </c>
      <c r="CW46" s="1253" t="s">
        <v>13</v>
      </c>
      <c r="CX46" s="1253" t="s">
        <v>13</v>
      </c>
      <c r="CY46" s="1262" t="s">
        <v>13</v>
      </c>
      <c r="CZ46" s="1251" t="s">
        <v>13</v>
      </c>
      <c r="DA46" s="1256" t="s">
        <v>13</v>
      </c>
      <c r="DB46" s="1252" t="s">
        <v>13</v>
      </c>
      <c r="DC46" s="1253" t="s">
        <v>13</v>
      </c>
      <c r="DD46" s="1253" t="s">
        <v>13</v>
      </c>
      <c r="DE46" s="1254" t="s">
        <v>13</v>
      </c>
      <c r="DF46" s="1255" t="s">
        <v>13</v>
      </c>
      <c r="DG46" s="1253" t="s">
        <v>13</v>
      </c>
      <c r="DH46" s="1253" t="s">
        <v>13</v>
      </c>
      <c r="DI46" s="1256" t="s">
        <v>13</v>
      </c>
      <c r="DJ46" s="1252" t="s">
        <v>13</v>
      </c>
      <c r="DK46" s="1253" t="s">
        <v>13</v>
      </c>
      <c r="DL46" s="1253" t="s">
        <v>13</v>
      </c>
      <c r="DM46" s="1254" t="s">
        <v>13</v>
      </c>
      <c r="DN46" s="1255" t="s">
        <v>13</v>
      </c>
      <c r="DO46" s="1253" t="s">
        <v>13</v>
      </c>
      <c r="DP46" s="1253" t="s">
        <v>13</v>
      </c>
      <c r="DQ46" s="1262" t="s">
        <v>13</v>
      </c>
      <c r="DR46" s="1255" t="s">
        <v>13</v>
      </c>
      <c r="DS46" s="1256" t="s">
        <v>13</v>
      </c>
      <c r="DT46" s="1252" t="s">
        <v>13</v>
      </c>
      <c r="DU46" s="1253" t="s">
        <v>13</v>
      </c>
      <c r="DV46" s="1253" t="s">
        <v>13</v>
      </c>
      <c r="DW46" s="1254" t="s">
        <v>13</v>
      </c>
      <c r="DX46" s="1255" t="s">
        <v>13</v>
      </c>
      <c r="DY46" s="1253" t="s">
        <v>13</v>
      </c>
      <c r="DZ46" s="1253" t="s">
        <v>13</v>
      </c>
      <c r="EA46" s="1256" t="s">
        <v>13</v>
      </c>
      <c r="EB46" s="1253" t="s">
        <v>13</v>
      </c>
      <c r="EC46" s="1253" t="s">
        <v>13</v>
      </c>
      <c r="ED46" s="1253" t="s">
        <v>13</v>
      </c>
      <c r="EE46" s="1254" t="s">
        <v>13</v>
      </c>
      <c r="EF46" s="1255" t="s">
        <v>13</v>
      </c>
      <c r="EG46" s="1253" t="s">
        <v>13</v>
      </c>
      <c r="EH46" s="1253" t="s">
        <v>13</v>
      </c>
      <c r="EI46" s="1262" t="s">
        <v>13</v>
      </c>
      <c r="EJ46" s="1269"/>
      <c r="EK46" s="1270"/>
      <c r="EL46" s="1270"/>
      <c r="EM46" s="1270"/>
      <c r="EN46" s="1270"/>
      <c r="EO46" s="1270"/>
      <c r="EP46" s="1270"/>
      <c r="EQ46" s="1271"/>
      <c r="ER46" s="1250"/>
      <c r="ES46" s="1269"/>
      <c r="ET46" s="1270"/>
      <c r="EU46" s="1270"/>
      <c r="EV46" s="1270"/>
      <c r="EW46" s="1270"/>
      <c r="EX46" s="1270"/>
      <c r="EY46" s="1271"/>
      <c r="EZ46" s="1272"/>
      <c r="FA46" s="1269"/>
      <c r="FB46" s="1270"/>
      <c r="FC46" s="1270"/>
      <c r="FD46" s="1273"/>
      <c r="FE46" s="1145"/>
      <c r="FF46" s="1145"/>
      <c r="FG46" s="1145"/>
      <c r="FH46" s="1145"/>
    </row>
    <row r="47" spans="1:164" ht="14.25" customHeight="1" x14ac:dyDescent="0.15">
      <c r="A47" s="1299">
        <f t="shared" si="0"/>
        <v>20</v>
      </c>
      <c r="B47" s="2229"/>
      <c r="C47" s="2230"/>
      <c r="D47" s="2231"/>
      <c r="E47" s="2232"/>
      <c r="F47" s="2226"/>
      <c r="G47" s="2227"/>
      <c r="H47" s="2233" t="s">
        <v>1166</v>
      </c>
      <c r="I47" s="2227"/>
      <c r="J47" s="2227"/>
      <c r="K47" s="1300" t="s">
        <v>13</v>
      </c>
      <c r="L47" s="2226" t="s">
        <v>1166</v>
      </c>
      <c r="M47" s="2227"/>
      <c r="N47" s="2228"/>
      <c r="O47" s="1301" t="s">
        <v>13</v>
      </c>
      <c r="P47" s="1302" t="s">
        <v>13</v>
      </c>
      <c r="Q47" s="1303" t="s">
        <v>13</v>
      </c>
      <c r="R47" s="1303" t="s">
        <v>13</v>
      </c>
      <c r="S47" s="1303" t="s">
        <v>13</v>
      </c>
      <c r="T47" s="1304" t="s">
        <v>13</v>
      </c>
      <c r="U47" s="1305" t="s">
        <v>13</v>
      </c>
      <c r="V47" s="1303" t="s">
        <v>13</v>
      </c>
      <c r="W47" s="1306" t="s">
        <v>13</v>
      </c>
      <c r="X47" s="2227"/>
      <c r="Y47" s="2227"/>
      <c r="Z47" s="1300" t="s">
        <v>13</v>
      </c>
      <c r="AA47" s="1303" t="s">
        <v>13</v>
      </c>
      <c r="AB47" s="1303" t="s">
        <v>13</v>
      </c>
      <c r="AC47" s="1303" t="s">
        <v>13</v>
      </c>
      <c r="AD47" s="2226"/>
      <c r="AE47" s="2227"/>
      <c r="AF47" s="2227"/>
      <c r="AG47" s="1302" t="s">
        <v>13</v>
      </c>
      <c r="AH47" s="2226"/>
      <c r="AI47" s="2227"/>
      <c r="AJ47" s="2228"/>
      <c r="AK47" s="1301" t="s">
        <v>13</v>
      </c>
      <c r="AL47" s="1307" t="s">
        <v>1166</v>
      </c>
      <c r="AM47" s="1300" t="s">
        <v>13</v>
      </c>
      <c r="AN47" s="1307" t="s">
        <v>1166</v>
      </c>
      <c r="AO47" s="1308"/>
      <c r="AP47" s="1303" t="s">
        <v>13</v>
      </c>
      <c r="AQ47" s="1303" t="s">
        <v>13</v>
      </c>
      <c r="AR47" s="1303" t="s">
        <v>13</v>
      </c>
      <c r="AS47" s="1303" t="s">
        <v>13</v>
      </c>
      <c r="AT47" s="1309"/>
      <c r="AU47" s="1305" t="s">
        <v>13</v>
      </c>
      <c r="AV47" s="1303" t="s">
        <v>13</v>
      </c>
      <c r="AW47" s="1310" t="s">
        <v>13</v>
      </c>
      <c r="AX47" s="1311" t="s">
        <v>1166</v>
      </c>
      <c r="AY47" s="1312" t="s">
        <v>1166</v>
      </c>
      <c r="AZ47" s="1313"/>
      <c r="BA47" s="1314"/>
      <c r="BB47" s="1315" t="s">
        <v>1166</v>
      </c>
      <c r="BC47" s="1312" t="s">
        <v>1166</v>
      </c>
      <c r="BD47" s="1314"/>
      <c r="BE47" s="1316" t="s">
        <v>13</v>
      </c>
      <c r="BF47" s="1317" t="s">
        <v>13</v>
      </c>
      <c r="BG47" s="1318" t="s">
        <v>13</v>
      </c>
      <c r="BH47" s="1315" t="s">
        <v>1166</v>
      </c>
      <c r="BI47" s="1307" t="s">
        <v>1166</v>
      </c>
      <c r="BJ47" s="1300" t="s">
        <v>13</v>
      </c>
      <c r="BK47" s="1303" t="s">
        <v>13</v>
      </c>
      <c r="BL47" s="1319"/>
      <c r="BM47" s="1320"/>
      <c r="BN47" s="1320"/>
      <c r="BO47" s="1321"/>
      <c r="BP47" s="1300" t="s">
        <v>13</v>
      </c>
      <c r="BQ47" s="1303" t="s">
        <v>13</v>
      </c>
      <c r="BR47" s="1303" t="s">
        <v>13</v>
      </c>
      <c r="BS47" s="1310" t="s">
        <v>13</v>
      </c>
      <c r="BT47" s="1302" t="s">
        <v>13</v>
      </c>
      <c r="BU47" s="1303" t="s">
        <v>13</v>
      </c>
      <c r="BV47" s="1303" t="s">
        <v>13</v>
      </c>
      <c r="BW47" s="1304" t="s">
        <v>13</v>
      </c>
      <c r="BX47" s="1305" t="s">
        <v>13</v>
      </c>
      <c r="BY47" s="1303" t="s">
        <v>13</v>
      </c>
      <c r="BZ47" s="1303" t="s">
        <v>13</v>
      </c>
      <c r="CA47" s="1322" t="s">
        <v>13</v>
      </c>
      <c r="CB47" s="1323"/>
      <c r="CC47" s="1308"/>
      <c r="CD47" s="1313"/>
      <c r="CE47" s="1313"/>
      <c r="CF47" s="1313"/>
      <c r="CG47" s="1319"/>
      <c r="CH47" s="1324" t="s">
        <v>1166</v>
      </c>
      <c r="CI47" s="1301" t="s">
        <v>13</v>
      </c>
      <c r="CJ47" s="2226" t="s">
        <v>1166</v>
      </c>
      <c r="CK47" s="2228"/>
      <c r="CL47" s="1303" t="s">
        <v>13</v>
      </c>
      <c r="CM47" s="1310" t="s">
        <v>13</v>
      </c>
      <c r="CN47" s="1302" t="s">
        <v>13</v>
      </c>
      <c r="CO47" s="1303" t="s">
        <v>13</v>
      </c>
      <c r="CP47" s="1303" t="s">
        <v>13</v>
      </c>
      <c r="CQ47" s="1304" t="s">
        <v>13</v>
      </c>
      <c r="CR47" s="1305" t="s">
        <v>13</v>
      </c>
      <c r="CS47" s="1303" t="s">
        <v>13</v>
      </c>
      <c r="CT47" s="1303" t="s">
        <v>13</v>
      </c>
      <c r="CU47" s="1310" t="s">
        <v>13</v>
      </c>
      <c r="CV47" s="1302" t="s">
        <v>13</v>
      </c>
      <c r="CW47" s="1303" t="s">
        <v>13</v>
      </c>
      <c r="CX47" s="1303" t="s">
        <v>13</v>
      </c>
      <c r="CY47" s="1322" t="s">
        <v>13</v>
      </c>
      <c r="CZ47" s="1300" t="s">
        <v>13</v>
      </c>
      <c r="DA47" s="1310" t="s">
        <v>13</v>
      </c>
      <c r="DB47" s="1302" t="s">
        <v>13</v>
      </c>
      <c r="DC47" s="1303" t="s">
        <v>13</v>
      </c>
      <c r="DD47" s="1303" t="s">
        <v>13</v>
      </c>
      <c r="DE47" s="1304" t="s">
        <v>13</v>
      </c>
      <c r="DF47" s="1305" t="s">
        <v>13</v>
      </c>
      <c r="DG47" s="1303" t="s">
        <v>13</v>
      </c>
      <c r="DH47" s="1303" t="s">
        <v>13</v>
      </c>
      <c r="DI47" s="1310" t="s">
        <v>13</v>
      </c>
      <c r="DJ47" s="1302" t="s">
        <v>13</v>
      </c>
      <c r="DK47" s="1303" t="s">
        <v>13</v>
      </c>
      <c r="DL47" s="1303" t="s">
        <v>13</v>
      </c>
      <c r="DM47" s="1304" t="s">
        <v>13</v>
      </c>
      <c r="DN47" s="1305" t="s">
        <v>13</v>
      </c>
      <c r="DO47" s="1303" t="s">
        <v>13</v>
      </c>
      <c r="DP47" s="1303" t="s">
        <v>13</v>
      </c>
      <c r="DQ47" s="1322" t="s">
        <v>13</v>
      </c>
      <c r="DR47" s="1305" t="s">
        <v>13</v>
      </c>
      <c r="DS47" s="1310" t="s">
        <v>13</v>
      </c>
      <c r="DT47" s="1302" t="s">
        <v>13</v>
      </c>
      <c r="DU47" s="1303" t="s">
        <v>13</v>
      </c>
      <c r="DV47" s="1303" t="s">
        <v>13</v>
      </c>
      <c r="DW47" s="1304" t="s">
        <v>13</v>
      </c>
      <c r="DX47" s="1305" t="s">
        <v>13</v>
      </c>
      <c r="DY47" s="1303" t="s">
        <v>13</v>
      </c>
      <c r="DZ47" s="1303" t="s">
        <v>13</v>
      </c>
      <c r="EA47" s="1310" t="s">
        <v>13</v>
      </c>
      <c r="EB47" s="1303" t="s">
        <v>13</v>
      </c>
      <c r="EC47" s="1303" t="s">
        <v>13</v>
      </c>
      <c r="ED47" s="1303" t="s">
        <v>13</v>
      </c>
      <c r="EE47" s="1304" t="s">
        <v>13</v>
      </c>
      <c r="EF47" s="1305" t="s">
        <v>13</v>
      </c>
      <c r="EG47" s="1303" t="s">
        <v>13</v>
      </c>
      <c r="EH47" s="1303" t="s">
        <v>13</v>
      </c>
      <c r="EI47" s="1322" t="s">
        <v>13</v>
      </c>
      <c r="EJ47" s="1308"/>
      <c r="EK47" s="1313"/>
      <c r="EL47" s="1313"/>
      <c r="EM47" s="1313"/>
      <c r="EN47" s="1313"/>
      <c r="EO47" s="1313"/>
      <c r="EP47" s="1313"/>
      <c r="EQ47" s="1319"/>
      <c r="ER47" s="1299"/>
      <c r="ES47" s="1308"/>
      <c r="ET47" s="1313"/>
      <c r="EU47" s="1313"/>
      <c r="EV47" s="1313"/>
      <c r="EW47" s="1313"/>
      <c r="EX47" s="1313"/>
      <c r="EY47" s="1319"/>
      <c r="EZ47" s="1323"/>
      <c r="FA47" s="1308"/>
      <c r="FB47" s="1313"/>
      <c r="FC47" s="1313"/>
      <c r="FD47" s="1314"/>
      <c r="FE47" s="1217"/>
      <c r="FF47" s="1218"/>
      <c r="FG47" s="1218"/>
      <c r="FH47" s="1218"/>
    </row>
    <row r="48" spans="1:164" ht="13.5" customHeight="1" x14ac:dyDescent="0.15">
      <c r="A48" s="1250">
        <f t="shared" si="0"/>
        <v>21</v>
      </c>
      <c r="B48" s="2210"/>
      <c r="C48" s="2211"/>
      <c r="D48" s="2212"/>
      <c r="E48" s="2213"/>
      <c r="F48" s="2214"/>
      <c r="G48" s="2215"/>
      <c r="H48" s="2216" t="s">
        <v>1166</v>
      </c>
      <c r="I48" s="2215"/>
      <c r="J48" s="2215"/>
      <c r="K48" s="1251" t="s">
        <v>13</v>
      </c>
      <c r="L48" s="2214" t="s">
        <v>1166</v>
      </c>
      <c r="M48" s="2215"/>
      <c r="N48" s="2217"/>
      <c r="O48" s="1227" t="s">
        <v>13</v>
      </c>
      <c r="P48" s="1252" t="s">
        <v>13</v>
      </c>
      <c r="Q48" s="1253" t="s">
        <v>13</v>
      </c>
      <c r="R48" s="1253" t="s">
        <v>13</v>
      </c>
      <c r="S48" s="1253" t="s">
        <v>13</v>
      </c>
      <c r="T48" s="1254" t="s">
        <v>13</v>
      </c>
      <c r="U48" s="1255" t="s">
        <v>13</v>
      </c>
      <c r="V48" s="1253" t="s">
        <v>13</v>
      </c>
      <c r="W48" s="1295" t="s">
        <v>13</v>
      </c>
      <c r="X48" s="2215"/>
      <c r="Y48" s="2215"/>
      <c r="Z48" s="1251" t="s">
        <v>13</v>
      </c>
      <c r="AA48" s="1253" t="s">
        <v>13</v>
      </c>
      <c r="AB48" s="1253" t="s">
        <v>13</v>
      </c>
      <c r="AC48" s="1253" t="s">
        <v>13</v>
      </c>
      <c r="AD48" s="2214"/>
      <c r="AE48" s="2215"/>
      <c r="AF48" s="2215"/>
      <c r="AG48" s="1252" t="s">
        <v>13</v>
      </c>
      <c r="AH48" s="2214"/>
      <c r="AI48" s="2215"/>
      <c r="AJ48" s="2217"/>
      <c r="AK48" s="1227" t="s">
        <v>13</v>
      </c>
      <c r="AL48" s="1257" t="s">
        <v>1166</v>
      </c>
      <c r="AM48" s="1251" t="s">
        <v>13</v>
      </c>
      <c r="AN48" s="1257" t="s">
        <v>1166</v>
      </c>
      <c r="AO48" s="1269"/>
      <c r="AP48" s="1253" t="s">
        <v>13</v>
      </c>
      <c r="AQ48" s="1253" t="s">
        <v>13</v>
      </c>
      <c r="AR48" s="1253" t="s">
        <v>13</v>
      </c>
      <c r="AS48" s="1253" t="s">
        <v>13</v>
      </c>
      <c r="AT48" s="1296"/>
      <c r="AU48" s="1255" t="s">
        <v>13</v>
      </c>
      <c r="AV48" s="1253" t="s">
        <v>13</v>
      </c>
      <c r="AW48" s="1256" t="s">
        <v>13</v>
      </c>
      <c r="AX48" s="1258" t="s">
        <v>1166</v>
      </c>
      <c r="AY48" s="1238" t="s">
        <v>1166</v>
      </c>
      <c r="AZ48" s="1270"/>
      <c r="BA48" s="1273"/>
      <c r="BB48" s="1229" t="s">
        <v>1166</v>
      </c>
      <c r="BC48" s="1238" t="s">
        <v>1166</v>
      </c>
      <c r="BD48" s="1273"/>
      <c r="BE48" s="1259" t="s">
        <v>13</v>
      </c>
      <c r="BF48" s="1260" t="s">
        <v>13</v>
      </c>
      <c r="BG48" s="1261" t="s">
        <v>13</v>
      </c>
      <c r="BH48" s="1229" t="s">
        <v>1166</v>
      </c>
      <c r="BI48" s="1257" t="s">
        <v>1166</v>
      </c>
      <c r="BJ48" s="1251" t="s">
        <v>13</v>
      </c>
      <c r="BK48" s="1253" t="s">
        <v>13</v>
      </c>
      <c r="BL48" s="1271"/>
      <c r="BM48" s="1297"/>
      <c r="BN48" s="1297"/>
      <c r="BO48" s="1298"/>
      <c r="BP48" s="1251" t="s">
        <v>13</v>
      </c>
      <c r="BQ48" s="1253" t="s">
        <v>13</v>
      </c>
      <c r="BR48" s="1253" t="s">
        <v>13</v>
      </c>
      <c r="BS48" s="1256" t="s">
        <v>13</v>
      </c>
      <c r="BT48" s="1252" t="s">
        <v>13</v>
      </c>
      <c r="BU48" s="1253" t="s">
        <v>13</v>
      </c>
      <c r="BV48" s="1253" t="s">
        <v>13</v>
      </c>
      <c r="BW48" s="1254" t="s">
        <v>13</v>
      </c>
      <c r="BX48" s="1255" t="s">
        <v>13</v>
      </c>
      <c r="BY48" s="1253" t="s">
        <v>13</v>
      </c>
      <c r="BZ48" s="1253" t="s">
        <v>13</v>
      </c>
      <c r="CA48" s="1262" t="s">
        <v>13</v>
      </c>
      <c r="CB48" s="1272"/>
      <c r="CC48" s="1269"/>
      <c r="CD48" s="1270"/>
      <c r="CE48" s="1270"/>
      <c r="CF48" s="1270"/>
      <c r="CG48" s="1271"/>
      <c r="CH48" s="1077" t="s">
        <v>1166</v>
      </c>
      <c r="CI48" s="1227" t="s">
        <v>13</v>
      </c>
      <c r="CJ48" s="2214" t="s">
        <v>1166</v>
      </c>
      <c r="CK48" s="2217"/>
      <c r="CL48" s="1253" t="s">
        <v>13</v>
      </c>
      <c r="CM48" s="1256" t="s">
        <v>13</v>
      </c>
      <c r="CN48" s="1252" t="s">
        <v>13</v>
      </c>
      <c r="CO48" s="1253" t="s">
        <v>13</v>
      </c>
      <c r="CP48" s="1253" t="s">
        <v>13</v>
      </c>
      <c r="CQ48" s="1254" t="s">
        <v>13</v>
      </c>
      <c r="CR48" s="1255" t="s">
        <v>13</v>
      </c>
      <c r="CS48" s="1253" t="s">
        <v>13</v>
      </c>
      <c r="CT48" s="1253" t="s">
        <v>13</v>
      </c>
      <c r="CU48" s="1256" t="s">
        <v>13</v>
      </c>
      <c r="CV48" s="1252" t="s">
        <v>13</v>
      </c>
      <c r="CW48" s="1253" t="s">
        <v>13</v>
      </c>
      <c r="CX48" s="1253" t="s">
        <v>13</v>
      </c>
      <c r="CY48" s="1262" t="s">
        <v>13</v>
      </c>
      <c r="CZ48" s="1251" t="s">
        <v>13</v>
      </c>
      <c r="DA48" s="1256" t="s">
        <v>13</v>
      </c>
      <c r="DB48" s="1252" t="s">
        <v>13</v>
      </c>
      <c r="DC48" s="1253" t="s">
        <v>13</v>
      </c>
      <c r="DD48" s="1253" t="s">
        <v>13</v>
      </c>
      <c r="DE48" s="1254" t="s">
        <v>13</v>
      </c>
      <c r="DF48" s="1255" t="s">
        <v>13</v>
      </c>
      <c r="DG48" s="1253" t="s">
        <v>13</v>
      </c>
      <c r="DH48" s="1253" t="s">
        <v>13</v>
      </c>
      <c r="DI48" s="1256" t="s">
        <v>13</v>
      </c>
      <c r="DJ48" s="1252" t="s">
        <v>13</v>
      </c>
      <c r="DK48" s="1253" t="s">
        <v>13</v>
      </c>
      <c r="DL48" s="1253" t="s">
        <v>13</v>
      </c>
      <c r="DM48" s="1254" t="s">
        <v>13</v>
      </c>
      <c r="DN48" s="1255" t="s">
        <v>13</v>
      </c>
      <c r="DO48" s="1253" t="s">
        <v>13</v>
      </c>
      <c r="DP48" s="1253" t="s">
        <v>13</v>
      </c>
      <c r="DQ48" s="1262" t="s">
        <v>13</v>
      </c>
      <c r="DR48" s="1255" t="s">
        <v>13</v>
      </c>
      <c r="DS48" s="1256" t="s">
        <v>13</v>
      </c>
      <c r="DT48" s="1252" t="s">
        <v>13</v>
      </c>
      <c r="DU48" s="1253" t="s">
        <v>13</v>
      </c>
      <c r="DV48" s="1253" t="s">
        <v>13</v>
      </c>
      <c r="DW48" s="1254" t="s">
        <v>13</v>
      </c>
      <c r="DX48" s="1255" t="s">
        <v>13</v>
      </c>
      <c r="DY48" s="1253" t="s">
        <v>13</v>
      </c>
      <c r="DZ48" s="1253" t="s">
        <v>13</v>
      </c>
      <c r="EA48" s="1256" t="s">
        <v>13</v>
      </c>
      <c r="EB48" s="1253" t="s">
        <v>13</v>
      </c>
      <c r="EC48" s="1253" t="s">
        <v>13</v>
      </c>
      <c r="ED48" s="1253" t="s">
        <v>13</v>
      </c>
      <c r="EE48" s="1254" t="s">
        <v>13</v>
      </c>
      <c r="EF48" s="1255" t="s">
        <v>13</v>
      </c>
      <c r="EG48" s="1253" t="s">
        <v>13</v>
      </c>
      <c r="EH48" s="1253" t="s">
        <v>13</v>
      </c>
      <c r="EI48" s="1262" t="s">
        <v>13</v>
      </c>
      <c r="EJ48" s="1269"/>
      <c r="EK48" s="1270"/>
      <c r="EL48" s="1270"/>
      <c r="EM48" s="1270"/>
      <c r="EN48" s="1270"/>
      <c r="EO48" s="1270"/>
      <c r="EP48" s="1270"/>
      <c r="EQ48" s="1271"/>
      <c r="ER48" s="1250"/>
      <c r="ES48" s="1269"/>
      <c r="ET48" s="1270"/>
      <c r="EU48" s="1270"/>
      <c r="EV48" s="1270"/>
      <c r="EW48" s="1270"/>
      <c r="EX48" s="1270"/>
      <c r="EY48" s="1271"/>
      <c r="EZ48" s="1272"/>
      <c r="FA48" s="1269"/>
      <c r="FB48" s="1270"/>
      <c r="FC48" s="1270"/>
      <c r="FD48" s="1273"/>
      <c r="FE48" s="1118"/>
      <c r="FF48" s="1119"/>
      <c r="FG48" s="1119"/>
      <c r="FH48" s="1119"/>
    </row>
    <row r="49" spans="1:164" ht="15.75" customHeight="1" x14ac:dyDescent="0.15">
      <c r="A49" s="1250">
        <f t="shared" si="0"/>
        <v>22</v>
      </c>
      <c r="B49" s="2210"/>
      <c r="C49" s="2211"/>
      <c r="D49" s="2212"/>
      <c r="E49" s="2213"/>
      <c r="F49" s="2214"/>
      <c r="G49" s="2215"/>
      <c r="H49" s="2216" t="s">
        <v>1166</v>
      </c>
      <c r="I49" s="2215"/>
      <c r="J49" s="2215"/>
      <c r="K49" s="1251" t="s">
        <v>13</v>
      </c>
      <c r="L49" s="2214" t="s">
        <v>1166</v>
      </c>
      <c r="M49" s="2215"/>
      <c r="N49" s="2217"/>
      <c r="O49" s="1227" t="s">
        <v>13</v>
      </c>
      <c r="P49" s="1252" t="s">
        <v>13</v>
      </c>
      <c r="Q49" s="1253" t="s">
        <v>13</v>
      </c>
      <c r="R49" s="1253" t="s">
        <v>13</v>
      </c>
      <c r="S49" s="1253" t="s">
        <v>13</v>
      </c>
      <c r="T49" s="1254" t="s">
        <v>13</v>
      </c>
      <c r="U49" s="1255" t="s">
        <v>13</v>
      </c>
      <c r="V49" s="1253" t="s">
        <v>13</v>
      </c>
      <c r="W49" s="1295" t="s">
        <v>13</v>
      </c>
      <c r="X49" s="2215"/>
      <c r="Y49" s="2215"/>
      <c r="Z49" s="1251" t="s">
        <v>13</v>
      </c>
      <c r="AA49" s="1253" t="s">
        <v>13</v>
      </c>
      <c r="AB49" s="1253" t="s">
        <v>13</v>
      </c>
      <c r="AC49" s="1253" t="s">
        <v>13</v>
      </c>
      <c r="AD49" s="2214"/>
      <c r="AE49" s="2215"/>
      <c r="AF49" s="2215"/>
      <c r="AG49" s="1252" t="s">
        <v>13</v>
      </c>
      <c r="AH49" s="2214"/>
      <c r="AI49" s="2215"/>
      <c r="AJ49" s="2217"/>
      <c r="AK49" s="1227" t="s">
        <v>13</v>
      </c>
      <c r="AL49" s="1257" t="s">
        <v>1166</v>
      </c>
      <c r="AM49" s="1251" t="s">
        <v>13</v>
      </c>
      <c r="AN49" s="1257" t="s">
        <v>1166</v>
      </c>
      <c r="AO49" s="1269"/>
      <c r="AP49" s="1253" t="s">
        <v>13</v>
      </c>
      <c r="AQ49" s="1253" t="s">
        <v>13</v>
      </c>
      <c r="AR49" s="1253" t="s">
        <v>13</v>
      </c>
      <c r="AS49" s="1253" t="s">
        <v>13</v>
      </c>
      <c r="AT49" s="1296"/>
      <c r="AU49" s="1255" t="s">
        <v>13</v>
      </c>
      <c r="AV49" s="1253" t="s">
        <v>13</v>
      </c>
      <c r="AW49" s="1256" t="s">
        <v>13</v>
      </c>
      <c r="AX49" s="1258" t="s">
        <v>1166</v>
      </c>
      <c r="AY49" s="1238" t="s">
        <v>1166</v>
      </c>
      <c r="AZ49" s="1270"/>
      <c r="BA49" s="1273"/>
      <c r="BB49" s="1229" t="s">
        <v>1166</v>
      </c>
      <c r="BC49" s="1238" t="s">
        <v>1166</v>
      </c>
      <c r="BD49" s="1273"/>
      <c r="BE49" s="1259" t="s">
        <v>13</v>
      </c>
      <c r="BF49" s="1260" t="s">
        <v>13</v>
      </c>
      <c r="BG49" s="1261" t="s">
        <v>13</v>
      </c>
      <c r="BH49" s="1229" t="s">
        <v>1166</v>
      </c>
      <c r="BI49" s="1257" t="s">
        <v>1166</v>
      </c>
      <c r="BJ49" s="1251" t="s">
        <v>13</v>
      </c>
      <c r="BK49" s="1253" t="s">
        <v>13</v>
      </c>
      <c r="BL49" s="1271"/>
      <c r="BM49" s="1297"/>
      <c r="BN49" s="1297"/>
      <c r="BO49" s="1298"/>
      <c r="BP49" s="1251" t="s">
        <v>13</v>
      </c>
      <c r="BQ49" s="1253" t="s">
        <v>13</v>
      </c>
      <c r="BR49" s="1253" t="s">
        <v>13</v>
      </c>
      <c r="BS49" s="1256" t="s">
        <v>13</v>
      </c>
      <c r="BT49" s="1252" t="s">
        <v>13</v>
      </c>
      <c r="BU49" s="1253" t="s">
        <v>13</v>
      </c>
      <c r="BV49" s="1253" t="s">
        <v>13</v>
      </c>
      <c r="BW49" s="1254" t="s">
        <v>13</v>
      </c>
      <c r="BX49" s="1255" t="s">
        <v>13</v>
      </c>
      <c r="BY49" s="1253" t="s">
        <v>13</v>
      </c>
      <c r="BZ49" s="1253" t="s">
        <v>13</v>
      </c>
      <c r="CA49" s="1262" t="s">
        <v>13</v>
      </c>
      <c r="CB49" s="1272"/>
      <c r="CC49" s="1269"/>
      <c r="CD49" s="1270"/>
      <c r="CE49" s="1270"/>
      <c r="CF49" s="1270"/>
      <c r="CG49" s="1271"/>
      <c r="CH49" s="1077" t="s">
        <v>1166</v>
      </c>
      <c r="CI49" s="1227" t="s">
        <v>13</v>
      </c>
      <c r="CJ49" s="2214" t="s">
        <v>1166</v>
      </c>
      <c r="CK49" s="2217"/>
      <c r="CL49" s="1253" t="s">
        <v>13</v>
      </c>
      <c r="CM49" s="1256" t="s">
        <v>13</v>
      </c>
      <c r="CN49" s="1252" t="s">
        <v>13</v>
      </c>
      <c r="CO49" s="1253" t="s">
        <v>13</v>
      </c>
      <c r="CP49" s="1253" t="s">
        <v>13</v>
      </c>
      <c r="CQ49" s="1254" t="s">
        <v>13</v>
      </c>
      <c r="CR49" s="1255" t="s">
        <v>13</v>
      </c>
      <c r="CS49" s="1253" t="s">
        <v>13</v>
      </c>
      <c r="CT49" s="1253" t="s">
        <v>13</v>
      </c>
      <c r="CU49" s="1256" t="s">
        <v>13</v>
      </c>
      <c r="CV49" s="1252" t="s">
        <v>13</v>
      </c>
      <c r="CW49" s="1253" t="s">
        <v>13</v>
      </c>
      <c r="CX49" s="1253" t="s">
        <v>13</v>
      </c>
      <c r="CY49" s="1262" t="s">
        <v>13</v>
      </c>
      <c r="CZ49" s="1251" t="s">
        <v>13</v>
      </c>
      <c r="DA49" s="1256" t="s">
        <v>13</v>
      </c>
      <c r="DB49" s="1252" t="s">
        <v>13</v>
      </c>
      <c r="DC49" s="1253" t="s">
        <v>13</v>
      </c>
      <c r="DD49" s="1253" t="s">
        <v>13</v>
      </c>
      <c r="DE49" s="1254" t="s">
        <v>13</v>
      </c>
      <c r="DF49" s="1255" t="s">
        <v>13</v>
      </c>
      <c r="DG49" s="1253" t="s">
        <v>13</v>
      </c>
      <c r="DH49" s="1253" t="s">
        <v>13</v>
      </c>
      <c r="DI49" s="1256" t="s">
        <v>13</v>
      </c>
      <c r="DJ49" s="1252" t="s">
        <v>13</v>
      </c>
      <c r="DK49" s="1253" t="s">
        <v>13</v>
      </c>
      <c r="DL49" s="1253" t="s">
        <v>13</v>
      </c>
      <c r="DM49" s="1254" t="s">
        <v>13</v>
      </c>
      <c r="DN49" s="1255" t="s">
        <v>13</v>
      </c>
      <c r="DO49" s="1253" t="s">
        <v>13</v>
      </c>
      <c r="DP49" s="1253" t="s">
        <v>13</v>
      </c>
      <c r="DQ49" s="1262" t="s">
        <v>13</v>
      </c>
      <c r="DR49" s="1255" t="s">
        <v>13</v>
      </c>
      <c r="DS49" s="1256" t="s">
        <v>13</v>
      </c>
      <c r="DT49" s="1252" t="s">
        <v>13</v>
      </c>
      <c r="DU49" s="1253" t="s">
        <v>13</v>
      </c>
      <c r="DV49" s="1253" t="s">
        <v>13</v>
      </c>
      <c r="DW49" s="1254" t="s">
        <v>13</v>
      </c>
      <c r="DX49" s="1255" t="s">
        <v>13</v>
      </c>
      <c r="DY49" s="1253" t="s">
        <v>13</v>
      </c>
      <c r="DZ49" s="1253" t="s">
        <v>13</v>
      </c>
      <c r="EA49" s="1256" t="s">
        <v>13</v>
      </c>
      <c r="EB49" s="1253" t="s">
        <v>13</v>
      </c>
      <c r="EC49" s="1253" t="s">
        <v>13</v>
      </c>
      <c r="ED49" s="1253" t="s">
        <v>13</v>
      </c>
      <c r="EE49" s="1254" t="s">
        <v>13</v>
      </c>
      <c r="EF49" s="1255" t="s">
        <v>13</v>
      </c>
      <c r="EG49" s="1253" t="s">
        <v>13</v>
      </c>
      <c r="EH49" s="1253" t="s">
        <v>13</v>
      </c>
      <c r="EI49" s="1262" t="s">
        <v>13</v>
      </c>
      <c r="EJ49" s="1269"/>
      <c r="EK49" s="1270"/>
      <c r="EL49" s="1270"/>
      <c r="EM49" s="1270"/>
      <c r="EN49" s="1270"/>
      <c r="EO49" s="1270"/>
      <c r="EP49" s="1270"/>
      <c r="EQ49" s="1271"/>
      <c r="ER49" s="1250"/>
      <c r="ES49" s="1269"/>
      <c r="ET49" s="1270"/>
      <c r="EU49" s="1270"/>
      <c r="EV49" s="1270"/>
      <c r="EW49" s="1270"/>
      <c r="EX49" s="1270"/>
      <c r="EY49" s="1271"/>
      <c r="EZ49" s="1272"/>
      <c r="FA49" s="1269"/>
      <c r="FB49" s="1270"/>
      <c r="FC49" s="1270"/>
      <c r="FD49" s="1273"/>
      <c r="FE49" s="1145"/>
      <c r="FF49" s="1145"/>
      <c r="FG49" s="1145"/>
      <c r="FH49" s="1145"/>
    </row>
    <row r="50" spans="1:164" ht="13.5" customHeight="1" x14ac:dyDescent="0.15">
      <c r="A50" s="1250">
        <f t="shared" si="0"/>
        <v>23</v>
      </c>
      <c r="B50" s="2210"/>
      <c r="C50" s="2211"/>
      <c r="D50" s="2212"/>
      <c r="E50" s="2213"/>
      <c r="F50" s="2214"/>
      <c r="G50" s="2215"/>
      <c r="H50" s="2216" t="s">
        <v>1166</v>
      </c>
      <c r="I50" s="2215"/>
      <c r="J50" s="2215"/>
      <c r="K50" s="1251" t="s">
        <v>13</v>
      </c>
      <c r="L50" s="2214" t="s">
        <v>1166</v>
      </c>
      <c r="M50" s="2215"/>
      <c r="N50" s="2217"/>
      <c r="O50" s="1227" t="s">
        <v>13</v>
      </c>
      <c r="P50" s="1252" t="s">
        <v>13</v>
      </c>
      <c r="Q50" s="1253" t="s">
        <v>13</v>
      </c>
      <c r="R50" s="1253" t="s">
        <v>13</v>
      </c>
      <c r="S50" s="1253" t="s">
        <v>13</v>
      </c>
      <c r="T50" s="1254" t="s">
        <v>13</v>
      </c>
      <c r="U50" s="1255" t="s">
        <v>13</v>
      </c>
      <c r="V50" s="1253" t="s">
        <v>13</v>
      </c>
      <c r="W50" s="1295" t="s">
        <v>13</v>
      </c>
      <c r="X50" s="2215"/>
      <c r="Y50" s="2215"/>
      <c r="Z50" s="1251" t="s">
        <v>13</v>
      </c>
      <c r="AA50" s="1253" t="s">
        <v>13</v>
      </c>
      <c r="AB50" s="1253" t="s">
        <v>13</v>
      </c>
      <c r="AC50" s="1253" t="s">
        <v>13</v>
      </c>
      <c r="AD50" s="2214"/>
      <c r="AE50" s="2215"/>
      <c r="AF50" s="2215"/>
      <c r="AG50" s="1252" t="s">
        <v>13</v>
      </c>
      <c r="AH50" s="2214"/>
      <c r="AI50" s="2215"/>
      <c r="AJ50" s="2217"/>
      <c r="AK50" s="1227" t="s">
        <v>13</v>
      </c>
      <c r="AL50" s="1257" t="s">
        <v>1166</v>
      </c>
      <c r="AM50" s="1251" t="s">
        <v>13</v>
      </c>
      <c r="AN50" s="1257" t="s">
        <v>1166</v>
      </c>
      <c r="AO50" s="1269"/>
      <c r="AP50" s="1253" t="s">
        <v>13</v>
      </c>
      <c r="AQ50" s="1253" t="s">
        <v>13</v>
      </c>
      <c r="AR50" s="1253" t="s">
        <v>13</v>
      </c>
      <c r="AS50" s="1253" t="s">
        <v>13</v>
      </c>
      <c r="AT50" s="1296"/>
      <c r="AU50" s="1255" t="s">
        <v>13</v>
      </c>
      <c r="AV50" s="1253" t="s">
        <v>13</v>
      </c>
      <c r="AW50" s="1256" t="s">
        <v>13</v>
      </c>
      <c r="AX50" s="1258" t="s">
        <v>1166</v>
      </c>
      <c r="AY50" s="1238" t="s">
        <v>1166</v>
      </c>
      <c r="AZ50" s="1270"/>
      <c r="BA50" s="1273"/>
      <c r="BB50" s="1229" t="s">
        <v>1166</v>
      </c>
      <c r="BC50" s="1238" t="s">
        <v>1166</v>
      </c>
      <c r="BD50" s="1273"/>
      <c r="BE50" s="1259" t="s">
        <v>13</v>
      </c>
      <c r="BF50" s="1260" t="s">
        <v>13</v>
      </c>
      <c r="BG50" s="1261" t="s">
        <v>13</v>
      </c>
      <c r="BH50" s="1229" t="s">
        <v>1166</v>
      </c>
      <c r="BI50" s="1257" t="s">
        <v>1166</v>
      </c>
      <c r="BJ50" s="1251" t="s">
        <v>13</v>
      </c>
      <c r="BK50" s="1253" t="s">
        <v>13</v>
      </c>
      <c r="BL50" s="1271"/>
      <c r="BM50" s="1297"/>
      <c r="BN50" s="1297"/>
      <c r="BO50" s="1298"/>
      <c r="BP50" s="1251" t="s">
        <v>13</v>
      </c>
      <c r="BQ50" s="1253" t="s">
        <v>13</v>
      </c>
      <c r="BR50" s="1253" t="s">
        <v>13</v>
      </c>
      <c r="BS50" s="1256" t="s">
        <v>13</v>
      </c>
      <c r="BT50" s="1252" t="s">
        <v>13</v>
      </c>
      <c r="BU50" s="1253" t="s">
        <v>13</v>
      </c>
      <c r="BV50" s="1253" t="s">
        <v>13</v>
      </c>
      <c r="BW50" s="1254" t="s">
        <v>13</v>
      </c>
      <c r="BX50" s="1255" t="s">
        <v>13</v>
      </c>
      <c r="BY50" s="1253" t="s">
        <v>13</v>
      </c>
      <c r="BZ50" s="1253" t="s">
        <v>13</v>
      </c>
      <c r="CA50" s="1262" t="s">
        <v>13</v>
      </c>
      <c r="CB50" s="1272"/>
      <c r="CC50" s="1269"/>
      <c r="CD50" s="1270"/>
      <c r="CE50" s="1270"/>
      <c r="CF50" s="1270"/>
      <c r="CG50" s="1271"/>
      <c r="CH50" s="1077" t="s">
        <v>1166</v>
      </c>
      <c r="CI50" s="1227" t="s">
        <v>13</v>
      </c>
      <c r="CJ50" s="2214" t="s">
        <v>1166</v>
      </c>
      <c r="CK50" s="2217"/>
      <c r="CL50" s="1253" t="s">
        <v>13</v>
      </c>
      <c r="CM50" s="1256" t="s">
        <v>13</v>
      </c>
      <c r="CN50" s="1252" t="s">
        <v>13</v>
      </c>
      <c r="CO50" s="1253" t="s">
        <v>13</v>
      </c>
      <c r="CP50" s="1253" t="s">
        <v>13</v>
      </c>
      <c r="CQ50" s="1254" t="s">
        <v>13</v>
      </c>
      <c r="CR50" s="1255" t="s">
        <v>13</v>
      </c>
      <c r="CS50" s="1253" t="s">
        <v>13</v>
      </c>
      <c r="CT50" s="1253" t="s">
        <v>13</v>
      </c>
      <c r="CU50" s="1256" t="s">
        <v>13</v>
      </c>
      <c r="CV50" s="1252" t="s">
        <v>13</v>
      </c>
      <c r="CW50" s="1253" t="s">
        <v>13</v>
      </c>
      <c r="CX50" s="1253" t="s">
        <v>13</v>
      </c>
      <c r="CY50" s="1262" t="s">
        <v>13</v>
      </c>
      <c r="CZ50" s="1251" t="s">
        <v>13</v>
      </c>
      <c r="DA50" s="1256" t="s">
        <v>13</v>
      </c>
      <c r="DB50" s="1252" t="s">
        <v>13</v>
      </c>
      <c r="DC50" s="1253" t="s">
        <v>13</v>
      </c>
      <c r="DD50" s="1253" t="s">
        <v>13</v>
      </c>
      <c r="DE50" s="1254" t="s">
        <v>13</v>
      </c>
      <c r="DF50" s="1255" t="s">
        <v>13</v>
      </c>
      <c r="DG50" s="1253" t="s">
        <v>13</v>
      </c>
      <c r="DH50" s="1253" t="s">
        <v>13</v>
      </c>
      <c r="DI50" s="1256" t="s">
        <v>13</v>
      </c>
      <c r="DJ50" s="1252" t="s">
        <v>13</v>
      </c>
      <c r="DK50" s="1253" t="s">
        <v>13</v>
      </c>
      <c r="DL50" s="1253" t="s">
        <v>13</v>
      </c>
      <c r="DM50" s="1254" t="s">
        <v>13</v>
      </c>
      <c r="DN50" s="1255" t="s">
        <v>13</v>
      </c>
      <c r="DO50" s="1253" t="s">
        <v>13</v>
      </c>
      <c r="DP50" s="1253" t="s">
        <v>13</v>
      </c>
      <c r="DQ50" s="1262" t="s">
        <v>13</v>
      </c>
      <c r="DR50" s="1255" t="s">
        <v>13</v>
      </c>
      <c r="DS50" s="1256" t="s">
        <v>13</v>
      </c>
      <c r="DT50" s="1252" t="s">
        <v>13</v>
      </c>
      <c r="DU50" s="1253" t="s">
        <v>13</v>
      </c>
      <c r="DV50" s="1253" t="s">
        <v>13</v>
      </c>
      <c r="DW50" s="1254" t="s">
        <v>13</v>
      </c>
      <c r="DX50" s="1255" t="s">
        <v>13</v>
      </c>
      <c r="DY50" s="1253" t="s">
        <v>13</v>
      </c>
      <c r="DZ50" s="1253" t="s">
        <v>13</v>
      </c>
      <c r="EA50" s="1256" t="s">
        <v>13</v>
      </c>
      <c r="EB50" s="1253" t="s">
        <v>13</v>
      </c>
      <c r="EC50" s="1253" t="s">
        <v>13</v>
      </c>
      <c r="ED50" s="1253" t="s">
        <v>13</v>
      </c>
      <c r="EE50" s="1254" t="s">
        <v>13</v>
      </c>
      <c r="EF50" s="1255" t="s">
        <v>13</v>
      </c>
      <c r="EG50" s="1253" t="s">
        <v>13</v>
      </c>
      <c r="EH50" s="1253" t="s">
        <v>13</v>
      </c>
      <c r="EI50" s="1262" t="s">
        <v>13</v>
      </c>
      <c r="EJ50" s="1269"/>
      <c r="EK50" s="1270"/>
      <c r="EL50" s="1270"/>
      <c r="EM50" s="1270"/>
      <c r="EN50" s="1270"/>
      <c r="EO50" s="1270"/>
      <c r="EP50" s="1270"/>
      <c r="EQ50" s="1271"/>
      <c r="ER50" s="1250"/>
      <c r="ES50" s="1269"/>
      <c r="ET50" s="1270"/>
      <c r="EU50" s="1270"/>
      <c r="EV50" s="1270"/>
      <c r="EW50" s="1270"/>
      <c r="EX50" s="1270"/>
      <c r="EY50" s="1271"/>
      <c r="EZ50" s="1272"/>
      <c r="FA50" s="1269"/>
      <c r="FB50" s="1270"/>
      <c r="FC50" s="1270"/>
      <c r="FD50" s="1273"/>
      <c r="FE50" s="1145"/>
      <c r="FF50" s="1145"/>
      <c r="FG50" s="1145"/>
      <c r="FH50" s="1145"/>
    </row>
    <row r="51" spans="1:164" ht="15" customHeight="1" x14ac:dyDescent="0.15">
      <c r="A51" s="1250">
        <f t="shared" si="0"/>
        <v>24</v>
      </c>
      <c r="B51" s="2210"/>
      <c r="C51" s="2211"/>
      <c r="D51" s="2212"/>
      <c r="E51" s="2213"/>
      <c r="F51" s="2214"/>
      <c r="G51" s="2215"/>
      <c r="H51" s="2216" t="s">
        <v>1166</v>
      </c>
      <c r="I51" s="2215"/>
      <c r="J51" s="2215"/>
      <c r="K51" s="1251" t="s">
        <v>13</v>
      </c>
      <c r="L51" s="2214" t="s">
        <v>1166</v>
      </c>
      <c r="M51" s="2215"/>
      <c r="N51" s="2217"/>
      <c r="O51" s="1227" t="s">
        <v>13</v>
      </c>
      <c r="P51" s="1252" t="s">
        <v>13</v>
      </c>
      <c r="Q51" s="1253" t="s">
        <v>13</v>
      </c>
      <c r="R51" s="1253" t="s">
        <v>13</v>
      </c>
      <c r="S51" s="1253" t="s">
        <v>13</v>
      </c>
      <c r="T51" s="1254" t="s">
        <v>13</v>
      </c>
      <c r="U51" s="1255" t="s">
        <v>13</v>
      </c>
      <c r="V51" s="1253" t="s">
        <v>13</v>
      </c>
      <c r="W51" s="1295" t="s">
        <v>13</v>
      </c>
      <c r="X51" s="2215"/>
      <c r="Y51" s="2215"/>
      <c r="Z51" s="1251" t="s">
        <v>13</v>
      </c>
      <c r="AA51" s="1253" t="s">
        <v>13</v>
      </c>
      <c r="AB51" s="1253" t="s">
        <v>13</v>
      </c>
      <c r="AC51" s="1253" t="s">
        <v>13</v>
      </c>
      <c r="AD51" s="2214"/>
      <c r="AE51" s="2215"/>
      <c r="AF51" s="2215"/>
      <c r="AG51" s="1252" t="s">
        <v>13</v>
      </c>
      <c r="AH51" s="2214"/>
      <c r="AI51" s="2215"/>
      <c r="AJ51" s="2217"/>
      <c r="AK51" s="1227" t="s">
        <v>13</v>
      </c>
      <c r="AL51" s="1257" t="s">
        <v>1166</v>
      </c>
      <c r="AM51" s="1251" t="s">
        <v>13</v>
      </c>
      <c r="AN51" s="1257" t="s">
        <v>1166</v>
      </c>
      <c r="AO51" s="1269"/>
      <c r="AP51" s="1253" t="s">
        <v>13</v>
      </c>
      <c r="AQ51" s="1253" t="s">
        <v>13</v>
      </c>
      <c r="AR51" s="1253" t="s">
        <v>13</v>
      </c>
      <c r="AS51" s="1253" t="s">
        <v>13</v>
      </c>
      <c r="AT51" s="1296"/>
      <c r="AU51" s="1255" t="s">
        <v>13</v>
      </c>
      <c r="AV51" s="1253" t="s">
        <v>13</v>
      </c>
      <c r="AW51" s="1256" t="s">
        <v>13</v>
      </c>
      <c r="AX51" s="1258" t="s">
        <v>1166</v>
      </c>
      <c r="AY51" s="1238" t="s">
        <v>1166</v>
      </c>
      <c r="AZ51" s="1270"/>
      <c r="BA51" s="1273"/>
      <c r="BB51" s="1229" t="s">
        <v>1166</v>
      </c>
      <c r="BC51" s="1238" t="s">
        <v>1166</v>
      </c>
      <c r="BD51" s="1273"/>
      <c r="BE51" s="1259" t="s">
        <v>13</v>
      </c>
      <c r="BF51" s="1260" t="s">
        <v>13</v>
      </c>
      <c r="BG51" s="1261" t="s">
        <v>13</v>
      </c>
      <c r="BH51" s="1229" t="s">
        <v>1166</v>
      </c>
      <c r="BI51" s="1257" t="s">
        <v>1166</v>
      </c>
      <c r="BJ51" s="1251" t="s">
        <v>13</v>
      </c>
      <c r="BK51" s="1253" t="s">
        <v>13</v>
      </c>
      <c r="BL51" s="1271"/>
      <c r="BM51" s="1297"/>
      <c r="BN51" s="1297"/>
      <c r="BO51" s="1298"/>
      <c r="BP51" s="1251" t="s">
        <v>13</v>
      </c>
      <c r="BQ51" s="1253" t="s">
        <v>13</v>
      </c>
      <c r="BR51" s="1253" t="s">
        <v>13</v>
      </c>
      <c r="BS51" s="1256" t="s">
        <v>13</v>
      </c>
      <c r="BT51" s="1252" t="s">
        <v>13</v>
      </c>
      <c r="BU51" s="1253" t="s">
        <v>13</v>
      </c>
      <c r="BV51" s="1253" t="s">
        <v>13</v>
      </c>
      <c r="BW51" s="1254" t="s">
        <v>13</v>
      </c>
      <c r="BX51" s="1255" t="s">
        <v>13</v>
      </c>
      <c r="BY51" s="1253" t="s">
        <v>13</v>
      </c>
      <c r="BZ51" s="1253" t="s">
        <v>13</v>
      </c>
      <c r="CA51" s="1262" t="s">
        <v>13</v>
      </c>
      <c r="CB51" s="1272"/>
      <c r="CC51" s="1269"/>
      <c r="CD51" s="1270"/>
      <c r="CE51" s="1270"/>
      <c r="CF51" s="1270"/>
      <c r="CG51" s="1271"/>
      <c r="CH51" s="1077" t="s">
        <v>1166</v>
      </c>
      <c r="CI51" s="1227" t="s">
        <v>13</v>
      </c>
      <c r="CJ51" s="2214" t="s">
        <v>1166</v>
      </c>
      <c r="CK51" s="2217"/>
      <c r="CL51" s="1253" t="s">
        <v>13</v>
      </c>
      <c r="CM51" s="1256" t="s">
        <v>13</v>
      </c>
      <c r="CN51" s="1252" t="s">
        <v>13</v>
      </c>
      <c r="CO51" s="1253" t="s">
        <v>13</v>
      </c>
      <c r="CP51" s="1253" t="s">
        <v>13</v>
      </c>
      <c r="CQ51" s="1254" t="s">
        <v>13</v>
      </c>
      <c r="CR51" s="1255" t="s">
        <v>13</v>
      </c>
      <c r="CS51" s="1253" t="s">
        <v>13</v>
      </c>
      <c r="CT51" s="1253" t="s">
        <v>13</v>
      </c>
      <c r="CU51" s="1256" t="s">
        <v>13</v>
      </c>
      <c r="CV51" s="1252" t="s">
        <v>13</v>
      </c>
      <c r="CW51" s="1253" t="s">
        <v>13</v>
      </c>
      <c r="CX51" s="1253" t="s">
        <v>13</v>
      </c>
      <c r="CY51" s="1262" t="s">
        <v>13</v>
      </c>
      <c r="CZ51" s="1251" t="s">
        <v>13</v>
      </c>
      <c r="DA51" s="1256" t="s">
        <v>13</v>
      </c>
      <c r="DB51" s="1252" t="s">
        <v>13</v>
      </c>
      <c r="DC51" s="1253" t="s">
        <v>13</v>
      </c>
      <c r="DD51" s="1253" t="s">
        <v>13</v>
      </c>
      <c r="DE51" s="1254" t="s">
        <v>13</v>
      </c>
      <c r="DF51" s="1255" t="s">
        <v>13</v>
      </c>
      <c r="DG51" s="1253" t="s">
        <v>13</v>
      </c>
      <c r="DH51" s="1253" t="s">
        <v>13</v>
      </c>
      <c r="DI51" s="1256" t="s">
        <v>13</v>
      </c>
      <c r="DJ51" s="1252" t="s">
        <v>13</v>
      </c>
      <c r="DK51" s="1253" t="s">
        <v>13</v>
      </c>
      <c r="DL51" s="1253" t="s">
        <v>13</v>
      </c>
      <c r="DM51" s="1254" t="s">
        <v>13</v>
      </c>
      <c r="DN51" s="1255" t="s">
        <v>13</v>
      </c>
      <c r="DO51" s="1253" t="s">
        <v>13</v>
      </c>
      <c r="DP51" s="1253" t="s">
        <v>13</v>
      </c>
      <c r="DQ51" s="1262" t="s">
        <v>13</v>
      </c>
      <c r="DR51" s="1255" t="s">
        <v>13</v>
      </c>
      <c r="DS51" s="1256" t="s">
        <v>13</v>
      </c>
      <c r="DT51" s="1252" t="s">
        <v>13</v>
      </c>
      <c r="DU51" s="1253" t="s">
        <v>13</v>
      </c>
      <c r="DV51" s="1253" t="s">
        <v>13</v>
      </c>
      <c r="DW51" s="1254" t="s">
        <v>13</v>
      </c>
      <c r="DX51" s="1255" t="s">
        <v>13</v>
      </c>
      <c r="DY51" s="1253" t="s">
        <v>13</v>
      </c>
      <c r="DZ51" s="1253" t="s">
        <v>13</v>
      </c>
      <c r="EA51" s="1256" t="s">
        <v>13</v>
      </c>
      <c r="EB51" s="1253" t="s">
        <v>13</v>
      </c>
      <c r="EC51" s="1253" t="s">
        <v>13</v>
      </c>
      <c r="ED51" s="1253" t="s">
        <v>13</v>
      </c>
      <c r="EE51" s="1254" t="s">
        <v>13</v>
      </c>
      <c r="EF51" s="1255" t="s">
        <v>13</v>
      </c>
      <c r="EG51" s="1253" t="s">
        <v>13</v>
      </c>
      <c r="EH51" s="1253" t="s">
        <v>13</v>
      </c>
      <c r="EI51" s="1262" t="s">
        <v>13</v>
      </c>
      <c r="EJ51" s="1269"/>
      <c r="EK51" s="1270"/>
      <c r="EL51" s="1270"/>
      <c r="EM51" s="1270"/>
      <c r="EN51" s="1270"/>
      <c r="EO51" s="1270"/>
      <c r="EP51" s="1270"/>
      <c r="EQ51" s="1271"/>
      <c r="ER51" s="1250"/>
      <c r="ES51" s="1269"/>
      <c r="ET51" s="1270"/>
      <c r="EU51" s="1270"/>
      <c r="EV51" s="1270"/>
      <c r="EW51" s="1270"/>
      <c r="EX51" s="1270"/>
      <c r="EY51" s="1271"/>
      <c r="EZ51" s="1272"/>
      <c r="FA51" s="1269"/>
      <c r="FB51" s="1270"/>
      <c r="FC51" s="1270"/>
      <c r="FD51" s="1273"/>
      <c r="FE51" s="1217"/>
      <c r="FF51" s="1218"/>
      <c r="FG51" s="1218"/>
      <c r="FH51" s="1218"/>
    </row>
    <row r="52" spans="1:164" ht="13.5" customHeight="1" x14ac:dyDescent="0.15">
      <c r="A52" s="1250">
        <f t="shared" si="0"/>
        <v>25</v>
      </c>
      <c r="B52" s="2210"/>
      <c r="C52" s="2211"/>
      <c r="D52" s="2212"/>
      <c r="E52" s="2213"/>
      <c r="F52" s="2214"/>
      <c r="G52" s="2215"/>
      <c r="H52" s="2216" t="s">
        <v>1166</v>
      </c>
      <c r="I52" s="2215"/>
      <c r="J52" s="2215"/>
      <c r="K52" s="1251" t="s">
        <v>13</v>
      </c>
      <c r="L52" s="2214" t="s">
        <v>1166</v>
      </c>
      <c r="M52" s="2215"/>
      <c r="N52" s="2217"/>
      <c r="O52" s="1227" t="s">
        <v>13</v>
      </c>
      <c r="P52" s="1252" t="s">
        <v>13</v>
      </c>
      <c r="Q52" s="1253" t="s">
        <v>13</v>
      </c>
      <c r="R52" s="1253" t="s">
        <v>13</v>
      </c>
      <c r="S52" s="1253" t="s">
        <v>13</v>
      </c>
      <c r="T52" s="1254" t="s">
        <v>13</v>
      </c>
      <c r="U52" s="1255" t="s">
        <v>13</v>
      </c>
      <c r="V52" s="1253" t="s">
        <v>13</v>
      </c>
      <c r="W52" s="1295" t="s">
        <v>13</v>
      </c>
      <c r="X52" s="2215"/>
      <c r="Y52" s="2215"/>
      <c r="Z52" s="1251" t="s">
        <v>13</v>
      </c>
      <c r="AA52" s="1253" t="s">
        <v>13</v>
      </c>
      <c r="AB52" s="1253" t="s">
        <v>13</v>
      </c>
      <c r="AC52" s="1253" t="s">
        <v>13</v>
      </c>
      <c r="AD52" s="2214"/>
      <c r="AE52" s="2215"/>
      <c r="AF52" s="2215"/>
      <c r="AG52" s="1252" t="s">
        <v>13</v>
      </c>
      <c r="AH52" s="2214"/>
      <c r="AI52" s="2215"/>
      <c r="AJ52" s="2217"/>
      <c r="AK52" s="1227" t="s">
        <v>13</v>
      </c>
      <c r="AL52" s="1257" t="s">
        <v>1166</v>
      </c>
      <c r="AM52" s="1251" t="s">
        <v>13</v>
      </c>
      <c r="AN52" s="1257" t="s">
        <v>1166</v>
      </c>
      <c r="AO52" s="1269"/>
      <c r="AP52" s="1253" t="s">
        <v>13</v>
      </c>
      <c r="AQ52" s="1253" t="s">
        <v>13</v>
      </c>
      <c r="AR52" s="1253" t="s">
        <v>13</v>
      </c>
      <c r="AS52" s="1253" t="s">
        <v>13</v>
      </c>
      <c r="AT52" s="1296"/>
      <c r="AU52" s="1255" t="s">
        <v>13</v>
      </c>
      <c r="AV52" s="1253" t="s">
        <v>13</v>
      </c>
      <c r="AW52" s="1256" t="s">
        <v>13</v>
      </c>
      <c r="AX52" s="1258" t="s">
        <v>1166</v>
      </c>
      <c r="AY52" s="1238" t="s">
        <v>1166</v>
      </c>
      <c r="AZ52" s="1270"/>
      <c r="BA52" s="1273"/>
      <c r="BB52" s="1229" t="s">
        <v>1166</v>
      </c>
      <c r="BC52" s="1238" t="s">
        <v>1166</v>
      </c>
      <c r="BD52" s="1273"/>
      <c r="BE52" s="1259" t="s">
        <v>13</v>
      </c>
      <c r="BF52" s="1260" t="s">
        <v>13</v>
      </c>
      <c r="BG52" s="1261" t="s">
        <v>13</v>
      </c>
      <c r="BH52" s="1229" t="s">
        <v>1166</v>
      </c>
      <c r="BI52" s="1257" t="s">
        <v>1166</v>
      </c>
      <c r="BJ52" s="1251" t="s">
        <v>13</v>
      </c>
      <c r="BK52" s="1253" t="s">
        <v>13</v>
      </c>
      <c r="BL52" s="1271"/>
      <c r="BM52" s="1297"/>
      <c r="BN52" s="1297"/>
      <c r="BO52" s="1298"/>
      <c r="BP52" s="1251" t="s">
        <v>13</v>
      </c>
      <c r="BQ52" s="1253" t="s">
        <v>13</v>
      </c>
      <c r="BR52" s="1253" t="s">
        <v>13</v>
      </c>
      <c r="BS52" s="1256" t="s">
        <v>13</v>
      </c>
      <c r="BT52" s="1252" t="s">
        <v>13</v>
      </c>
      <c r="BU52" s="1253" t="s">
        <v>13</v>
      </c>
      <c r="BV52" s="1253" t="s">
        <v>13</v>
      </c>
      <c r="BW52" s="1254" t="s">
        <v>13</v>
      </c>
      <c r="BX52" s="1255" t="s">
        <v>13</v>
      </c>
      <c r="BY52" s="1253" t="s">
        <v>13</v>
      </c>
      <c r="BZ52" s="1253" t="s">
        <v>13</v>
      </c>
      <c r="CA52" s="1262" t="s">
        <v>13</v>
      </c>
      <c r="CB52" s="1272"/>
      <c r="CC52" s="1269"/>
      <c r="CD52" s="1270"/>
      <c r="CE52" s="1270"/>
      <c r="CF52" s="1270"/>
      <c r="CG52" s="1271"/>
      <c r="CH52" s="1077" t="s">
        <v>1166</v>
      </c>
      <c r="CI52" s="1227" t="s">
        <v>13</v>
      </c>
      <c r="CJ52" s="2214" t="s">
        <v>1166</v>
      </c>
      <c r="CK52" s="2217"/>
      <c r="CL52" s="1253" t="s">
        <v>13</v>
      </c>
      <c r="CM52" s="1256" t="s">
        <v>13</v>
      </c>
      <c r="CN52" s="1252" t="s">
        <v>13</v>
      </c>
      <c r="CO52" s="1253" t="s">
        <v>13</v>
      </c>
      <c r="CP52" s="1253" t="s">
        <v>13</v>
      </c>
      <c r="CQ52" s="1254" t="s">
        <v>13</v>
      </c>
      <c r="CR52" s="1255" t="s">
        <v>13</v>
      </c>
      <c r="CS52" s="1253" t="s">
        <v>13</v>
      </c>
      <c r="CT52" s="1253" t="s">
        <v>13</v>
      </c>
      <c r="CU52" s="1256" t="s">
        <v>13</v>
      </c>
      <c r="CV52" s="1252" t="s">
        <v>13</v>
      </c>
      <c r="CW52" s="1253" t="s">
        <v>13</v>
      </c>
      <c r="CX52" s="1253" t="s">
        <v>13</v>
      </c>
      <c r="CY52" s="1262" t="s">
        <v>13</v>
      </c>
      <c r="CZ52" s="1251" t="s">
        <v>13</v>
      </c>
      <c r="DA52" s="1256" t="s">
        <v>13</v>
      </c>
      <c r="DB52" s="1252" t="s">
        <v>13</v>
      </c>
      <c r="DC52" s="1253" t="s">
        <v>13</v>
      </c>
      <c r="DD52" s="1253" t="s">
        <v>13</v>
      </c>
      <c r="DE52" s="1254" t="s">
        <v>13</v>
      </c>
      <c r="DF52" s="1255" t="s">
        <v>13</v>
      </c>
      <c r="DG52" s="1253" t="s">
        <v>13</v>
      </c>
      <c r="DH52" s="1253" t="s">
        <v>13</v>
      </c>
      <c r="DI52" s="1256" t="s">
        <v>13</v>
      </c>
      <c r="DJ52" s="1252" t="s">
        <v>13</v>
      </c>
      <c r="DK52" s="1253" t="s">
        <v>13</v>
      </c>
      <c r="DL52" s="1253" t="s">
        <v>13</v>
      </c>
      <c r="DM52" s="1254" t="s">
        <v>13</v>
      </c>
      <c r="DN52" s="1255" t="s">
        <v>13</v>
      </c>
      <c r="DO52" s="1253" t="s">
        <v>13</v>
      </c>
      <c r="DP52" s="1253" t="s">
        <v>13</v>
      </c>
      <c r="DQ52" s="1262" t="s">
        <v>13</v>
      </c>
      <c r="DR52" s="1255" t="s">
        <v>13</v>
      </c>
      <c r="DS52" s="1256" t="s">
        <v>13</v>
      </c>
      <c r="DT52" s="1252" t="s">
        <v>13</v>
      </c>
      <c r="DU52" s="1253" t="s">
        <v>13</v>
      </c>
      <c r="DV52" s="1253" t="s">
        <v>13</v>
      </c>
      <c r="DW52" s="1254" t="s">
        <v>13</v>
      </c>
      <c r="DX52" s="1255" t="s">
        <v>13</v>
      </c>
      <c r="DY52" s="1253" t="s">
        <v>13</v>
      </c>
      <c r="DZ52" s="1253" t="s">
        <v>13</v>
      </c>
      <c r="EA52" s="1256" t="s">
        <v>13</v>
      </c>
      <c r="EB52" s="1253" t="s">
        <v>13</v>
      </c>
      <c r="EC52" s="1253" t="s">
        <v>13</v>
      </c>
      <c r="ED52" s="1253" t="s">
        <v>13</v>
      </c>
      <c r="EE52" s="1254" t="s">
        <v>13</v>
      </c>
      <c r="EF52" s="1255" t="s">
        <v>13</v>
      </c>
      <c r="EG52" s="1253" t="s">
        <v>13</v>
      </c>
      <c r="EH52" s="1253" t="s">
        <v>13</v>
      </c>
      <c r="EI52" s="1262" t="s">
        <v>13</v>
      </c>
      <c r="EJ52" s="1269"/>
      <c r="EK52" s="1270"/>
      <c r="EL52" s="1270"/>
      <c r="EM52" s="1270"/>
      <c r="EN52" s="1270"/>
      <c r="EO52" s="1270"/>
      <c r="EP52" s="1270"/>
      <c r="EQ52" s="1271"/>
      <c r="ER52" s="1250"/>
      <c r="ES52" s="1269"/>
      <c r="ET52" s="1270"/>
      <c r="EU52" s="1270"/>
      <c r="EV52" s="1270"/>
      <c r="EW52" s="1270"/>
      <c r="EX52" s="1270"/>
      <c r="EY52" s="1271"/>
      <c r="EZ52" s="1272"/>
      <c r="FA52" s="1269"/>
      <c r="FB52" s="1270"/>
      <c r="FC52" s="1270"/>
      <c r="FD52" s="1273"/>
      <c r="FE52" s="1118"/>
      <c r="FF52" s="1119"/>
      <c r="FG52" s="1119"/>
      <c r="FH52" s="1119"/>
    </row>
    <row r="53" spans="1:164" ht="13.5" customHeight="1" x14ac:dyDescent="0.15">
      <c r="A53" s="1250">
        <f t="shared" si="0"/>
        <v>26</v>
      </c>
      <c r="B53" s="2210"/>
      <c r="C53" s="2211"/>
      <c r="D53" s="2212"/>
      <c r="E53" s="2213"/>
      <c r="F53" s="2214"/>
      <c r="G53" s="2215"/>
      <c r="H53" s="2216" t="s">
        <v>1166</v>
      </c>
      <c r="I53" s="2215"/>
      <c r="J53" s="2215"/>
      <c r="K53" s="1251" t="s">
        <v>13</v>
      </c>
      <c r="L53" s="2214" t="s">
        <v>1166</v>
      </c>
      <c r="M53" s="2215"/>
      <c r="N53" s="2217"/>
      <c r="O53" s="1227" t="s">
        <v>13</v>
      </c>
      <c r="P53" s="1252" t="s">
        <v>13</v>
      </c>
      <c r="Q53" s="1253" t="s">
        <v>13</v>
      </c>
      <c r="R53" s="1253" t="s">
        <v>13</v>
      </c>
      <c r="S53" s="1253" t="s">
        <v>13</v>
      </c>
      <c r="T53" s="1254" t="s">
        <v>13</v>
      </c>
      <c r="U53" s="1255" t="s">
        <v>13</v>
      </c>
      <c r="V53" s="1253" t="s">
        <v>13</v>
      </c>
      <c r="W53" s="1295" t="s">
        <v>13</v>
      </c>
      <c r="X53" s="2215"/>
      <c r="Y53" s="2215"/>
      <c r="Z53" s="1251" t="s">
        <v>13</v>
      </c>
      <c r="AA53" s="1253" t="s">
        <v>13</v>
      </c>
      <c r="AB53" s="1253" t="s">
        <v>13</v>
      </c>
      <c r="AC53" s="1253" t="s">
        <v>13</v>
      </c>
      <c r="AD53" s="2214"/>
      <c r="AE53" s="2215"/>
      <c r="AF53" s="2215"/>
      <c r="AG53" s="1252" t="s">
        <v>13</v>
      </c>
      <c r="AH53" s="2214"/>
      <c r="AI53" s="2215"/>
      <c r="AJ53" s="2217"/>
      <c r="AK53" s="1227" t="s">
        <v>13</v>
      </c>
      <c r="AL53" s="1257" t="s">
        <v>1166</v>
      </c>
      <c r="AM53" s="1251" t="s">
        <v>13</v>
      </c>
      <c r="AN53" s="1257" t="s">
        <v>1166</v>
      </c>
      <c r="AO53" s="1269"/>
      <c r="AP53" s="1253" t="s">
        <v>13</v>
      </c>
      <c r="AQ53" s="1253" t="s">
        <v>13</v>
      </c>
      <c r="AR53" s="1253" t="s">
        <v>13</v>
      </c>
      <c r="AS53" s="1253" t="s">
        <v>13</v>
      </c>
      <c r="AT53" s="1296"/>
      <c r="AU53" s="1255" t="s">
        <v>13</v>
      </c>
      <c r="AV53" s="1253" t="s">
        <v>13</v>
      </c>
      <c r="AW53" s="1256" t="s">
        <v>13</v>
      </c>
      <c r="AX53" s="1258" t="s">
        <v>1166</v>
      </c>
      <c r="AY53" s="1238" t="s">
        <v>1166</v>
      </c>
      <c r="AZ53" s="1270"/>
      <c r="BA53" s="1273"/>
      <c r="BB53" s="1229" t="s">
        <v>1166</v>
      </c>
      <c r="BC53" s="1238" t="s">
        <v>1166</v>
      </c>
      <c r="BD53" s="1273"/>
      <c r="BE53" s="1259" t="s">
        <v>13</v>
      </c>
      <c r="BF53" s="1260" t="s">
        <v>13</v>
      </c>
      <c r="BG53" s="1261" t="s">
        <v>13</v>
      </c>
      <c r="BH53" s="1229" t="s">
        <v>1166</v>
      </c>
      <c r="BI53" s="1257" t="s">
        <v>1166</v>
      </c>
      <c r="BJ53" s="1251" t="s">
        <v>13</v>
      </c>
      <c r="BK53" s="1253" t="s">
        <v>13</v>
      </c>
      <c r="BL53" s="1271"/>
      <c r="BM53" s="1297"/>
      <c r="BN53" s="1297"/>
      <c r="BO53" s="1298"/>
      <c r="BP53" s="1251" t="s">
        <v>13</v>
      </c>
      <c r="BQ53" s="1253" t="s">
        <v>13</v>
      </c>
      <c r="BR53" s="1253" t="s">
        <v>13</v>
      </c>
      <c r="BS53" s="1256" t="s">
        <v>13</v>
      </c>
      <c r="BT53" s="1252" t="s">
        <v>13</v>
      </c>
      <c r="BU53" s="1253" t="s">
        <v>13</v>
      </c>
      <c r="BV53" s="1253" t="s">
        <v>13</v>
      </c>
      <c r="BW53" s="1254" t="s">
        <v>13</v>
      </c>
      <c r="BX53" s="1255" t="s">
        <v>13</v>
      </c>
      <c r="BY53" s="1253" t="s">
        <v>13</v>
      </c>
      <c r="BZ53" s="1253" t="s">
        <v>13</v>
      </c>
      <c r="CA53" s="1262" t="s">
        <v>13</v>
      </c>
      <c r="CB53" s="1272"/>
      <c r="CC53" s="1269"/>
      <c r="CD53" s="1270"/>
      <c r="CE53" s="1270"/>
      <c r="CF53" s="1270"/>
      <c r="CG53" s="1271"/>
      <c r="CH53" s="1077" t="s">
        <v>1166</v>
      </c>
      <c r="CI53" s="1227" t="s">
        <v>13</v>
      </c>
      <c r="CJ53" s="2214" t="s">
        <v>1166</v>
      </c>
      <c r="CK53" s="2217"/>
      <c r="CL53" s="1253" t="s">
        <v>13</v>
      </c>
      <c r="CM53" s="1256" t="s">
        <v>13</v>
      </c>
      <c r="CN53" s="1252" t="s">
        <v>13</v>
      </c>
      <c r="CO53" s="1253" t="s">
        <v>13</v>
      </c>
      <c r="CP53" s="1253" t="s">
        <v>13</v>
      </c>
      <c r="CQ53" s="1254" t="s">
        <v>13</v>
      </c>
      <c r="CR53" s="1255" t="s">
        <v>13</v>
      </c>
      <c r="CS53" s="1253" t="s">
        <v>13</v>
      </c>
      <c r="CT53" s="1253" t="s">
        <v>13</v>
      </c>
      <c r="CU53" s="1256" t="s">
        <v>13</v>
      </c>
      <c r="CV53" s="1252" t="s">
        <v>13</v>
      </c>
      <c r="CW53" s="1253" t="s">
        <v>13</v>
      </c>
      <c r="CX53" s="1253" t="s">
        <v>13</v>
      </c>
      <c r="CY53" s="1262" t="s">
        <v>13</v>
      </c>
      <c r="CZ53" s="1251" t="s">
        <v>13</v>
      </c>
      <c r="DA53" s="1256" t="s">
        <v>13</v>
      </c>
      <c r="DB53" s="1252" t="s">
        <v>13</v>
      </c>
      <c r="DC53" s="1253" t="s">
        <v>13</v>
      </c>
      <c r="DD53" s="1253" t="s">
        <v>13</v>
      </c>
      <c r="DE53" s="1254" t="s">
        <v>13</v>
      </c>
      <c r="DF53" s="1255" t="s">
        <v>13</v>
      </c>
      <c r="DG53" s="1253" t="s">
        <v>13</v>
      </c>
      <c r="DH53" s="1253" t="s">
        <v>13</v>
      </c>
      <c r="DI53" s="1256" t="s">
        <v>13</v>
      </c>
      <c r="DJ53" s="1252" t="s">
        <v>13</v>
      </c>
      <c r="DK53" s="1253" t="s">
        <v>13</v>
      </c>
      <c r="DL53" s="1253" t="s">
        <v>13</v>
      </c>
      <c r="DM53" s="1254" t="s">
        <v>13</v>
      </c>
      <c r="DN53" s="1255" t="s">
        <v>13</v>
      </c>
      <c r="DO53" s="1253" t="s">
        <v>13</v>
      </c>
      <c r="DP53" s="1253" t="s">
        <v>13</v>
      </c>
      <c r="DQ53" s="1262" t="s">
        <v>13</v>
      </c>
      <c r="DR53" s="1255" t="s">
        <v>13</v>
      </c>
      <c r="DS53" s="1256" t="s">
        <v>13</v>
      </c>
      <c r="DT53" s="1252" t="s">
        <v>13</v>
      </c>
      <c r="DU53" s="1253" t="s">
        <v>13</v>
      </c>
      <c r="DV53" s="1253" t="s">
        <v>13</v>
      </c>
      <c r="DW53" s="1254" t="s">
        <v>13</v>
      </c>
      <c r="DX53" s="1255" t="s">
        <v>13</v>
      </c>
      <c r="DY53" s="1253" t="s">
        <v>13</v>
      </c>
      <c r="DZ53" s="1253" t="s">
        <v>13</v>
      </c>
      <c r="EA53" s="1256" t="s">
        <v>13</v>
      </c>
      <c r="EB53" s="1253" t="s">
        <v>13</v>
      </c>
      <c r="EC53" s="1253" t="s">
        <v>13</v>
      </c>
      <c r="ED53" s="1253" t="s">
        <v>13</v>
      </c>
      <c r="EE53" s="1254" t="s">
        <v>13</v>
      </c>
      <c r="EF53" s="1255" t="s">
        <v>13</v>
      </c>
      <c r="EG53" s="1253" t="s">
        <v>13</v>
      </c>
      <c r="EH53" s="1253" t="s">
        <v>13</v>
      </c>
      <c r="EI53" s="1262" t="s">
        <v>13</v>
      </c>
      <c r="EJ53" s="1269"/>
      <c r="EK53" s="1270"/>
      <c r="EL53" s="1270"/>
      <c r="EM53" s="1270"/>
      <c r="EN53" s="1270"/>
      <c r="EO53" s="1270"/>
      <c r="EP53" s="1270"/>
      <c r="EQ53" s="1271"/>
      <c r="ER53" s="1250"/>
      <c r="ES53" s="1269"/>
      <c r="ET53" s="1270"/>
      <c r="EU53" s="1270"/>
      <c r="EV53" s="1270"/>
      <c r="EW53" s="1270"/>
      <c r="EX53" s="1270"/>
      <c r="EY53" s="1271"/>
      <c r="EZ53" s="1272"/>
      <c r="FA53" s="1269"/>
      <c r="FB53" s="1270"/>
      <c r="FC53" s="1270"/>
      <c r="FD53" s="1273"/>
      <c r="FE53" s="1145"/>
      <c r="FF53" s="1145"/>
      <c r="FG53" s="1145"/>
      <c r="FH53" s="1145"/>
    </row>
    <row r="54" spans="1:164" ht="12.75" customHeight="1" x14ac:dyDescent="0.15">
      <c r="A54" s="1250">
        <f t="shared" si="0"/>
        <v>27</v>
      </c>
      <c r="B54" s="2210"/>
      <c r="C54" s="2211"/>
      <c r="D54" s="2212"/>
      <c r="E54" s="2213"/>
      <c r="F54" s="2214"/>
      <c r="G54" s="2215"/>
      <c r="H54" s="2216" t="s">
        <v>1166</v>
      </c>
      <c r="I54" s="2215"/>
      <c r="J54" s="2215"/>
      <c r="K54" s="1251" t="s">
        <v>13</v>
      </c>
      <c r="L54" s="2214" t="s">
        <v>1166</v>
      </c>
      <c r="M54" s="2215"/>
      <c r="N54" s="2217"/>
      <c r="O54" s="1227" t="s">
        <v>13</v>
      </c>
      <c r="P54" s="1252" t="s">
        <v>13</v>
      </c>
      <c r="Q54" s="1253" t="s">
        <v>13</v>
      </c>
      <c r="R54" s="1253" t="s">
        <v>13</v>
      </c>
      <c r="S54" s="1253" t="s">
        <v>13</v>
      </c>
      <c r="T54" s="1254" t="s">
        <v>13</v>
      </c>
      <c r="U54" s="1255" t="s">
        <v>13</v>
      </c>
      <c r="V54" s="1253" t="s">
        <v>13</v>
      </c>
      <c r="W54" s="1295" t="s">
        <v>13</v>
      </c>
      <c r="X54" s="2215"/>
      <c r="Y54" s="2215"/>
      <c r="Z54" s="1251" t="s">
        <v>13</v>
      </c>
      <c r="AA54" s="1253" t="s">
        <v>13</v>
      </c>
      <c r="AB54" s="1253" t="s">
        <v>13</v>
      </c>
      <c r="AC54" s="1253" t="s">
        <v>13</v>
      </c>
      <c r="AD54" s="2214"/>
      <c r="AE54" s="2215"/>
      <c r="AF54" s="2215"/>
      <c r="AG54" s="1252" t="s">
        <v>13</v>
      </c>
      <c r="AH54" s="2214"/>
      <c r="AI54" s="2215"/>
      <c r="AJ54" s="2217"/>
      <c r="AK54" s="1227" t="s">
        <v>13</v>
      </c>
      <c r="AL54" s="1257" t="s">
        <v>1166</v>
      </c>
      <c r="AM54" s="1251" t="s">
        <v>13</v>
      </c>
      <c r="AN54" s="1257" t="s">
        <v>1166</v>
      </c>
      <c r="AO54" s="1269"/>
      <c r="AP54" s="1253" t="s">
        <v>13</v>
      </c>
      <c r="AQ54" s="1253" t="s">
        <v>13</v>
      </c>
      <c r="AR54" s="1253" t="s">
        <v>13</v>
      </c>
      <c r="AS54" s="1253" t="s">
        <v>13</v>
      </c>
      <c r="AT54" s="1296"/>
      <c r="AU54" s="1255" t="s">
        <v>13</v>
      </c>
      <c r="AV54" s="1253" t="s">
        <v>13</v>
      </c>
      <c r="AW54" s="1256" t="s">
        <v>13</v>
      </c>
      <c r="AX54" s="1258" t="s">
        <v>1166</v>
      </c>
      <c r="AY54" s="1238" t="s">
        <v>1166</v>
      </c>
      <c r="AZ54" s="1270"/>
      <c r="BA54" s="1273"/>
      <c r="BB54" s="1229" t="s">
        <v>1166</v>
      </c>
      <c r="BC54" s="1238" t="s">
        <v>1166</v>
      </c>
      <c r="BD54" s="1273"/>
      <c r="BE54" s="1259" t="s">
        <v>13</v>
      </c>
      <c r="BF54" s="1260" t="s">
        <v>13</v>
      </c>
      <c r="BG54" s="1261" t="s">
        <v>13</v>
      </c>
      <c r="BH54" s="1229" t="s">
        <v>1166</v>
      </c>
      <c r="BI54" s="1257" t="s">
        <v>1166</v>
      </c>
      <c r="BJ54" s="1251" t="s">
        <v>13</v>
      </c>
      <c r="BK54" s="1253" t="s">
        <v>13</v>
      </c>
      <c r="BL54" s="1271"/>
      <c r="BM54" s="1297"/>
      <c r="BN54" s="1297"/>
      <c r="BO54" s="1298"/>
      <c r="BP54" s="1251" t="s">
        <v>13</v>
      </c>
      <c r="BQ54" s="1253" t="s">
        <v>13</v>
      </c>
      <c r="BR54" s="1253" t="s">
        <v>13</v>
      </c>
      <c r="BS54" s="1256" t="s">
        <v>13</v>
      </c>
      <c r="BT54" s="1252" t="s">
        <v>13</v>
      </c>
      <c r="BU54" s="1253" t="s">
        <v>13</v>
      </c>
      <c r="BV54" s="1253" t="s">
        <v>13</v>
      </c>
      <c r="BW54" s="1254" t="s">
        <v>13</v>
      </c>
      <c r="BX54" s="1255" t="s">
        <v>13</v>
      </c>
      <c r="BY54" s="1253" t="s">
        <v>13</v>
      </c>
      <c r="BZ54" s="1253" t="s">
        <v>13</v>
      </c>
      <c r="CA54" s="1262" t="s">
        <v>13</v>
      </c>
      <c r="CB54" s="1272"/>
      <c r="CC54" s="1269"/>
      <c r="CD54" s="1270"/>
      <c r="CE54" s="1270"/>
      <c r="CF54" s="1270"/>
      <c r="CG54" s="1271"/>
      <c r="CH54" s="1077" t="s">
        <v>1166</v>
      </c>
      <c r="CI54" s="1227" t="s">
        <v>13</v>
      </c>
      <c r="CJ54" s="2214" t="s">
        <v>1166</v>
      </c>
      <c r="CK54" s="2217"/>
      <c r="CL54" s="1253" t="s">
        <v>13</v>
      </c>
      <c r="CM54" s="1256" t="s">
        <v>13</v>
      </c>
      <c r="CN54" s="1252" t="s">
        <v>13</v>
      </c>
      <c r="CO54" s="1253" t="s">
        <v>13</v>
      </c>
      <c r="CP54" s="1253" t="s">
        <v>13</v>
      </c>
      <c r="CQ54" s="1254" t="s">
        <v>13</v>
      </c>
      <c r="CR54" s="1255" t="s">
        <v>13</v>
      </c>
      <c r="CS54" s="1253" t="s">
        <v>13</v>
      </c>
      <c r="CT54" s="1253" t="s">
        <v>13</v>
      </c>
      <c r="CU54" s="1256" t="s">
        <v>13</v>
      </c>
      <c r="CV54" s="1252" t="s">
        <v>13</v>
      </c>
      <c r="CW54" s="1253" t="s">
        <v>13</v>
      </c>
      <c r="CX54" s="1253" t="s">
        <v>13</v>
      </c>
      <c r="CY54" s="1262" t="s">
        <v>13</v>
      </c>
      <c r="CZ54" s="1251" t="s">
        <v>13</v>
      </c>
      <c r="DA54" s="1256" t="s">
        <v>13</v>
      </c>
      <c r="DB54" s="1252" t="s">
        <v>13</v>
      </c>
      <c r="DC54" s="1253" t="s">
        <v>13</v>
      </c>
      <c r="DD54" s="1253" t="s">
        <v>13</v>
      </c>
      <c r="DE54" s="1254" t="s">
        <v>13</v>
      </c>
      <c r="DF54" s="1255" t="s">
        <v>13</v>
      </c>
      <c r="DG54" s="1253" t="s">
        <v>13</v>
      </c>
      <c r="DH54" s="1253" t="s">
        <v>13</v>
      </c>
      <c r="DI54" s="1256" t="s">
        <v>13</v>
      </c>
      <c r="DJ54" s="1252" t="s">
        <v>13</v>
      </c>
      <c r="DK54" s="1253" t="s">
        <v>13</v>
      </c>
      <c r="DL54" s="1253" t="s">
        <v>13</v>
      </c>
      <c r="DM54" s="1254" t="s">
        <v>13</v>
      </c>
      <c r="DN54" s="1255" t="s">
        <v>13</v>
      </c>
      <c r="DO54" s="1253" t="s">
        <v>13</v>
      </c>
      <c r="DP54" s="1253" t="s">
        <v>13</v>
      </c>
      <c r="DQ54" s="1262" t="s">
        <v>13</v>
      </c>
      <c r="DR54" s="1255" t="s">
        <v>13</v>
      </c>
      <c r="DS54" s="1256" t="s">
        <v>13</v>
      </c>
      <c r="DT54" s="1252" t="s">
        <v>13</v>
      </c>
      <c r="DU54" s="1253" t="s">
        <v>13</v>
      </c>
      <c r="DV54" s="1253" t="s">
        <v>13</v>
      </c>
      <c r="DW54" s="1254" t="s">
        <v>13</v>
      </c>
      <c r="DX54" s="1255" t="s">
        <v>13</v>
      </c>
      <c r="DY54" s="1253" t="s">
        <v>13</v>
      </c>
      <c r="DZ54" s="1253" t="s">
        <v>13</v>
      </c>
      <c r="EA54" s="1256" t="s">
        <v>13</v>
      </c>
      <c r="EB54" s="1253" t="s">
        <v>13</v>
      </c>
      <c r="EC54" s="1253" t="s">
        <v>13</v>
      </c>
      <c r="ED54" s="1253" t="s">
        <v>13</v>
      </c>
      <c r="EE54" s="1254" t="s">
        <v>13</v>
      </c>
      <c r="EF54" s="1255" t="s">
        <v>13</v>
      </c>
      <c r="EG54" s="1253" t="s">
        <v>13</v>
      </c>
      <c r="EH54" s="1253" t="s">
        <v>13</v>
      </c>
      <c r="EI54" s="1262" t="s">
        <v>13</v>
      </c>
      <c r="EJ54" s="1269"/>
      <c r="EK54" s="1270"/>
      <c r="EL54" s="1270"/>
      <c r="EM54" s="1270"/>
      <c r="EN54" s="1270"/>
      <c r="EO54" s="1270"/>
      <c r="EP54" s="1270"/>
      <c r="EQ54" s="1271"/>
      <c r="ER54" s="1250"/>
      <c r="ES54" s="1269"/>
      <c r="ET54" s="1270"/>
      <c r="EU54" s="1270"/>
      <c r="EV54" s="1270"/>
      <c r="EW54" s="1270"/>
      <c r="EX54" s="1270"/>
      <c r="EY54" s="1271"/>
      <c r="EZ54" s="1272"/>
      <c r="FA54" s="1269"/>
      <c r="FB54" s="1270"/>
      <c r="FC54" s="1270"/>
      <c r="FD54" s="1273"/>
      <c r="FE54" s="1145"/>
      <c r="FF54" s="1145"/>
      <c r="FG54" s="1145"/>
      <c r="FH54" s="1145"/>
    </row>
    <row r="55" spans="1:164" ht="14.25" customHeight="1" x14ac:dyDescent="0.15">
      <c r="A55" s="1250">
        <f t="shared" si="0"/>
        <v>28</v>
      </c>
      <c r="B55" s="2210"/>
      <c r="C55" s="2211"/>
      <c r="D55" s="2212"/>
      <c r="E55" s="2213"/>
      <c r="F55" s="2214"/>
      <c r="G55" s="2215"/>
      <c r="H55" s="2216" t="s">
        <v>1166</v>
      </c>
      <c r="I55" s="2215"/>
      <c r="J55" s="2215"/>
      <c r="K55" s="1251" t="s">
        <v>13</v>
      </c>
      <c r="L55" s="2214" t="s">
        <v>1166</v>
      </c>
      <c r="M55" s="2215"/>
      <c r="N55" s="2217"/>
      <c r="O55" s="1227" t="s">
        <v>13</v>
      </c>
      <c r="P55" s="1252" t="s">
        <v>13</v>
      </c>
      <c r="Q55" s="1253" t="s">
        <v>13</v>
      </c>
      <c r="R55" s="1253" t="s">
        <v>13</v>
      </c>
      <c r="S55" s="1253" t="s">
        <v>13</v>
      </c>
      <c r="T55" s="1254" t="s">
        <v>13</v>
      </c>
      <c r="U55" s="1255" t="s">
        <v>13</v>
      </c>
      <c r="V55" s="1253" t="s">
        <v>13</v>
      </c>
      <c r="W55" s="1295" t="s">
        <v>13</v>
      </c>
      <c r="X55" s="2215"/>
      <c r="Y55" s="2215"/>
      <c r="Z55" s="1251" t="s">
        <v>13</v>
      </c>
      <c r="AA55" s="1253" t="s">
        <v>13</v>
      </c>
      <c r="AB55" s="1253" t="s">
        <v>13</v>
      </c>
      <c r="AC55" s="1253" t="s">
        <v>13</v>
      </c>
      <c r="AD55" s="2214"/>
      <c r="AE55" s="2215"/>
      <c r="AF55" s="2215"/>
      <c r="AG55" s="1252" t="s">
        <v>13</v>
      </c>
      <c r="AH55" s="2214"/>
      <c r="AI55" s="2215"/>
      <c r="AJ55" s="2217"/>
      <c r="AK55" s="1227" t="s">
        <v>13</v>
      </c>
      <c r="AL55" s="1257" t="s">
        <v>1166</v>
      </c>
      <c r="AM55" s="1251" t="s">
        <v>13</v>
      </c>
      <c r="AN55" s="1257" t="s">
        <v>1166</v>
      </c>
      <c r="AO55" s="1269"/>
      <c r="AP55" s="1253" t="s">
        <v>13</v>
      </c>
      <c r="AQ55" s="1253" t="s">
        <v>13</v>
      </c>
      <c r="AR55" s="1253" t="s">
        <v>13</v>
      </c>
      <c r="AS55" s="1253" t="s">
        <v>13</v>
      </c>
      <c r="AT55" s="1296"/>
      <c r="AU55" s="1255" t="s">
        <v>13</v>
      </c>
      <c r="AV55" s="1253" t="s">
        <v>13</v>
      </c>
      <c r="AW55" s="1256" t="s">
        <v>13</v>
      </c>
      <c r="AX55" s="1258" t="s">
        <v>1166</v>
      </c>
      <c r="AY55" s="1238" t="s">
        <v>1166</v>
      </c>
      <c r="AZ55" s="1270"/>
      <c r="BA55" s="1273"/>
      <c r="BB55" s="1229" t="s">
        <v>1166</v>
      </c>
      <c r="BC55" s="1238" t="s">
        <v>1166</v>
      </c>
      <c r="BD55" s="1273"/>
      <c r="BE55" s="1259" t="s">
        <v>13</v>
      </c>
      <c r="BF55" s="1260" t="s">
        <v>13</v>
      </c>
      <c r="BG55" s="1261" t="s">
        <v>13</v>
      </c>
      <c r="BH55" s="1229" t="s">
        <v>1166</v>
      </c>
      <c r="BI55" s="1257" t="s">
        <v>1166</v>
      </c>
      <c r="BJ55" s="1251" t="s">
        <v>13</v>
      </c>
      <c r="BK55" s="1253" t="s">
        <v>13</v>
      </c>
      <c r="BL55" s="1271"/>
      <c r="BM55" s="1297"/>
      <c r="BN55" s="1297"/>
      <c r="BO55" s="1298"/>
      <c r="BP55" s="1251" t="s">
        <v>13</v>
      </c>
      <c r="BQ55" s="1253" t="s">
        <v>13</v>
      </c>
      <c r="BR55" s="1253" t="s">
        <v>13</v>
      </c>
      <c r="BS55" s="1256" t="s">
        <v>13</v>
      </c>
      <c r="BT55" s="1252" t="s">
        <v>13</v>
      </c>
      <c r="BU55" s="1253" t="s">
        <v>13</v>
      </c>
      <c r="BV55" s="1253" t="s">
        <v>13</v>
      </c>
      <c r="BW55" s="1254" t="s">
        <v>13</v>
      </c>
      <c r="BX55" s="1255" t="s">
        <v>13</v>
      </c>
      <c r="BY55" s="1253" t="s">
        <v>13</v>
      </c>
      <c r="BZ55" s="1253" t="s">
        <v>13</v>
      </c>
      <c r="CA55" s="1262" t="s">
        <v>13</v>
      </c>
      <c r="CB55" s="1272"/>
      <c r="CC55" s="1269"/>
      <c r="CD55" s="1270"/>
      <c r="CE55" s="1270"/>
      <c r="CF55" s="1270"/>
      <c r="CG55" s="1271"/>
      <c r="CH55" s="1077" t="s">
        <v>1166</v>
      </c>
      <c r="CI55" s="1227" t="s">
        <v>13</v>
      </c>
      <c r="CJ55" s="2214" t="s">
        <v>1166</v>
      </c>
      <c r="CK55" s="2217"/>
      <c r="CL55" s="1253" t="s">
        <v>13</v>
      </c>
      <c r="CM55" s="1256" t="s">
        <v>13</v>
      </c>
      <c r="CN55" s="1252" t="s">
        <v>13</v>
      </c>
      <c r="CO55" s="1253" t="s">
        <v>13</v>
      </c>
      <c r="CP55" s="1253" t="s">
        <v>13</v>
      </c>
      <c r="CQ55" s="1254" t="s">
        <v>13</v>
      </c>
      <c r="CR55" s="1255" t="s">
        <v>13</v>
      </c>
      <c r="CS55" s="1253" t="s">
        <v>13</v>
      </c>
      <c r="CT55" s="1253" t="s">
        <v>13</v>
      </c>
      <c r="CU55" s="1256" t="s">
        <v>13</v>
      </c>
      <c r="CV55" s="1252" t="s">
        <v>13</v>
      </c>
      <c r="CW55" s="1253" t="s">
        <v>13</v>
      </c>
      <c r="CX55" s="1253" t="s">
        <v>13</v>
      </c>
      <c r="CY55" s="1262" t="s">
        <v>13</v>
      </c>
      <c r="CZ55" s="1251" t="s">
        <v>13</v>
      </c>
      <c r="DA55" s="1256" t="s">
        <v>13</v>
      </c>
      <c r="DB55" s="1252" t="s">
        <v>13</v>
      </c>
      <c r="DC55" s="1253" t="s">
        <v>13</v>
      </c>
      <c r="DD55" s="1253" t="s">
        <v>13</v>
      </c>
      <c r="DE55" s="1254" t="s">
        <v>13</v>
      </c>
      <c r="DF55" s="1255" t="s">
        <v>13</v>
      </c>
      <c r="DG55" s="1253" t="s">
        <v>13</v>
      </c>
      <c r="DH55" s="1253" t="s">
        <v>13</v>
      </c>
      <c r="DI55" s="1256" t="s">
        <v>13</v>
      </c>
      <c r="DJ55" s="1252" t="s">
        <v>13</v>
      </c>
      <c r="DK55" s="1253" t="s">
        <v>13</v>
      </c>
      <c r="DL55" s="1253" t="s">
        <v>13</v>
      </c>
      <c r="DM55" s="1254" t="s">
        <v>13</v>
      </c>
      <c r="DN55" s="1255" t="s">
        <v>13</v>
      </c>
      <c r="DO55" s="1253" t="s">
        <v>13</v>
      </c>
      <c r="DP55" s="1253" t="s">
        <v>13</v>
      </c>
      <c r="DQ55" s="1262" t="s">
        <v>13</v>
      </c>
      <c r="DR55" s="1255" t="s">
        <v>13</v>
      </c>
      <c r="DS55" s="1256" t="s">
        <v>13</v>
      </c>
      <c r="DT55" s="1252" t="s">
        <v>13</v>
      </c>
      <c r="DU55" s="1253" t="s">
        <v>13</v>
      </c>
      <c r="DV55" s="1253" t="s">
        <v>13</v>
      </c>
      <c r="DW55" s="1254" t="s">
        <v>13</v>
      </c>
      <c r="DX55" s="1255" t="s">
        <v>13</v>
      </c>
      <c r="DY55" s="1253" t="s">
        <v>13</v>
      </c>
      <c r="DZ55" s="1253" t="s">
        <v>13</v>
      </c>
      <c r="EA55" s="1256" t="s">
        <v>13</v>
      </c>
      <c r="EB55" s="1253" t="s">
        <v>13</v>
      </c>
      <c r="EC55" s="1253" t="s">
        <v>13</v>
      </c>
      <c r="ED55" s="1253" t="s">
        <v>13</v>
      </c>
      <c r="EE55" s="1254" t="s">
        <v>13</v>
      </c>
      <c r="EF55" s="1255" t="s">
        <v>13</v>
      </c>
      <c r="EG55" s="1253" t="s">
        <v>13</v>
      </c>
      <c r="EH55" s="1253" t="s">
        <v>13</v>
      </c>
      <c r="EI55" s="1262" t="s">
        <v>13</v>
      </c>
      <c r="EJ55" s="1269"/>
      <c r="EK55" s="1270"/>
      <c r="EL55" s="1270"/>
      <c r="EM55" s="1270"/>
      <c r="EN55" s="1270"/>
      <c r="EO55" s="1270"/>
      <c r="EP55" s="1270"/>
      <c r="EQ55" s="1271"/>
      <c r="ER55" s="1250"/>
      <c r="ES55" s="1269"/>
      <c r="ET55" s="1270"/>
      <c r="EU55" s="1270"/>
      <c r="EV55" s="1270"/>
      <c r="EW55" s="1270"/>
      <c r="EX55" s="1270"/>
      <c r="EY55" s="1271"/>
      <c r="EZ55" s="1272"/>
      <c r="FA55" s="1269"/>
      <c r="FB55" s="1270"/>
      <c r="FC55" s="1270"/>
      <c r="FD55" s="1273"/>
      <c r="FE55" s="1217"/>
      <c r="FF55" s="1218"/>
      <c r="FG55" s="1218"/>
      <c r="FH55" s="1218"/>
    </row>
    <row r="56" spans="1:164" ht="14.25" customHeight="1" x14ac:dyDescent="0.15">
      <c r="A56" s="1250">
        <f t="shared" si="0"/>
        <v>29</v>
      </c>
      <c r="B56" s="2210"/>
      <c r="C56" s="2211"/>
      <c r="D56" s="2212"/>
      <c r="E56" s="2213"/>
      <c r="F56" s="2214"/>
      <c r="G56" s="2215"/>
      <c r="H56" s="2216" t="s">
        <v>1166</v>
      </c>
      <c r="I56" s="2215"/>
      <c r="J56" s="2215"/>
      <c r="K56" s="1251" t="s">
        <v>13</v>
      </c>
      <c r="L56" s="2214" t="s">
        <v>1166</v>
      </c>
      <c r="M56" s="2215"/>
      <c r="N56" s="2217"/>
      <c r="O56" s="1227" t="s">
        <v>13</v>
      </c>
      <c r="P56" s="1252" t="s">
        <v>13</v>
      </c>
      <c r="Q56" s="1253" t="s">
        <v>13</v>
      </c>
      <c r="R56" s="1253" t="s">
        <v>13</v>
      </c>
      <c r="S56" s="1253" t="s">
        <v>13</v>
      </c>
      <c r="T56" s="1254" t="s">
        <v>13</v>
      </c>
      <c r="U56" s="1255" t="s">
        <v>13</v>
      </c>
      <c r="V56" s="1253" t="s">
        <v>13</v>
      </c>
      <c r="W56" s="1295" t="s">
        <v>13</v>
      </c>
      <c r="X56" s="2215"/>
      <c r="Y56" s="2215"/>
      <c r="Z56" s="1251" t="s">
        <v>13</v>
      </c>
      <c r="AA56" s="1253" t="s">
        <v>13</v>
      </c>
      <c r="AB56" s="1253" t="s">
        <v>13</v>
      </c>
      <c r="AC56" s="1253" t="s">
        <v>13</v>
      </c>
      <c r="AD56" s="2214"/>
      <c r="AE56" s="2215"/>
      <c r="AF56" s="2215"/>
      <c r="AG56" s="1252" t="s">
        <v>13</v>
      </c>
      <c r="AH56" s="2214"/>
      <c r="AI56" s="2215"/>
      <c r="AJ56" s="2217"/>
      <c r="AK56" s="1227" t="s">
        <v>13</v>
      </c>
      <c r="AL56" s="1257" t="s">
        <v>1166</v>
      </c>
      <c r="AM56" s="1251" t="s">
        <v>13</v>
      </c>
      <c r="AN56" s="1257" t="s">
        <v>1166</v>
      </c>
      <c r="AO56" s="1269"/>
      <c r="AP56" s="1253" t="s">
        <v>13</v>
      </c>
      <c r="AQ56" s="1253" t="s">
        <v>13</v>
      </c>
      <c r="AR56" s="1253" t="s">
        <v>13</v>
      </c>
      <c r="AS56" s="1253" t="s">
        <v>13</v>
      </c>
      <c r="AT56" s="1296"/>
      <c r="AU56" s="1255" t="s">
        <v>13</v>
      </c>
      <c r="AV56" s="1253" t="s">
        <v>13</v>
      </c>
      <c r="AW56" s="1256" t="s">
        <v>13</v>
      </c>
      <c r="AX56" s="1258" t="s">
        <v>1166</v>
      </c>
      <c r="AY56" s="1238" t="s">
        <v>1166</v>
      </c>
      <c r="AZ56" s="1270"/>
      <c r="BA56" s="1273"/>
      <c r="BB56" s="1229" t="s">
        <v>1166</v>
      </c>
      <c r="BC56" s="1238" t="s">
        <v>1166</v>
      </c>
      <c r="BD56" s="1273"/>
      <c r="BE56" s="1259" t="s">
        <v>13</v>
      </c>
      <c r="BF56" s="1260" t="s">
        <v>13</v>
      </c>
      <c r="BG56" s="1261" t="s">
        <v>13</v>
      </c>
      <c r="BH56" s="1229" t="s">
        <v>1166</v>
      </c>
      <c r="BI56" s="1257" t="s">
        <v>1166</v>
      </c>
      <c r="BJ56" s="1251" t="s">
        <v>13</v>
      </c>
      <c r="BK56" s="1253" t="s">
        <v>13</v>
      </c>
      <c r="BL56" s="1271"/>
      <c r="BM56" s="1297"/>
      <c r="BN56" s="1297"/>
      <c r="BO56" s="1298"/>
      <c r="BP56" s="1251" t="s">
        <v>13</v>
      </c>
      <c r="BQ56" s="1253" t="s">
        <v>13</v>
      </c>
      <c r="BR56" s="1253" t="s">
        <v>13</v>
      </c>
      <c r="BS56" s="1256" t="s">
        <v>13</v>
      </c>
      <c r="BT56" s="1252" t="s">
        <v>13</v>
      </c>
      <c r="BU56" s="1253" t="s">
        <v>13</v>
      </c>
      <c r="BV56" s="1253" t="s">
        <v>13</v>
      </c>
      <c r="BW56" s="1254" t="s">
        <v>13</v>
      </c>
      <c r="BX56" s="1255" t="s">
        <v>13</v>
      </c>
      <c r="BY56" s="1253" t="s">
        <v>13</v>
      </c>
      <c r="BZ56" s="1253" t="s">
        <v>13</v>
      </c>
      <c r="CA56" s="1262" t="s">
        <v>13</v>
      </c>
      <c r="CB56" s="1272"/>
      <c r="CC56" s="1269"/>
      <c r="CD56" s="1270"/>
      <c r="CE56" s="1270"/>
      <c r="CF56" s="1270"/>
      <c r="CG56" s="1271"/>
      <c r="CH56" s="1077" t="s">
        <v>1166</v>
      </c>
      <c r="CI56" s="1227" t="s">
        <v>13</v>
      </c>
      <c r="CJ56" s="2214" t="s">
        <v>1166</v>
      </c>
      <c r="CK56" s="2217"/>
      <c r="CL56" s="1253" t="s">
        <v>13</v>
      </c>
      <c r="CM56" s="1256" t="s">
        <v>13</v>
      </c>
      <c r="CN56" s="1252" t="s">
        <v>13</v>
      </c>
      <c r="CO56" s="1253" t="s">
        <v>13</v>
      </c>
      <c r="CP56" s="1253" t="s">
        <v>13</v>
      </c>
      <c r="CQ56" s="1254" t="s">
        <v>13</v>
      </c>
      <c r="CR56" s="1255" t="s">
        <v>13</v>
      </c>
      <c r="CS56" s="1253" t="s">
        <v>13</v>
      </c>
      <c r="CT56" s="1253" t="s">
        <v>13</v>
      </c>
      <c r="CU56" s="1256" t="s">
        <v>13</v>
      </c>
      <c r="CV56" s="1252" t="s">
        <v>13</v>
      </c>
      <c r="CW56" s="1253" t="s">
        <v>13</v>
      </c>
      <c r="CX56" s="1253" t="s">
        <v>13</v>
      </c>
      <c r="CY56" s="1262" t="s">
        <v>13</v>
      </c>
      <c r="CZ56" s="1251" t="s">
        <v>13</v>
      </c>
      <c r="DA56" s="1256" t="s">
        <v>13</v>
      </c>
      <c r="DB56" s="1252" t="s">
        <v>13</v>
      </c>
      <c r="DC56" s="1253" t="s">
        <v>13</v>
      </c>
      <c r="DD56" s="1253" t="s">
        <v>13</v>
      </c>
      <c r="DE56" s="1254" t="s">
        <v>13</v>
      </c>
      <c r="DF56" s="1255" t="s">
        <v>13</v>
      </c>
      <c r="DG56" s="1253" t="s">
        <v>13</v>
      </c>
      <c r="DH56" s="1253" t="s">
        <v>13</v>
      </c>
      <c r="DI56" s="1256" t="s">
        <v>13</v>
      </c>
      <c r="DJ56" s="1252" t="s">
        <v>13</v>
      </c>
      <c r="DK56" s="1253" t="s">
        <v>13</v>
      </c>
      <c r="DL56" s="1253" t="s">
        <v>13</v>
      </c>
      <c r="DM56" s="1254" t="s">
        <v>13</v>
      </c>
      <c r="DN56" s="1255" t="s">
        <v>13</v>
      </c>
      <c r="DO56" s="1253" t="s">
        <v>13</v>
      </c>
      <c r="DP56" s="1253" t="s">
        <v>13</v>
      </c>
      <c r="DQ56" s="1262" t="s">
        <v>13</v>
      </c>
      <c r="DR56" s="1255" t="s">
        <v>13</v>
      </c>
      <c r="DS56" s="1256" t="s">
        <v>13</v>
      </c>
      <c r="DT56" s="1252" t="s">
        <v>13</v>
      </c>
      <c r="DU56" s="1253" t="s">
        <v>13</v>
      </c>
      <c r="DV56" s="1253" t="s">
        <v>13</v>
      </c>
      <c r="DW56" s="1254" t="s">
        <v>13</v>
      </c>
      <c r="DX56" s="1255" t="s">
        <v>13</v>
      </c>
      <c r="DY56" s="1253" t="s">
        <v>13</v>
      </c>
      <c r="DZ56" s="1253" t="s">
        <v>13</v>
      </c>
      <c r="EA56" s="1256" t="s">
        <v>13</v>
      </c>
      <c r="EB56" s="1253" t="s">
        <v>13</v>
      </c>
      <c r="EC56" s="1253" t="s">
        <v>13</v>
      </c>
      <c r="ED56" s="1253" t="s">
        <v>13</v>
      </c>
      <c r="EE56" s="1254" t="s">
        <v>13</v>
      </c>
      <c r="EF56" s="1255" t="s">
        <v>13</v>
      </c>
      <c r="EG56" s="1253" t="s">
        <v>13</v>
      </c>
      <c r="EH56" s="1253" t="s">
        <v>13</v>
      </c>
      <c r="EI56" s="1262" t="s">
        <v>13</v>
      </c>
      <c r="EJ56" s="1269"/>
      <c r="EK56" s="1270"/>
      <c r="EL56" s="1270"/>
      <c r="EM56" s="1270"/>
      <c r="EN56" s="1270"/>
      <c r="EO56" s="1270"/>
      <c r="EP56" s="1270"/>
      <c r="EQ56" s="1271"/>
      <c r="ER56" s="1250"/>
      <c r="ES56" s="1269"/>
      <c r="ET56" s="1270"/>
      <c r="EU56" s="1270"/>
      <c r="EV56" s="1270"/>
      <c r="EW56" s="1270"/>
      <c r="EX56" s="1270"/>
      <c r="EY56" s="1271"/>
      <c r="EZ56" s="1272"/>
      <c r="FA56" s="1269"/>
      <c r="FB56" s="1270"/>
      <c r="FC56" s="1270"/>
      <c r="FD56" s="1273"/>
      <c r="FE56" s="1118"/>
      <c r="FF56" s="1119"/>
      <c r="FG56" s="1119"/>
      <c r="FH56" s="1119"/>
    </row>
    <row r="57" spans="1:164" ht="15" customHeight="1" x14ac:dyDescent="0.15">
      <c r="A57" s="1299">
        <f t="shared" si="0"/>
        <v>30</v>
      </c>
      <c r="B57" s="2229"/>
      <c r="C57" s="2230"/>
      <c r="D57" s="2231"/>
      <c r="E57" s="2232"/>
      <c r="F57" s="2226"/>
      <c r="G57" s="2227"/>
      <c r="H57" s="2233" t="s">
        <v>1166</v>
      </c>
      <c r="I57" s="2227"/>
      <c r="J57" s="2227"/>
      <c r="K57" s="1300" t="s">
        <v>13</v>
      </c>
      <c r="L57" s="2226" t="s">
        <v>1166</v>
      </c>
      <c r="M57" s="2227"/>
      <c r="N57" s="2228"/>
      <c r="O57" s="1301" t="s">
        <v>13</v>
      </c>
      <c r="P57" s="1302" t="s">
        <v>13</v>
      </c>
      <c r="Q57" s="1303" t="s">
        <v>13</v>
      </c>
      <c r="R57" s="1303" t="s">
        <v>13</v>
      </c>
      <c r="S57" s="1303" t="s">
        <v>13</v>
      </c>
      <c r="T57" s="1304" t="s">
        <v>13</v>
      </c>
      <c r="U57" s="1305" t="s">
        <v>13</v>
      </c>
      <c r="V57" s="1303" t="s">
        <v>13</v>
      </c>
      <c r="W57" s="1306" t="s">
        <v>13</v>
      </c>
      <c r="X57" s="2227"/>
      <c r="Y57" s="2227"/>
      <c r="Z57" s="1300" t="s">
        <v>13</v>
      </c>
      <c r="AA57" s="1303" t="s">
        <v>13</v>
      </c>
      <c r="AB57" s="1303" t="s">
        <v>13</v>
      </c>
      <c r="AC57" s="1303" t="s">
        <v>13</v>
      </c>
      <c r="AD57" s="2226"/>
      <c r="AE57" s="2227"/>
      <c r="AF57" s="2227"/>
      <c r="AG57" s="1302" t="s">
        <v>13</v>
      </c>
      <c r="AH57" s="2226"/>
      <c r="AI57" s="2227"/>
      <c r="AJ57" s="2228"/>
      <c r="AK57" s="1301" t="s">
        <v>13</v>
      </c>
      <c r="AL57" s="1307" t="s">
        <v>1166</v>
      </c>
      <c r="AM57" s="1300" t="s">
        <v>13</v>
      </c>
      <c r="AN57" s="1307" t="s">
        <v>1166</v>
      </c>
      <c r="AO57" s="1308"/>
      <c r="AP57" s="1303" t="s">
        <v>13</v>
      </c>
      <c r="AQ57" s="1303" t="s">
        <v>13</v>
      </c>
      <c r="AR57" s="1303" t="s">
        <v>13</v>
      </c>
      <c r="AS57" s="1303" t="s">
        <v>13</v>
      </c>
      <c r="AT57" s="1309"/>
      <c r="AU57" s="1305" t="s">
        <v>13</v>
      </c>
      <c r="AV57" s="1303" t="s">
        <v>13</v>
      </c>
      <c r="AW57" s="1310" t="s">
        <v>13</v>
      </c>
      <c r="AX57" s="1311" t="s">
        <v>1166</v>
      </c>
      <c r="AY57" s="1312" t="s">
        <v>1166</v>
      </c>
      <c r="AZ57" s="1313"/>
      <c r="BA57" s="1314"/>
      <c r="BB57" s="1315" t="s">
        <v>1166</v>
      </c>
      <c r="BC57" s="1312" t="s">
        <v>1166</v>
      </c>
      <c r="BD57" s="1314"/>
      <c r="BE57" s="1316" t="s">
        <v>13</v>
      </c>
      <c r="BF57" s="1317" t="s">
        <v>13</v>
      </c>
      <c r="BG57" s="1318" t="s">
        <v>13</v>
      </c>
      <c r="BH57" s="1315" t="s">
        <v>1166</v>
      </c>
      <c r="BI57" s="1307" t="s">
        <v>1166</v>
      </c>
      <c r="BJ57" s="1300" t="s">
        <v>13</v>
      </c>
      <c r="BK57" s="1303" t="s">
        <v>13</v>
      </c>
      <c r="BL57" s="1319"/>
      <c r="BM57" s="1320"/>
      <c r="BN57" s="1320"/>
      <c r="BO57" s="1321"/>
      <c r="BP57" s="1300" t="s">
        <v>13</v>
      </c>
      <c r="BQ57" s="1303" t="s">
        <v>13</v>
      </c>
      <c r="BR57" s="1303" t="s">
        <v>13</v>
      </c>
      <c r="BS57" s="1310" t="s">
        <v>13</v>
      </c>
      <c r="BT57" s="1302" t="s">
        <v>13</v>
      </c>
      <c r="BU57" s="1303" t="s">
        <v>13</v>
      </c>
      <c r="BV57" s="1303" t="s">
        <v>13</v>
      </c>
      <c r="BW57" s="1304" t="s">
        <v>13</v>
      </c>
      <c r="BX57" s="1305" t="s">
        <v>13</v>
      </c>
      <c r="BY57" s="1303" t="s">
        <v>13</v>
      </c>
      <c r="BZ57" s="1303" t="s">
        <v>13</v>
      </c>
      <c r="CA57" s="1322" t="s">
        <v>13</v>
      </c>
      <c r="CB57" s="1323"/>
      <c r="CC57" s="1308"/>
      <c r="CD57" s="1313"/>
      <c r="CE57" s="1313"/>
      <c r="CF57" s="1313"/>
      <c r="CG57" s="1319"/>
      <c r="CH57" s="1324" t="s">
        <v>1166</v>
      </c>
      <c r="CI57" s="1301" t="s">
        <v>13</v>
      </c>
      <c r="CJ57" s="2226" t="s">
        <v>1166</v>
      </c>
      <c r="CK57" s="2228"/>
      <c r="CL57" s="1303" t="s">
        <v>13</v>
      </c>
      <c r="CM57" s="1310" t="s">
        <v>13</v>
      </c>
      <c r="CN57" s="1302" t="s">
        <v>13</v>
      </c>
      <c r="CO57" s="1303" t="s">
        <v>13</v>
      </c>
      <c r="CP57" s="1303" t="s">
        <v>13</v>
      </c>
      <c r="CQ57" s="1304" t="s">
        <v>13</v>
      </c>
      <c r="CR57" s="1305" t="s">
        <v>13</v>
      </c>
      <c r="CS57" s="1303" t="s">
        <v>13</v>
      </c>
      <c r="CT57" s="1303" t="s">
        <v>13</v>
      </c>
      <c r="CU57" s="1310" t="s">
        <v>13</v>
      </c>
      <c r="CV57" s="1302" t="s">
        <v>13</v>
      </c>
      <c r="CW57" s="1303" t="s">
        <v>13</v>
      </c>
      <c r="CX57" s="1303" t="s">
        <v>13</v>
      </c>
      <c r="CY57" s="1322" t="s">
        <v>13</v>
      </c>
      <c r="CZ57" s="1300" t="s">
        <v>13</v>
      </c>
      <c r="DA57" s="1310" t="s">
        <v>13</v>
      </c>
      <c r="DB57" s="1302" t="s">
        <v>13</v>
      </c>
      <c r="DC57" s="1303" t="s">
        <v>13</v>
      </c>
      <c r="DD57" s="1303" t="s">
        <v>13</v>
      </c>
      <c r="DE57" s="1304" t="s">
        <v>13</v>
      </c>
      <c r="DF57" s="1305" t="s">
        <v>13</v>
      </c>
      <c r="DG57" s="1303" t="s">
        <v>13</v>
      </c>
      <c r="DH57" s="1303" t="s">
        <v>13</v>
      </c>
      <c r="DI57" s="1310" t="s">
        <v>13</v>
      </c>
      <c r="DJ57" s="1302" t="s">
        <v>13</v>
      </c>
      <c r="DK57" s="1303" t="s">
        <v>13</v>
      </c>
      <c r="DL57" s="1303" t="s">
        <v>13</v>
      </c>
      <c r="DM57" s="1304" t="s">
        <v>13</v>
      </c>
      <c r="DN57" s="1305" t="s">
        <v>13</v>
      </c>
      <c r="DO57" s="1303" t="s">
        <v>13</v>
      </c>
      <c r="DP57" s="1303" t="s">
        <v>13</v>
      </c>
      <c r="DQ57" s="1322" t="s">
        <v>13</v>
      </c>
      <c r="DR57" s="1305" t="s">
        <v>13</v>
      </c>
      <c r="DS57" s="1310" t="s">
        <v>13</v>
      </c>
      <c r="DT57" s="1302" t="s">
        <v>13</v>
      </c>
      <c r="DU57" s="1303" t="s">
        <v>13</v>
      </c>
      <c r="DV57" s="1303" t="s">
        <v>13</v>
      </c>
      <c r="DW57" s="1304" t="s">
        <v>13</v>
      </c>
      <c r="DX57" s="1305" t="s">
        <v>13</v>
      </c>
      <c r="DY57" s="1303" t="s">
        <v>13</v>
      </c>
      <c r="DZ57" s="1303" t="s">
        <v>13</v>
      </c>
      <c r="EA57" s="1310" t="s">
        <v>13</v>
      </c>
      <c r="EB57" s="1303" t="s">
        <v>13</v>
      </c>
      <c r="EC57" s="1303" t="s">
        <v>13</v>
      </c>
      <c r="ED57" s="1303" t="s">
        <v>13</v>
      </c>
      <c r="EE57" s="1304" t="s">
        <v>13</v>
      </c>
      <c r="EF57" s="1305" t="s">
        <v>13</v>
      </c>
      <c r="EG57" s="1303" t="s">
        <v>13</v>
      </c>
      <c r="EH57" s="1303" t="s">
        <v>13</v>
      </c>
      <c r="EI57" s="1322" t="s">
        <v>13</v>
      </c>
      <c r="EJ57" s="1308"/>
      <c r="EK57" s="1313"/>
      <c r="EL57" s="1313"/>
      <c r="EM57" s="1313"/>
      <c r="EN57" s="1313"/>
      <c r="EO57" s="1313"/>
      <c r="EP57" s="1313"/>
      <c r="EQ57" s="1319"/>
      <c r="ER57" s="1299"/>
      <c r="ES57" s="1308"/>
      <c r="ET57" s="1313"/>
      <c r="EU57" s="1313"/>
      <c r="EV57" s="1313"/>
      <c r="EW57" s="1313"/>
      <c r="EX57" s="1313"/>
      <c r="EY57" s="1319"/>
      <c r="EZ57" s="1323"/>
      <c r="FA57" s="1308"/>
      <c r="FB57" s="1313"/>
      <c r="FC57" s="1313"/>
      <c r="FD57" s="1314"/>
      <c r="FE57" s="1145"/>
      <c r="FF57" s="1145"/>
      <c r="FG57" s="1145"/>
      <c r="FH57" s="1145"/>
    </row>
    <row r="58" spans="1:164" ht="14.25" customHeight="1" x14ac:dyDescent="0.15">
      <c r="A58" s="1250">
        <f t="shared" si="0"/>
        <v>31</v>
      </c>
      <c r="B58" s="2210"/>
      <c r="C58" s="2211"/>
      <c r="D58" s="2212"/>
      <c r="E58" s="2213"/>
      <c r="F58" s="2214"/>
      <c r="G58" s="2215"/>
      <c r="H58" s="2216" t="s">
        <v>1166</v>
      </c>
      <c r="I58" s="2215"/>
      <c r="J58" s="2215"/>
      <c r="K58" s="1251" t="s">
        <v>13</v>
      </c>
      <c r="L58" s="2214" t="s">
        <v>1166</v>
      </c>
      <c r="M58" s="2215"/>
      <c r="N58" s="2217"/>
      <c r="O58" s="1227" t="s">
        <v>13</v>
      </c>
      <c r="P58" s="1252" t="s">
        <v>13</v>
      </c>
      <c r="Q58" s="1253" t="s">
        <v>13</v>
      </c>
      <c r="R58" s="1253" t="s">
        <v>13</v>
      </c>
      <c r="S58" s="1253" t="s">
        <v>13</v>
      </c>
      <c r="T58" s="1254" t="s">
        <v>13</v>
      </c>
      <c r="U58" s="1255" t="s">
        <v>13</v>
      </c>
      <c r="V58" s="1253" t="s">
        <v>13</v>
      </c>
      <c r="W58" s="1295" t="s">
        <v>13</v>
      </c>
      <c r="X58" s="2215"/>
      <c r="Y58" s="2215"/>
      <c r="Z58" s="1251" t="s">
        <v>13</v>
      </c>
      <c r="AA58" s="1253" t="s">
        <v>13</v>
      </c>
      <c r="AB58" s="1253" t="s">
        <v>13</v>
      </c>
      <c r="AC58" s="1253" t="s">
        <v>13</v>
      </c>
      <c r="AD58" s="2214"/>
      <c r="AE58" s="2215"/>
      <c r="AF58" s="2215"/>
      <c r="AG58" s="1252" t="s">
        <v>13</v>
      </c>
      <c r="AH58" s="2214"/>
      <c r="AI58" s="2215"/>
      <c r="AJ58" s="2217"/>
      <c r="AK58" s="1227" t="s">
        <v>13</v>
      </c>
      <c r="AL58" s="1257" t="s">
        <v>1166</v>
      </c>
      <c r="AM58" s="1251" t="s">
        <v>13</v>
      </c>
      <c r="AN58" s="1257" t="s">
        <v>1166</v>
      </c>
      <c r="AO58" s="1269"/>
      <c r="AP58" s="1253" t="s">
        <v>13</v>
      </c>
      <c r="AQ58" s="1253" t="s">
        <v>13</v>
      </c>
      <c r="AR58" s="1253" t="s">
        <v>13</v>
      </c>
      <c r="AS58" s="1253" t="s">
        <v>13</v>
      </c>
      <c r="AT58" s="1296"/>
      <c r="AU58" s="1255" t="s">
        <v>13</v>
      </c>
      <c r="AV58" s="1253" t="s">
        <v>13</v>
      </c>
      <c r="AW58" s="1256" t="s">
        <v>13</v>
      </c>
      <c r="AX58" s="1258" t="s">
        <v>1166</v>
      </c>
      <c r="AY58" s="1238" t="s">
        <v>1166</v>
      </c>
      <c r="AZ58" s="1270"/>
      <c r="BA58" s="1273"/>
      <c r="BB58" s="1229" t="s">
        <v>1166</v>
      </c>
      <c r="BC58" s="1238" t="s">
        <v>1166</v>
      </c>
      <c r="BD58" s="1273"/>
      <c r="BE58" s="1259" t="s">
        <v>13</v>
      </c>
      <c r="BF58" s="1260" t="s">
        <v>13</v>
      </c>
      <c r="BG58" s="1261" t="s">
        <v>13</v>
      </c>
      <c r="BH58" s="1229" t="s">
        <v>1166</v>
      </c>
      <c r="BI58" s="1257" t="s">
        <v>1166</v>
      </c>
      <c r="BJ58" s="1251" t="s">
        <v>13</v>
      </c>
      <c r="BK58" s="1253" t="s">
        <v>13</v>
      </c>
      <c r="BL58" s="1271"/>
      <c r="BM58" s="1297"/>
      <c r="BN58" s="1297"/>
      <c r="BO58" s="1298"/>
      <c r="BP58" s="1251" t="s">
        <v>13</v>
      </c>
      <c r="BQ58" s="1253" t="s">
        <v>13</v>
      </c>
      <c r="BR58" s="1253" t="s">
        <v>13</v>
      </c>
      <c r="BS58" s="1256" t="s">
        <v>13</v>
      </c>
      <c r="BT58" s="1252" t="s">
        <v>13</v>
      </c>
      <c r="BU58" s="1253" t="s">
        <v>13</v>
      </c>
      <c r="BV58" s="1253" t="s">
        <v>13</v>
      </c>
      <c r="BW58" s="1254" t="s">
        <v>13</v>
      </c>
      <c r="BX58" s="1255" t="s">
        <v>13</v>
      </c>
      <c r="BY58" s="1253" t="s">
        <v>13</v>
      </c>
      <c r="BZ58" s="1253" t="s">
        <v>13</v>
      </c>
      <c r="CA58" s="1262" t="s">
        <v>13</v>
      </c>
      <c r="CB58" s="1272"/>
      <c r="CC58" s="1269"/>
      <c r="CD58" s="1270"/>
      <c r="CE58" s="1270"/>
      <c r="CF58" s="1270"/>
      <c r="CG58" s="1271"/>
      <c r="CH58" s="1077" t="s">
        <v>1166</v>
      </c>
      <c r="CI58" s="1227" t="s">
        <v>13</v>
      </c>
      <c r="CJ58" s="2214" t="s">
        <v>1166</v>
      </c>
      <c r="CK58" s="2217"/>
      <c r="CL58" s="1253" t="s">
        <v>13</v>
      </c>
      <c r="CM58" s="1256" t="s">
        <v>13</v>
      </c>
      <c r="CN58" s="1252" t="s">
        <v>13</v>
      </c>
      <c r="CO58" s="1253" t="s">
        <v>13</v>
      </c>
      <c r="CP58" s="1253" t="s">
        <v>13</v>
      </c>
      <c r="CQ58" s="1254" t="s">
        <v>13</v>
      </c>
      <c r="CR58" s="1255" t="s">
        <v>13</v>
      </c>
      <c r="CS58" s="1253" t="s">
        <v>13</v>
      </c>
      <c r="CT58" s="1253" t="s">
        <v>13</v>
      </c>
      <c r="CU58" s="1256" t="s">
        <v>13</v>
      </c>
      <c r="CV58" s="1252" t="s">
        <v>13</v>
      </c>
      <c r="CW58" s="1253" t="s">
        <v>13</v>
      </c>
      <c r="CX58" s="1253" t="s">
        <v>13</v>
      </c>
      <c r="CY58" s="1262" t="s">
        <v>13</v>
      </c>
      <c r="CZ58" s="1251" t="s">
        <v>13</v>
      </c>
      <c r="DA58" s="1256" t="s">
        <v>13</v>
      </c>
      <c r="DB58" s="1252" t="s">
        <v>13</v>
      </c>
      <c r="DC58" s="1253" t="s">
        <v>13</v>
      </c>
      <c r="DD58" s="1253" t="s">
        <v>13</v>
      </c>
      <c r="DE58" s="1254" t="s">
        <v>13</v>
      </c>
      <c r="DF58" s="1255" t="s">
        <v>13</v>
      </c>
      <c r="DG58" s="1253" t="s">
        <v>13</v>
      </c>
      <c r="DH58" s="1253" t="s">
        <v>13</v>
      </c>
      <c r="DI58" s="1256" t="s">
        <v>13</v>
      </c>
      <c r="DJ58" s="1252" t="s">
        <v>13</v>
      </c>
      <c r="DK58" s="1253" t="s">
        <v>13</v>
      </c>
      <c r="DL58" s="1253" t="s">
        <v>13</v>
      </c>
      <c r="DM58" s="1254" t="s">
        <v>13</v>
      </c>
      <c r="DN58" s="1255" t="s">
        <v>13</v>
      </c>
      <c r="DO58" s="1253" t="s">
        <v>13</v>
      </c>
      <c r="DP58" s="1253" t="s">
        <v>13</v>
      </c>
      <c r="DQ58" s="1262" t="s">
        <v>13</v>
      </c>
      <c r="DR58" s="1255" t="s">
        <v>13</v>
      </c>
      <c r="DS58" s="1256" t="s">
        <v>13</v>
      </c>
      <c r="DT58" s="1252" t="s">
        <v>13</v>
      </c>
      <c r="DU58" s="1253" t="s">
        <v>13</v>
      </c>
      <c r="DV58" s="1253" t="s">
        <v>13</v>
      </c>
      <c r="DW58" s="1254" t="s">
        <v>13</v>
      </c>
      <c r="DX58" s="1255" t="s">
        <v>13</v>
      </c>
      <c r="DY58" s="1253" t="s">
        <v>13</v>
      </c>
      <c r="DZ58" s="1253" t="s">
        <v>13</v>
      </c>
      <c r="EA58" s="1256" t="s">
        <v>13</v>
      </c>
      <c r="EB58" s="1253" t="s">
        <v>13</v>
      </c>
      <c r="EC58" s="1253" t="s">
        <v>13</v>
      </c>
      <c r="ED58" s="1253" t="s">
        <v>13</v>
      </c>
      <c r="EE58" s="1254" t="s">
        <v>13</v>
      </c>
      <c r="EF58" s="1255" t="s">
        <v>13</v>
      </c>
      <c r="EG58" s="1253" t="s">
        <v>13</v>
      </c>
      <c r="EH58" s="1253" t="s">
        <v>13</v>
      </c>
      <c r="EI58" s="1262" t="s">
        <v>13</v>
      </c>
      <c r="EJ58" s="1269"/>
      <c r="EK58" s="1270"/>
      <c r="EL58" s="1270"/>
      <c r="EM58" s="1270"/>
      <c r="EN58" s="1270"/>
      <c r="EO58" s="1270"/>
      <c r="EP58" s="1270"/>
      <c r="EQ58" s="1271"/>
      <c r="ER58" s="1250"/>
      <c r="ES58" s="1269"/>
      <c r="ET58" s="1270"/>
      <c r="EU58" s="1270"/>
      <c r="EV58" s="1270"/>
      <c r="EW58" s="1270"/>
      <c r="EX58" s="1270"/>
      <c r="EY58" s="1271"/>
      <c r="EZ58" s="1272"/>
      <c r="FA58" s="1269"/>
      <c r="FB58" s="1270"/>
      <c r="FC58" s="1270"/>
      <c r="FD58" s="1273"/>
      <c r="FE58" s="1145"/>
      <c r="FF58" s="1145"/>
      <c r="FG58" s="1145"/>
      <c r="FH58" s="1145"/>
    </row>
    <row r="59" spans="1:164" ht="13.5" customHeight="1" x14ac:dyDescent="0.15">
      <c r="A59" s="1250">
        <f t="shared" si="0"/>
        <v>32</v>
      </c>
      <c r="B59" s="2210"/>
      <c r="C59" s="2211"/>
      <c r="D59" s="2212"/>
      <c r="E59" s="2213"/>
      <c r="F59" s="2214"/>
      <c r="G59" s="2215"/>
      <c r="H59" s="2216" t="s">
        <v>1166</v>
      </c>
      <c r="I59" s="2215"/>
      <c r="J59" s="2215"/>
      <c r="K59" s="1251" t="s">
        <v>13</v>
      </c>
      <c r="L59" s="2214" t="s">
        <v>1166</v>
      </c>
      <c r="M59" s="2215"/>
      <c r="N59" s="2217"/>
      <c r="O59" s="1227" t="s">
        <v>13</v>
      </c>
      <c r="P59" s="1252" t="s">
        <v>13</v>
      </c>
      <c r="Q59" s="1253" t="s">
        <v>13</v>
      </c>
      <c r="R59" s="1253" t="s">
        <v>13</v>
      </c>
      <c r="S59" s="1253" t="s">
        <v>13</v>
      </c>
      <c r="T59" s="1254" t="s">
        <v>13</v>
      </c>
      <c r="U59" s="1255" t="s">
        <v>13</v>
      </c>
      <c r="V59" s="1253" t="s">
        <v>13</v>
      </c>
      <c r="W59" s="1295" t="s">
        <v>13</v>
      </c>
      <c r="X59" s="2215"/>
      <c r="Y59" s="2215"/>
      <c r="Z59" s="1251" t="s">
        <v>13</v>
      </c>
      <c r="AA59" s="1253" t="s">
        <v>13</v>
      </c>
      <c r="AB59" s="1253" t="s">
        <v>13</v>
      </c>
      <c r="AC59" s="1253" t="s">
        <v>13</v>
      </c>
      <c r="AD59" s="2214"/>
      <c r="AE59" s="2215"/>
      <c r="AF59" s="2215"/>
      <c r="AG59" s="1252" t="s">
        <v>13</v>
      </c>
      <c r="AH59" s="2214"/>
      <c r="AI59" s="2215"/>
      <c r="AJ59" s="2217"/>
      <c r="AK59" s="1227" t="s">
        <v>13</v>
      </c>
      <c r="AL59" s="1257" t="s">
        <v>1166</v>
      </c>
      <c r="AM59" s="1251" t="s">
        <v>13</v>
      </c>
      <c r="AN59" s="1257" t="s">
        <v>1166</v>
      </c>
      <c r="AO59" s="1269"/>
      <c r="AP59" s="1253" t="s">
        <v>13</v>
      </c>
      <c r="AQ59" s="1253" t="s">
        <v>13</v>
      </c>
      <c r="AR59" s="1253" t="s">
        <v>13</v>
      </c>
      <c r="AS59" s="1253" t="s">
        <v>13</v>
      </c>
      <c r="AT59" s="1296"/>
      <c r="AU59" s="1255" t="s">
        <v>13</v>
      </c>
      <c r="AV59" s="1253" t="s">
        <v>13</v>
      </c>
      <c r="AW59" s="1256" t="s">
        <v>13</v>
      </c>
      <c r="AX59" s="1258" t="s">
        <v>1166</v>
      </c>
      <c r="AY59" s="1238" t="s">
        <v>1166</v>
      </c>
      <c r="AZ59" s="1270"/>
      <c r="BA59" s="1273"/>
      <c r="BB59" s="1229" t="s">
        <v>1166</v>
      </c>
      <c r="BC59" s="1238" t="s">
        <v>1166</v>
      </c>
      <c r="BD59" s="1273"/>
      <c r="BE59" s="1259" t="s">
        <v>13</v>
      </c>
      <c r="BF59" s="1260" t="s">
        <v>13</v>
      </c>
      <c r="BG59" s="1261" t="s">
        <v>13</v>
      </c>
      <c r="BH59" s="1229" t="s">
        <v>1166</v>
      </c>
      <c r="BI59" s="1257" t="s">
        <v>1166</v>
      </c>
      <c r="BJ59" s="1251" t="s">
        <v>13</v>
      </c>
      <c r="BK59" s="1253" t="s">
        <v>13</v>
      </c>
      <c r="BL59" s="1271"/>
      <c r="BM59" s="1297"/>
      <c r="BN59" s="1297"/>
      <c r="BO59" s="1298"/>
      <c r="BP59" s="1251" t="s">
        <v>13</v>
      </c>
      <c r="BQ59" s="1253" t="s">
        <v>13</v>
      </c>
      <c r="BR59" s="1253" t="s">
        <v>13</v>
      </c>
      <c r="BS59" s="1256" t="s">
        <v>13</v>
      </c>
      <c r="BT59" s="1252" t="s">
        <v>13</v>
      </c>
      <c r="BU59" s="1253" t="s">
        <v>13</v>
      </c>
      <c r="BV59" s="1253" t="s">
        <v>13</v>
      </c>
      <c r="BW59" s="1254" t="s">
        <v>13</v>
      </c>
      <c r="BX59" s="1255" t="s">
        <v>13</v>
      </c>
      <c r="BY59" s="1253" t="s">
        <v>13</v>
      </c>
      <c r="BZ59" s="1253" t="s">
        <v>13</v>
      </c>
      <c r="CA59" s="1262" t="s">
        <v>13</v>
      </c>
      <c r="CB59" s="1272"/>
      <c r="CC59" s="1269"/>
      <c r="CD59" s="1270"/>
      <c r="CE59" s="1270"/>
      <c r="CF59" s="1270"/>
      <c r="CG59" s="1271"/>
      <c r="CH59" s="1077" t="s">
        <v>1166</v>
      </c>
      <c r="CI59" s="1227" t="s">
        <v>13</v>
      </c>
      <c r="CJ59" s="2214" t="s">
        <v>1166</v>
      </c>
      <c r="CK59" s="2217"/>
      <c r="CL59" s="1253" t="s">
        <v>13</v>
      </c>
      <c r="CM59" s="1256" t="s">
        <v>13</v>
      </c>
      <c r="CN59" s="1252" t="s">
        <v>13</v>
      </c>
      <c r="CO59" s="1253" t="s">
        <v>13</v>
      </c>
      <c r="CP59" s="1253" t="s">
        <v>13</v>
      </c>
      <c r="CQ59" s="1254" t="s">
        <v>13</v>
      </c>
      <c r="CR59" s="1255" t="s">
        <v>13</v>
      </c>
      <c r="CS59" s="1253" t="s">
        <v>13</v>
      </c>
      <c r="CT59" s="1253" t="s">
        <v>13</v>
      </c>
      <c r="CU59" s="1256" t="s">
        <v>13</v>
      </c>
      <c r="CV59" s="1252" t="s">
        <v>13</v>
      </c>
      <c r="CW59" s="1253" t="s">
        <v>13</v>
      </c>
      <c r="CX59" s="1253" t="s">
        <v>13</v>
      </c>
      <c r="CY59" s="1262" t="s">
        <v>13</v>
      </c>
      <c r="CZ59" s="1251" t="s">
        <v>13</v>
      </c>
      <c r="DA59" s="1256" t="s">
        <v>13</v>
      </c>
      <c r="DB59" s="1252" t="s">
        <v>13</v>
      </c>
      <c r="DC59" s="1253" t="s">
        <v>13</v>
      </c>
      <c r="DD59" s="1253" t="s">
        <v>13</v>
      </c>
      <c r="DE59" s="1254" t="s">
        <v>13</v>
      </c>
      <c r="DF59" s="1255" t="s">
        <v>13</v>
      </c>
      <c r="DG59" s="1253" t="s">
        <v>13</v>
      </c>
      <c r="DH59" s="1253" t="s">
        <v>13</v>
      </c>
      <c r="DI59" s="1256" t="s">
        <v>13</v>
      </c>
      <c r="DJ59" s="1252" t="s">
        <v>13</v>
      </c>
      <c r="DK59" s="1253" t="s">
        <v>13</v>
      </c>
      <c r="DL59" s="1253" t="s">
        <v>13</v>
      </c>
      <c r="DM59" s="1254" t="s">
        <v>13</v>
      </c>
      <c r="DN59" s="1255" t="s">
        <v>13</v>
      </c>
      <c r="DO59" s="1253" t="s">
        <v>13</v>
      </c>
      <c r="DP59" s="1253" t="s">
        <v>13</v>
      </c>
      <c r="DQ59" s="1262" t="s">
        <v>13</v>
      </c>
      <c r="DR59" s="1255" t="s">
        <v>13</v>
      </c>
      <c r="DS59" s="1256" t="s">
        <v>13</v>
      </c>
      <c r="DT59" s="1252" t="s">
        <v>13</v>
      </c>
      <c r="DU59" s="1253" t="s">
        <v>13</v>
      </c>
      <c r="DV59" s="1253" t="s">
        <v>13</v>
      </c>
      <c r="DW59" s="1254" t="s">
        <v>13</v>
      </c>
      <c r="DX59" s="1255" t="s">
        <v>13</v>
      </c>
      <c r="DY59" s="1253" t="s">
        <v>13</v>
      </c>
      <c r="DZ59" s="1253" t="s">
        <v>13</v>
      </c>
      <c r="EA59" s="1256" t="s">
        <v>13</v>
      </c>
      <c r="EB59" s="1253" t="s">
        <v>13</v>
      </c>
      <c r="EC59" s="1253" t="s">
        <v>13</v>
      </c>
      <c r="ED59" s="1253" t="s">
        <v>13</v>
      </c>
      <c r="EE59" s="1254" t="s">
        <v>13</v>
      </c>
      <c r="EF59" s="1255" t="s">
        <v>13</v>
      </c>
      <c r="EG59" s="1253" t="s">
        <v>13</v>
      </c>
      <c r="EH59" s="1253" t="s">
        <v>13</v>
      </c>
      <c r="EI59" s="1262" t="s">
        <v>13</v>
      </c>
      <c r="EJ59" s="1269"/>
      <c r="EK59" s="1270"/>
      <c r="EL59" s="1270"/>
      <c r="EM59" s="1270"/>
      <c r="EN59" s="1270"/>
      <c r="EO59" s="1270"/>
      <c r="EP59" s="1270"/>
      <c r="EQ59" s="1271"/>
      <c r="ER59" s="1250"/>
      <c r="ES59" s="1269"/>
      <c r="ET59" s="1270"/>
      <c r="EU59" s="1270"/>
      <c r="EV59" s="1270"/>
      <c r="EW59" s="1270"/>
      <c r="EX59" s="1270"/>
      <c r="EY59" s="1271"/>
      <c r="EZ59" s="1272"/>
      <c r="FA59" s="1269"/>
      <c r="FB59" s="1270"/>
      <c r="FC59" s="1270"/>
      <c r="FD59" s="1273"/>
      <c r="FE59" s="1217"/>
      <c r="FF59" s="1218"/>
      <c r="FG59" s="1218"/>
      <c r="FH59" s="1218"/>
    </row>
    <row r="60" spans="1:164" ht="13.5" customHeight="1" x14ac:dyDescent="0.15">
      <c r="A60" s="1250">
        <f t="shared" si="0"/>
        <v>33</v>
      </c>
      <c r="B60" s="2210"/>
      <c r="C60" s="2211"/>
      <c r="D60" s="2212"/>
      <c r="E60" s="2213"/>
      <c r="F60" s="2214"/>
      <c r="G60" s="2215"/>
      <c r="H60" s="2216" t="s">
        <v>1166</v>
      </c>
      <c r="I60" s="2215"/>
      <c r="J60" s="2215"/>
      <c r="K60" s="1251" t="s">
        <v>13</v>
      </c>
      <c r="L60" s="2214" t="s">
        <v>1166</v>
      </c>
      <c r="M60" s="2215"/>
      <c r="N60" s="2217"/>
      <c r="O60" s="1227" t="s">
        <v>13</v>
      </c>
      <c r="P60" s="1252" t="s">
        <v>13</v>
      </c>
      <c r="Q60" s="1253" t="s">
        <v>13</v>
      </c>
      <c r="R60" s="1253" t="s">
        <v>13</v>
      </c>
      <c r="S60" s="1253" t="s">
        <v>13</v>
      </c>
      <c r="T60" s="1254" t="s">
        <v>13</v>
      </c>
      <c r="U60" s="1255" t="s">
        <v>13</v>
      </c>
      <c r="V60" s="1253" t="s">
        <v>13</v>
      </c>
      <c r="W60" s="1295" t="s">
        <v>13</v>
      </c>
      <c r="X60" s="2215"/>
      <c r="Y60" s="2215"/>
      <c r="Z60" s="1251" t="s">
        <v>13</v>
      </c>
      <c r="AA60" s="1253" t="s">
        <v>13</v>
      </c>
      <c r="AB60" s="1253" t="s">
        <v>13</v>
      </c>
      <c r="AC60" s="1253" t="s">
        <v>13</v>
      </c>
      <c r="AD60" s="2214"/>
      <c r="AE60" s="2215"/>
      <c r="AF60" s="2215"/>
      <c r="AG60" s="1252" t="s">
        <v>13</v>
      </c>
      <c r="AH60" s="2214"/>
      <c r="AI60" s="2215"/>
      <c r="AJ60" s="2217"/>
      <c r="AK60" s="1227" t="s">
        <v>13</v>
      </c>
      <c r="AL60" s="1257" t="s">
        <v>1166</v>
      </c>
      <c r="AM60" s="1251" t="s">
        <v>13</v>
      </c>
      <c r="AN60" s="1257" t="s">
        <v>1166</v>
      </c>
      <c r="AO60" s="1269"/>
      <c r="AP60" s="1253" t="s">
        <v>13</v>
      </c>
      <c r="AQ60" s="1253" t="s">
        <v>13</v>
      </c>
      <c r="AR60" s="1253" t="s">
        <v>13</v>
      </c>
      <c r="AS60" s="1253" t="s">
        <v>13</v>
      </c>
      <c r="AT60" s="1296"/>
      <c r="AU60" s="1255" t="s">
        <v>13</v>
      </c>
      <c r="AV60" s="1253" t="s">
        <v>13</v>
      </c>
      <c r="AW60" s="1256" t="s">
        <v>13</v>
      </c>
      <c r="AX60" s="1258" t="s">
        <v>1166</v>
      </c>
      <c r="AY60" s="1238" t="s">
        <v>1166</v>
      </c>
      <c r="AZ60" s="1270"/>
      <c r="BA60" s="1273"/>
      <c r="BB60" s="1229" t="s">
        <v>1166</v>
      </c>
      <c r="BC60" s="1238" t="s">
        <v>1166</v>
      </c>
      <c r="BD60" s="1273"/>
      <c r="BE60" s="1259" t="s">
        <v>13</v>
      </c>
      <c r="BF60" s="1260" t="s">
        <v>13</v>
      </c>
      <c r="BG60" s="1261" t="s">
        <v>13</v>
      </c>
      <c r="BH60" s="1229" t="s">
        <v>1166</v>
      </c>
      <c r="BI60" s="1257" t="s">
        <v>1166</v>
      </c>
      <c r="BJ60" s="1251" t="s">
        <v>13</v>
      </c>
      <c r="BK60" s="1253" t="s">
        <v>13</v>
      </c>
      <c r="BL60" s="1271"/>
      <c r="BM60" s="1297"/>
      <c r="BN60" s="1297"/>
      <c r="BO60" s="1298"/>
      <c r="BP60" s="1251" t="s">
        <v>13</v>
      </c>
      <c r="BQ60" s="1253" t="s">
        <v>13</v>
      </c>
      <c r="BR60" s="1253" t="s">
        <v>13</v>
      </c>
      <c r="BS60" s="1256" t="s">
        <v>13</v>
      </c>
      <c r="BT60" s="1252" t="s">
        <v>13</v>
      </c>
      <c r="BU60" s="1253" t="s">
        <v>13</v>
      </c>
      <c r="BV60" s="1253" t="s">
        <v>13</v>
      </c>
      <c r="BW60" s="1254" t="s">
        <v>13</v>
      </c>
      <c r="BX60" s="1255" t="s">
        <v>13</v>
      </c>
      <c r="BY60" s="1253" t="s">
        <v>13</v>
      </c>
      <c r="BZ60" s="1253" t="s">
        <v>13</v>
      </c>
      <c r="CA60" s="1262" t="s">
        <v>13</v>
      </c>
      <c r="CB60" s="1272"/>
      <c r="CC60" s="1269"/>
      <c r="CD60" s="1270"/>
      <c r="CE60" s="1270"/>
      <c r="CF60" s="1270"/>
      <c r="CG60" s="1271"/>
      <c r="CH60" s="1077" t="s">
        <v>1166</v>
      </c>
      <c r="CI60" s="1227" t="s">
        <v>13</v>
      </c>
      <c r="CJ60" s="2214" t="s">
        <v>1166</v>
      </c>
      <c r="CK60" s="2217"/>
      <c r="CL60" s="1253" t="s">
        <v>13</v>
      </c>
      <c r="CM60" s="1256" t="s">
        <v>13</v>
      </c>
      <c r="CN60" s="1252" t="s">
        <v>13</v>
      </c>
      <c r="CO60" s="1253" t="s">
        <v>13</v>
      </c>
      <c r="CP60" s="1253" t="s">
        <v>13</v>
      </c>
      <c r="CQ60" s="1254" t="s">
        <v>13</v>
      </c>
      <c r="CR60" s="1255" t="s">
        <v>13</v>
      </c>
      <c r="CS60" s="1253" t="s">
        <v>13</v>
      </c>
      <c r="CT60" s="1253" t="s">
        <v>13</v>
      </c>
      <c r="CU60" s="1256" t="s">
        <v>13</v>
      </c>
      <c r="CV60" s="1252" t="s">
        <v>13</v>
      </c>
      <c r="CW60" s="1253" t="s">
        <v>13</v>
      </c>
      <c r="CX60" s="1253" t="s">
        <v>13</v>
      </c>
      <c r="CY60" s="1262" t="s">
        <v>13</v>
      </c>
      <c r="CZ60" s="1251" t="s">
        <v>13</v>
      </c>
      <c r="DA60" s="1256" t="s">
        <v>13</v>
      </c>
      <c r="DB60" s="1252" t="s">
        <v>13</v>
      </c>
      <c r="DC60" s="1253" t="s">
        <v>13</v>
      </c>
      <c r="DD60" s="1253" t="s">
        <v>13</v>
      </c>
      <c r="DE60" s="1254" t="s">
        <v>13</v>
      </c>
      <c r="DF60" s="1255" t="s">
        <v>13</v>
      </c>
      <c r="DG60" s="1253" t="s">
        <v>13</v>
      </c>
      <c r="DH60" s="1253" t="s">
        <v>13</v>
      </c>
      <c r="DI60" s="1256" t="s">
        <v>13</v>
      </c>
      <c r="DJ60" s="1252" t="s">
        <v>13</v>
      </c>
      <c r="DK60" s="1253" t="s">
        <v>13</v>
      </c>
      <c r="DL60" s="1253" t="s">
        <v>13</v>
      </c>
      <c r="DM60" s="1254" t="s">
        <v>13</v>
      </c>
      <c r="DN60" s="1255" t="s">
        <v>13</v>
      </c>
      <c r="DO60" s="1253" t="s">
        <v>13</v>
      </c>
      <c r="DP60" s="1253" t="s">
        <v>13</v>
      </c>
      <c r="DQ60" s="1262" t="s">
        <v>13</v>
      </c>
      <c r="DR60" s="1255" t="s">
        <v>13</v>
      </c>
      <c r="DS60" s="1256" t="s">
        <v>13</v>
      </c>
      <c r="DT60" s="1252" t="s">
        <v>13</v>
      </c>
      <c r="DU60" s="1253" t="s">
        <v>13</v>
      </c>
      <c r="DV60" s="1253" t="s">
        <v>13</v>
      </c>
      <c r="DW60" s="1254" t="s">
        <v>13</v>
      </c>
      <c r="DX60" s="1255" t="s">
        <v>13</v>
      </c>
      <c r="DY60" s="1253" t="s">
        <v>13</v>
      </c>
      <c r="DZ60" s="1253" t="s">
        <v>13</v>
      </c>
      <c r="EA60" s="1256" t="s">
        <v>13</v>
      </c>
      <c r="EB60" s="1253" t="s">
        <v>13</v>
      </c>
      <c r="EC60" s="1253" t="s">
        <v>13</v>
      </c>
      <c r="ED60" s="1253" t="s">
        <v>13</v>
      </c>
      <c r="EE60" s="1254" t="s">
        <v>13</v>
      </c>
      <c r="EF60" s="1255" t="s">
        <v>13</v>
      </c>
      <c r="EG60" s="1253" t="s">
        <v>13</v>
      </c>
      <c r="EH60" s="1253" t="s">
        <v>13</v>
      </c>
      <c r="EI60" s="1262" t="s">
        <v>13</v>
      </c>
      <c r="EJ60" s="1269"/>
      <c r="EK60" s="1270"/>
      <c r="EL60" s="1270"/>
      <c r="EM60" s="1270"/>
      <c r="EN60" s="1270"/>
      <c r="EO60" s="1270"/>
      <c r="EP60" s="1270"/>
      <c r="EQ60" s="1271"/>
      <c r="ER60" s="1250"/>
      <c r="ES60" s="1269"/>
      <c r="ET60" s="1270"/>
      <c r="EU60" s="1270"/>
      <c r="EV60" s="1270"/>
      <c r="EW60" s="1270"/>
      <c r="EX60" s="1270"/>
      <c r="EY60" s="1271"/>
      <c r="EZ60" s="1272"/>
      <c r="FA60" s="1269"/>
      <c r="FB60" s="1270"/>
      <c r="FC60" s="1270"/>
      <c r="FD60" s="1273"/>
      <c r="FE60" s="1118"/>
      <c r="FF60" s="1119"/>
      <c r="FG60" s="1119"/>
      <c r="FH60" s="1119"/>
    </row>
    <row r="61" spans="1:164" ht="13.5" customHeight="1" x14ac:dyDescent="0.15">
      <c r="A61" s="1250">
        <f t="shared" si="0"/>
        <v>34</v>
      </c>
      <c r="B61" s="2210"/>
      <c r="C61" s="2211"/>
      <c r="D61" s="2212"/>
      <c r="E61" s="2213"/>
      <c r="F61" s="2214"/>
      <c r="G61" s="2215"/>
      <c r="H61" s="2216" t="s">
        <v>1166</v>
      </c>
      <c r="I61" s="2215"/>
      <c r="J61" s="2215"/>
      <c r="K61" s="1251" t="s">
        <v>13</v>
      </c>
      <c r="L61" s="2214" t="s">
        <v>1166</v>
      </c>
      <c r="M61" s="2215"/>
      <c r="N61" s="2217"/>
      <c r="O61" s="1227" t="s">
        <v>13</v>
      </c>
      <c r="P61" s="1252" t="s">
        <v>13</v>
      </c>
      <c r="Q61" s="1253" t="s">
        <v>13</v>
      </c>
      <c r="R61" s="1253" t="s">
        <v>13</v>
      </c>
      <c r="S61" s="1253" t="s">
        <v>13</v>
      </c>
      <c r="T61" s="1254" t="s">
        <v>13</v>
      </c>
      <c r="U61" s="1255" t="s">
        <v>13</v>
      </c>
      <c r="V61" s="1253" t="s">
        <v>13</v>
      </c>
      <c r="W61" s="1295" t="s">
        <v>13</v>
      </c>
      <c r="X61" s="2215"/>
      <c r="Y61" s="2215"/>
      <c r="Z61" s="1251" t="s">
        <v>13</v>
      </c>
      <c r="AA61" s="1253" t="s">
        <v>13</v>
      </c>
      <c r="AB61" s="1253" t="s">
        <v>13</v>
      </c>
      <c r="AC61" s="1253" t="s">
        <v>13</v>
      </c>
      <c r="AD61" s="2214"/>
      <c r="AE61" s="2215"/>
      <c r="AF61" s="2215"/>
      <c r="AG61" s="1252" t="s">
        <v>13</v>
      </c>
      <c r="AH61" s="2214"/>
      <c r="AI61" s="2215"/>
      <c r="AJ61" s="2217"/>
      <c r="AK61" s="1227" t="s">
        <v>13</v>
      </c>
      <c r="AL61" s="1257" t="s">
        <v>1166</v>
      </c>
      <c r="AM61" s="1251" t="s">
        <v>13</v>
      </c>
      <c r="AN61" s="1257" t="s">
        <v>1166</v>
      </c>
      <c r="AO61" s="1269"/>
      <c r="AP61" s="1253" t="s">
        <v>13</v>
      </c>
      <c r="AQ61" s="1253" t="s">
        <v>13</v>
      </c>
      <c r="AR61" s="1253" t="s">
        <v>13</v>
      </c>
      <c r="AS61" s="1253" t="s">
        <v>13</v>
      </c>
      <c r="AT61" s="1296"/>
      <c r="AU61" s="1255" t="s">
        <v>13</v>
      </c>
      <c r="AV61" s="1253" t="s">
        <v>13</v>
      </c>
      <c r="AW61" s="1256" t="s">
        <v>13</v>
      </c>
      <c r="AX61" s="1258" t="s">
        <v>1166</v>
      </c>
      <c r="AY61" s="1238" t="s">
        <v>1166</v>
      </c>
      <c r="AZ61" s="1270"/>
      <c r="BA61" s="1273"/>
      <c r="BB61" s="1229" t="s">
        <v>1166</v>
      </c>
      <c r="BC61" s="1238" t="s">
        <v>1166</v>
      </c>
      <c r="BD61" s="1273"/>
      <c r="BE61" s="1259" t="s">
        <v>13</v>
      </c>
      <c r="BF61" s="1260" t="s">
        <v>13</v>
      </c>
      <c r="BG61" s="1261" t="s">
        <v>13</v>
      </c>
      <c r="BH61" s="1229" t="s">
        <v>1166</v>
      </c>
      <c r="BI61" s="1257" t="s">
        <v>1166</v>
      </c>
      <c r="BJ61" s="1251" t="s">
        <v>13</v>
      </c>
      <c r="BK61" s="1253" t="s">
        <v>13</v>
      </c>
      <c r="BL61" s="1271"/>
      <c r="BM61" s="1297"/>
      <c r="BN61" s="1297"/>
      <c r="BO61" s="1298"/>
      <c r="BP61" s="1251" t="s">
        <v>13</v>
      </c>
      <c r="BQ61" s="1253" t="s">
        <v>13</v>
      </c>
      <c r="BR61" s="1253" t="s">
        <v>13</v>
      </c>
      <c r="BS61" s="1256" t="s">
        <v>13</v>
      </c>
      <c r="BT61" s="1252" t="s">
        <v>13</v>
      </c>
      <c r="BU61" s="1253" t="s">
        <v>13</v>
      </c>
      <c r="BV61" s="1253" t="s">
        <v>13</v>
      </c>
      <c r="BW61" s="1254" t="s">
        <v>13</v>
      </c>
      <c r="BX61" s="1255" t="s">
        <v>13</v>
      </c>
      <c r="BY61" s="1253" t="s">
        <v>13</v>
      </c>
      <c r="BZ61" s="1253" t="s">
        <v>13</v>
      </c>
      <c r="CA61" s="1262" t="s">
        <v>13</v>
      </c>
      <c r="CB61" s="1272"/>
      <c r="CC61" s="1269"/>
      <c r="CD61" s="1270"/>
      <c r="CE61" s="1270"/>
      <c r="CF61" s="1270"/>
      <c r="CG61" s="1271"/>
      <c r="CH61" s="1077" t="s">
        <v>1166</v>
      </c>
      <c r="CI61" s="1227" t="s">
        <v>13</v>
      </c>
      <c r="CJ61" s="2214" t="s">
        <v>1166</v>
      </c>
      <c r="CK61" s="2217"/>
      <c r="CL61" s="1253" t="s">
        <v>13</v>
      </c>
      <c r="CM61" s="1256" t="s">
        <v>13</v>
      </c>
      <c r="CN61" s="1252" t="s">
        <v>13</v>
      </c>
      <c r="CO61" s="1253" t="s">
        <v>13</v>
      </c>
      <c r="CP61" s="1253" t="s">
        <v>13</v>
      </c>
      <c r="CQ61" s="1254" t="s">
        <v>13</v>
      </c>
      <c r="CR61" s="1255" t="s">
        <v>13</v>
      </c>
      <c r="CS61" s="1253" t="s">
        <v>13</v>
      </c>
      <c r="CT61" s="1253" t="s">
        <v>13</v>
      </c>
      <c r="CU61" s="1256" t="s">
        <v>13</v>
      </c>
      <c r="CV61" s="1252" t="s">
        <v>13</v>
      </c>
      <c r="CW61" s="1253" t="s">
        <v>13</v>
      </c>
      <c r="CX61" s="1253" t="s">
        <v>13</v>
      </c>
      <c r="CY61" s="1262" t="s">
        <v>13</v>
      </c>
      <c r="CZ61" s="1251" t="s">
        <v>13</v>
      </c>
      <c r="DA61" s="1256" t="s">
        <v>13</v>
      </c>
      <c r="DB61" s="1252" t="s">
        <v>13</v>
      </c>
      <c r="DC61" s="1253" t="s">
        <v>13</v>
      </c>
      <c r="DD61" s="1253" t="s">
        <v>13</v>
      </c>
      <c r="DE61" s="1254" t="s">
        <v>13</v>
      </c>
      <c r="DF61" s="1255" t="s">
        <v>13</v>
      </c>
      <c r="DG61" s="1253" t="s">
        <v>13</v>
      </c>
      <c r="DH61" s="1253" t="s">
        <v>13</v>
      </c>
      <c r="DI61" s="1256" t="s">
        <v>13</v>
      </c>
      <c r="DJ61" s="1252" t="s">
        <v>13</v>
      </c>
      <c r="DK61" s="1253" t="s">
        <v>13</v>
      </c>
      <c r="DL61" s="1253" t="s">
        <v>13</v>
      </c>
      <c r="DM61" s="1254" t="s">
        <v>13</v>
      </c>
      <c r="DN61" s="1255" t="s">
        <v>13</v>
      </c>
      <c r="DO61" s="1253" t="s">
        <v>13</v>
      </c>
      <c r="DP61" s="1253" t="s">
        <v>13</v>
      </c>
      <c r="DQ61" s="1262" t="s">
        <v>13</v>
      </c>
      <c r="DR61" s="1255" t="s">
        <v>13</v>
      </c>
      <c r="DS61" s="1256" t="s">
        <v>13</v>
      </c>
      <c r="DT61" s="1252" t="s">
        <v>13</v>
      </c>
      <c r="DU61" s="1253" t="s">
        <v>13</v>
      </c>
      <c r="DV61" s="1253" t="s">
        <v>13</v>
      </c>
      <c r="DW61" s="1254" t="s">
        <v>13</v>
      </c>
      <c r="DX61" s="1255" t="s">
        <v>13</v>
      </c>
      <c r="DY61" s="1253" t="s">
        <v>13</v>
      </c>
      <c r="DZ61" s="1253" t="s">
        <v>13</v>
      </c>
      <c r="EA61" s="1256" t="s">
        <v>13</v>
      </c>
      <c r="EB61" s="1253" t="s">
        <v>13</v>
      </c>
      <c r="EC61" s="1253" t="s">
        <v>13</v>
      </c>
      <c r="ED61" s="1253" t="s">
        <v>13</v>
      </c>
      <c r="EE61" s="1254" t="s">
        <v>13</v>
      </c>
      <c r="EF61" s="1255" t="s">
        <v>13</v>
      </c>
      <c r="EG61" s="1253" t="s">
        <v>13</v>
      </c>
      <c r="EH61" s="1253" t="s">
        <v>13</v>
      </c>
      <c r="EI61" s="1262" t="s">
        <v>13</v>
      </c>
      <c r="EJ61" s="1269"/>
      <c r="EK61" s="1270"/>
      <c r="EL61" s="1270"/>
      <c r="EM61" s="1270"/>
      <c r="EN61" s="1270"/>
      <c r="EO61" s="1270"/>
      <c r="EP61" s="1270"/>
      <c r="EQ61" s="1271"/>
      <c r="ER61" s="1250"/>
      <c r="ES61" s="1269"/>
      <c r="ET61" s="1270"/>
      <c r="EU61" s="1270"/>
      <c r="EV61" s="1270"/>
      <c r="EW61" s="1270"/>
      <c r="EX61" s="1270"/>
      <c r="EY61" s="1271"/>
      <c r="EZ61" s="1272"/>
      <c r="FA61" s="1269"/>
      <c r="FB61" s="1270"/>
      <c r="FC61" s="1270"/>
      <c r="FD61" s="1273"/>
      <c r="FE61" s="1145"/>
      <c r="FF61" s="1145"/>
      <c r="FG61" s="1145"/>
      <c r="FH61" s="1145"/>
    </row>
    <row r="62" spans="1:164" ht="13.5" x14ac:dyDescent="0.15">
      <c r="A62" s="1250">
        <f t="shared" si="0"/>
        <v>35</v>
      </c>
      <c r="B62" s="2210"/>
      <c r="C62" s="2211"/>
      <c r="D62" s="2212"/>
      <c r="E62" s="2213"/>
      <c r="F62" s="2214"/>
      <c r="G62" s="2215"/>
      <c r="H62" s="2216" t="s">
        <v>1166</v>
      </c>
      <c r="I62" s="2215"/>
      <c r="J62" s="2215"/>
      <c r="K62" s="1251" t="s">
        <v>13</v>
      </c>
      <c r="L62" s="2214" t="s">
        <v>1166</v>
      </c>
      <c r="M62" s="2215"/>
      <c r="N62" s="2217"/>
      <c r="O62" s="1227" t="s">
        <v>13</v>
      </c>
      <c r="P62" s="1252" t="s">
        <v>13</v>
      </c>
      <c r="Q62" s="1253" t="s">
        <v>13</v>
      </c>
      <c r="R62" s="1253" t="s">
        <v>13</v>
      </c>
      <c r="S62" s="1253" t="s">
        <v>13</v>
      </c>
      <c r="T62" s="1254" t="s">
        <v>13</v>
      </c>
      <c r="U62" s="1255" t="s">
        <v>13</v>
      </c>
      <c r="V62" s="1253" t="s">
        <v>13</v>
      </c>
      <c r="W62" s="1295" t="s">
        <v>13</v>
      </c>
      <c r="X62" s="2215"/>
      <c r="Y62" s="2215"/>
      <c r="Z62" s="1251" t="s">
        <v>13</v>
      </c>
      <c r="AA62" s="1253" t="s">
        <v>13</v>
      </c>
      <c r="AB62" s="1253" t="s">
        <v>13</v>
      </c>
      <c r="AC62" s="1253" t="s">
        <v>13</v>
      </c>
      <c r="AD62" s="2214"/>
      <c r="AE62" s="2215"/>
      <c r="AF62" s="2215"/>
      <c r="AG62" s="1252" t="s">
        <v>13</v>
      </c>
      <c r="AH62" s="2214"/>
      <c r="AI62" s="2215"/>
      <c r="AJ62" s="2217"/>
      <c r="AK62" s="1227" t="s">
        <v>13</v>
      </c>
      <c r="AL62" s="1257" t="s">
        <v>1166</v>
      </c>
      <c r="AM62" s="1251" t="s">
        <v>13</v>
      </c>
      <c r="AN62" s="1257" t="s">
        <v>1166</v>
      </c>
      <c r="AO62" s="1269"/>
      <c r="AP62" s="1253" t="s">
        <v>13</v>
      </c>
      <c r="AQ62" s="1253" t="s">
        <v>13</v>
      </c>
      <c r="AR62" s="1253" t="s">
        <v>13</v>
      </c>
      <c r="AS62" s="1253" t="s">
        <v>13</v>
      </c>
      <c r="AT62" s="1296"/>
      <c r="AU62" s="1255" t="s">
        <v>13</v>
      </c>
      <c r="AV62" s="1253" t="s">
        <v>13</v>
      </c>
      <c r="AW62" s="1256" t="s">
        <v>13</v>
      </c>
      <c r="AX62" s="1258" t="s">
        <v>1166</v>
      </c>
      <c r="AY62" s="1238" t="s">
        <v>1166</v>
      </c>
      <c r="AZ62" s="1270"/>
      <c r="BA62" s="1273"/>
      <c r="BB62" s="1229" t="s">
        <v>1166</v>
      </c>
      <c r="BC62" s="1238" t="s">
        <v>1166</v>
      </c>
      <c r="BD62" s="1273"/>
      <c r="BE62" s="1259" t="s">
        <v>13</v>
      </c>
      <c r="BF62" s="1260" t="s">
        <v>13</v>
      </c>
      <c r="BG62" s="1261" t="s">
        <v>13</v>
      </c>
      <c r="BH62" s="1229" t="s">
        <v>1166</v>
      </c>
      <c r="BI62" s="1257" t="s">
        <v>1166</v>
      </c>
      <c r="BJ62" s="1251" t="s">
        <v>13</v>
      </c>
      <c r="BK62" s="1253" t="s">
        <v>13</v>
      </c>
      <c r="BL62" s="1271"/>
      <c r="BM62" s="1297"/>
      <c r="BN62" s="1297"/>
      <c r="BO62" s="1298"/>
      <c r="BP62" s="1251" t="s">
        <v>13</v>
      </c>
      <c r="BQ62" s="1253" t="s">
        <v>13</v>
      </c>
      <c r="BR62" s="1253" t="s">
        <v>13</v>
      </c>
      <c r="BS62" s="1256" t="s">
        <v>13</v>
      </c>
      <c r="BT62" s="1252" t="s">
        <v>13</v>
      </c>
      <c r="BU62" s="1253" t="s">
        <v>13</v>
      </c>
      <c r="BV62" s="1253" t="s">
        <v>13</v>
      </c>
      <c r="BW62" s="1254" t="s">
        <v>13</v>
      </c>
      <c r="BX62" s="1255" t="s">
        <v>13</v>
      </c>
      <c r="BY62" s="1253" t="s">
        <v>13</v>
      </c>
      <c r="BZ62" s="1253" t="s">
        <v>13</v>
      </c>
      <c r="CA62" s="1262" t="s">
        <v>13</v>
      </c>
      <c r="CB62" s="1272"/>
      <c r="CC62" s="1269"/>
      <c r="CD62" s="1270"/>
      <c r="CE62" s="1270"/>
      <c r="CF62" s="1270"/>
      <c r="CG62" s="1271"/>
      <c r="CH62" s="1077" t="s">
        <v>1166</v>
      </c>
      <c r="CI62" s="1227" t="s">
        <v>13</v>
      </c>
      <c r="CJ62" s="2214" t="s">
        <v>1166</v>
      </c>
      <c r="CK62" s="2217"/>
      <c r="CL62" s="1253" t="s">
        <v>13</v>
      </c>
      <c r="CM62" s="1256" t="s">
        <v>13</v>
      </c>
      <c r="CN62" s="1252" t="s">
        <v>13</v>
      </c>
      <c r="CO62" s="1253" t="s">
        <v>13</v>
      </c>
      <c r="CP62" s="1253" t="s">
        <v>13</v>
      </c>
      <c r="CQ62" s="1254" t="s">
        <v>13</v>
      </c>
      <c r="CR62" s="1255" t="s">
        <v>13</v>
      </c>
      <c r="CS62" s="1253" t="s">
        <v>13</v>
      </c>
      <c r="CT62" s="1253" t="s">
        <v>13</v>
      </c>
      <c r="CU62" s="1256" t="s">
        <v>13</v>
      </c>
      <c r="CV62" s="1252" t="s">
        <v>13</v>
      </c>
      <c r="CW62" s="1253" t="s">
        <v>13</v>
      </c>
      <c r="CX62" s="1253" t="s">
        <v>13</v>
      </c>
      <c r="CY62" s="1262" t="s">
        <v>13</v>
      </c>
      <c r="CZ62" s="1251" t="s">
        <v>13</v>
      </c>
      <c r="DA62" s="1256" t="s">
        <v>13</v>
      </c>
      <c r="DB62" s="1252" t="s">
        <v>13</v>
      </c>
      <c r="DC62" s="1253" t="s">
        <v>13</v>
      </c>
      <c r="DD62" s="1253" t="s">
        <v>13</v>
      </c>
      <c r="DE62" s="1254" t="s">
        <v>13</v>
      </c>
      <c r="DF62" s="1255" t="s">
        <v>13</v>
      </c>
      <c r="DG62" s="1253" t="s">
        <v>13</v>
      </c>
      <c r="DH62" s="1253" t="s">
        <v>13</v>
      </c>
      <c r="DI62" s="1256" t="s">
        <v>13</v>
      </c>
      <c r="DJ62" s="1252" t="s">
        <v>13</v>
      </c>
      <c r="DK62" s="1253" t="s">
        <v>13</v>
      </c>
      <c r="DL62" s="1253" t="s">
        <v>13</v>
      </c>
      <c r="DM62" s="1254" t="s">
        <v>13</v>
      </c>
      <c r="DN62" s="1255" t="s">
        <v>13</v>
      </c>
      <c r="DO62" s="1253" t="s">
        <v>13</v>
      </c>
      <c r="DP62" s="1253" t="s">
        <v>13</v>
      </c>
      <c r="DQ62" s="1262" t="s">
        <v>13</v>
      </c>
      <c r="DR62" s="1255" t="s">
        <v>13</v>
      </c>
      <c r="DS62" s="1256" t="s">
        <v>13</v>
      </c>
      <c r="DT62" s="1252" t="s">
        <v>13</v>
      </c>
      <c r="DU62" s="1253" t="s">
        <v>13</v>
      </c>
      <c r="DV62" s="1253" t="s">
        <v>13</v>
      </c>
      <c r="DW62" s="1254" t="s">
        <v>13</v>
      </c>
      <c r="DX62" s="1255" t="s">
        <v>13</v>
      </c>
      <c r="DY62" s="1253" t="s">
        <v>13</v>
      </c>
      <c r="DZ62" s="1253" t="s">
        <v>13</v>
      </c>
      <c r="EA62" s="1256" t="s">
        <v>13</v>
      </c>
      <c r="EB62" s="1253" t="s">
        <v>13</v>
      </c>
      <c r="EC62" s="1253" t="s">
        <v>13</v>
      </c>
      <c r="ED62" s="1253" t="s">
        <v>13</v>
      </c>
      <c r="EE62" s="1254" t="s">
        <v>13</v>
      </c>
      <c r="EF62" s="1255" t="s">
        <v>13</v>
      </c>
      <c r="EG62" s="1253" t="s">
        <v>13</v>
      </c>
      <c r="EH62" s="1253" t="s">
        <v>13</v>
      </c>
      <c r="EI62" s="1262" t="s">
        <v>13</v>
      </c>
      <c r="EJ62" s="1269"/>
      <c r="EK62" s="1270"/>
      <c r="EL62" s="1270"/>
      <c r="EM62" s="1270"/>
      <c r="EN62" s="1270"/>
      <c r="EO62" s="1270"/>
      <c r="EP62" s="1270"/>
      <c r="EQ62" s="1271"/>
      <c r="ER62" s="1250"/>
      <c r="ES62" s="1269"/>
      <c r="ET62" s="1270"/>
      <c r="EU62" s="1270"/>
      <c r="EV62" s="1270"/>
      <c r="EW62" s="1270"/>
      <c r="EX62" s="1270"/>
      <c r="EY62" s="1271"/>
      <c r="EZ62" s="1272"/>
      <c r="FA62" s="1269"/>
      <c r="FB62" s="1270"/>
      <c r="FC62" s="1270"/>
      <c r="FD62" s="1273"/>
      <c r="FE62" s="1145"/>
      <c r="FF62" s="1145"/>
      <c r="FG62" s="1145"/>
      <c r="FH62" s="1145"/>
    </row>
    <row r="63" spans="1:164" ht="13.5" customHeight="1" x14ac:dyDescent="0.15">
      <c r="A63" s="1250">
        <f t="shared" si="0"/>
        <v>36</v>
      </c>
      <c r="B63" s="2210"/>
      <c r="C63" s="2211"/>
      <c r="D63" s="2212"/>
      <c r="E63" s="2213"/>
      <c r="F63" s="2214"/>
      <c r="G63" s="2215"/>
      <c r="H63" s="2216" t="s">
        <v>1166</v>
      </c>
      <c r="I63" s="2215"/>
      <c r="J63" s="2215"/>
      <c r="K63" s="1251" t="s">
        <v>13</v>
      </c>
      <c r="L63" s="2214" t="s">
        <v>1166</v>
      </c>
      <c r="M63" s="2215"/>
      <c r="N63" s="2217"/>
      <c r="O63" s="1227" t="s">
        <v>13</v>
      </c>
      <c r="P63" s="1252" t="s">
        <v>13</v>
      </c>
      <c r="Q63" s="1253" t="s">
        <v>13</v>
      </c>
      <c r="R63" s="1253" t="s">
        <v>13</v>
      </c>
      <c r="S63" s="1253" t="s">
        <v>13</v>
      </c>
      <c r="T63" s="1254" t="s">
        <v>13</v>
      </c>
      <c r="U63" s="1255" t="s">
        <v>13</v>
      </c>
      <c r="V63" s="1253" t="s">
        <v>13</v>
      </c>
      <c r="W63" s="1295" t="s">
        <v>13</v>
      </c>
      <c r="X63" s="2215"/>
      <c r="Y63" s="2215"/>
      <c r="Z63" s="1251" t="s">
        <v>13</v>
      </c>
      <c r="AA63" s="1253" t="s">
        <v>13</v>
      </c>
      <c r="AB63" s="1253" t="s">
        <v>13</v>
      </c>
      <c r="AC63" s="1253" t="s">
        <v>13</v>
      </c>
      <c r="AD63" s="2214"/>
      <c r="AE63" s="2215"/>
      <c r="AF63" s="2215"/>
      <c r="AG63" s="1252" t="s">
        <v>13</v>
      </c>
      <c r="AH63" s="2214"/>
      <c r="AI63" s="2215"/>
      <c r="AJ63" s="2217"/>
      <c r="AK63" s="1227" t="s">
        <v>13</v>
      </c>
      <c r="AL63" s="1257" t="s">
        <v>1166</v>
      </c>
      <c r="AM63" s="1251" t="s">
        <v>13</v>
      </c>
      <c r="AN63" s="1257" t="s">
        <v>1166</v>
      </c>
      <c r="AO63" s="1269"/>
      <c r="AP63" s="1253" t="s">
        <v>13</v>
      </c>
      <c r="AQ63" s="1253" t="s">
        <v>13</v>
      </c>
      <c r="AR63" s="1253" t="s">
        <v>13</v>
      </c>
      <c r="AS63" s="1253" t="s">
        <v>13</v>
      </c>
      <c r="AT63" s="1296"/>
      <c r="AU63" s="1255" t="s">
        <v>13</v>
      </c>
      <c r="AV63" s="1253" t="s">
        <v>13</v>
      </c>
      <c r="AW63" s="1256" t="s">
        <v>13</v>
      </c>
      <c r="AX63" s="1258" t="s">
        <v>1166</v>
      </c>
      <c r="AY63" s="1238" t="s">
        <v>1166</v>
      </c>
      <c r="AZ63" s="1270"/>
      <c r="BA63" s="1273"/>
      <c r="BB63" s="1229" t="s">
        <v>1166</v>
      </c>
      <c r="BC63" s="1238" t="s">
        <v>1166</v>
      </c>
      <c r="BD63" s="1273"/>
      <c r="BE63" s="1259" t="s">
        <v>13</v>
      </c>
      <c r="BF63" s="1260" t="s">
        <v>13</v>
      </c>
      <c r="BG63" s="1261" t="s">
        <v>13</v>
      </c>
      <c r="BH63" s="1229" t="s">
        <v>1166</v>
      </c>
      <c r="BI63" s="1257" t="s">
        <v>1166</v>
      </c>
      <c r="BJ63" s="1251" t="s">
        <v>13</v>
      </c>
      <c r="BK63" s="1253" t="s">
        <v>13</v>
      </c>
      <c r="BL63" s="1271"/>
      <c r="BM63" s="1297"/>
      <c r="BN63" s="1297"/>
      <c r="BO63" s="1298"/>
      <c r="BP63" s="1251" t="s">
        <v>13</v>
      </c>
      <c r="BQ63" s="1253" t="s">
        <v>13</v>
      </c>
      <c r="BR63" s="1253" t="s">
        <v>13</v>
      </c>
      <c r="BS63" s="1256" t="s">
        <v>13</v>
      </c>
      <c r="BT63" s="1252" t="s">
        <v>13</v>
      </c>
      <c r="BU63" s="1253" t="s">
        <v>13</v>
      </c>
      <c r="BV63" s="1253" t="s">
        <v>13</v>
      </c>
      <c r="BW63" s="1254" t="s">
        <v>13</v>
      </c>
      <c r="BX63" s="1255" t="s">
        <v>13</v>
      </c>
      <c r="BY63" s="1253" t="s">
        <v>13</v>
      </c>
      <c r="BZ63" s="1253" t="s">
        <v>13</v>
      </c>
      <c r="CA63" s="1262" t="s">
        <v>13</v>
      </c>
      <c r="CB63" s="1272"/>
      <c r="CC63" s="1269"/>
      <c r="CD63" s="1270"/>
      <c r="CE63" s="1270"/>
      <c r="CF63" s="1270"/>
      <c r="CG63" s="1271"/>
      <c r="CH63" s="1077" t="s">
        <v>1166</v>
      </c>
      <c r="CI63" s="1227" t="s">
        <v>13</v>
      </c>
      <c r="CJ63" s="2214" t="s">
        <v>1166</v>
      </c>
      <c r="CK63" s="2217"/>
      <c r="CL63" s="1253" t="s">
        <v>13</v>
      </c>
      <c r="CM63" s="1256" t="s">
        <v>13</v>
      </c>
      <c r="CN63" s="1252" t="s">
        <v>13</v>
      </c>
      <c r="CO63" s="1253" t="s">
        <v>13</v>
      </c>
      <c r="CP63" s="1253" t="s">
        <v>13</v>
      </c>
      <c r="CQ63" s="1254" t="s">
        <v>13</v>
      </c>
      <c r="CR63" s="1255" t="s">
        <v>13</v>
      </c>
      <c r="CS63" s="1253" t="s">
        <v>13</v>
      </c>
      <c r="CT63" s="1253" t="s">
        <v>13</v>
      </c>
      <c r="CU63" s="1256" t="s">
        <v>13</v>
      </c>
      <c r="CV63" s="1252" t="s">
        <v>13</v>
      </c>
      <c r="CW63" s="1253" t="s">
        <v>13</v>
      </c>
      <c r="CX63" s="1253" t="s">
        <v>13</v>
      </c>
      <c r="CY63" s="1262" t="s">
        <v>13</v>
      </c>
      <c r="CZ63" s="1251" t="s">
        <v>13</v>
      </c>
      <c r="DA63" s="1256" t="s">
        <v>13</v>
      </c>
      <c r="DB63" s="1252" t="s">
        <v>13</v>
      </c>
      <c r="DC63" s="1253" t="s">
        <v>13</v>
      </c>
      <c r="DD63" s="1253" t="s">
        <v>13</v>
      </c>
      <c r="DE63" s="1254" t="s">
        <v>13</v>
      </c>
      <c r="DF63" s="1255" t="s">
        <v>13</v>
      </c>
      <c r="DG63" s="1253" t="s">
        <v>13</v>
      </c>
      <c r="DH63" s="1253" t="s">
        <v>13</v>
      </c>
      <c r="DI63" s="1256" t="s">
        <v>13</v>
      </c>
      <c r="DJ63" s="1252" t="s">
        <v>13</v>
      </c>
      <c r="DK63" s="1253" t="s">
        <v>13</v>
      </c>
      <c r="DL63" s="1253" t="s">
        <v>13</v>
      </c>
      <c r="DM63" s="1254" t="s">
        <v>13</v>
      </c>
      <c r="DN63" s="1255" t="s">
        <v>13</v>
      </c>
      <c r="DO63" s="1253" t="s">
        <v>13</v>
      </c>
      <c r="DP63" s="1253" t="s">
        <v>13</v>
      </c>
      <c r="DQ63" s="1262" t="s">
        <v>13</v>
      </c>
      <c r="DR63" s="1255" t="s">
        <v>13</v>
      </c>
      <c r="DS63" s="1256" t="s">
        <v>13</v>
      </c>
      <c r="DT63" s="1252" t="s">
        <v>13</v>
      </c>
      <c r="DU63" s="1253" t="s">
        <v>13</v>
      </c>
      <c r="DV63" s="1253" t="s">
        <v>13</v>
      </c>
      <c r="DW63" s="1254" t="s">
        <v>13</v>
      </c>
      <c r="DX63" s="1255" t="s">
        <v>13</v>
      </c>
      <c r="DY63" s="1253" t="s">
        <v>13</v>
      </c>
      <c r="DZ63" s="1253" t="s">
        <v>13</v>
      </c>
      <c r="EA63" s="1256" t="s">
        <v>13</v>
      </c>
      <c r="EB63" s="1253" t="s">
        <v>13</v>
      </c>
      <c r="EC63" s="1253" t="s">
        <v>13</v>
      </c>
      <c r="ED63" s="1253" t="s">
        <v>13</v>
      </c>
      <c r="EE63" s="1254" t="s">
        <v>13</v>
      </c>
      <c r="EF63" s="1255" t="s">
        <v>13</v>
      </c>
      <c r="EG63" s="1253" t="s">
        <v>13</v>
      </c>
      <c r="EH63" s="1253" t="s">
        <v>13</v>
      </c>
      <c r="EI63" s="1262" t="s">
        <v>13</v>
      </c>
      <c r="EJ63" s="1269"/>
      <c r="EK63" s="1270"/>
      <c r="EL63" s="1270"/>
      <c r="EM63" s="1270"/>
      <c r="EN63" s="1270"/>
      <c r="EO63" s="1270"/>
      <c r="EP63" s="1270"/>
      <c r="EQ63" s="1271"/>
      <c r="ER63" s="1250"/>
      <c r="ES63" s="1269"/>
      <c r="ET63" s="1270"/>
      <c r="EU63" s="1270"/>
      <c r="EV63" s="1270"/>
      <c r="EW63" s="1270"/>
      <c r="EX63" s="1270"/>
      <c r="EY63" s="1271"/>
      <c r="EZ63" s="1272"/>
      <c r="FA63" s="1269"/>
      <c r="FB63" s="1270"/>
      <c r="FC63" s="1270"/>
      <c r="FD63" s="1273"/>
      <c r="FE63" s="1217"/>
      <c r="FF63" s="1218"/>
      <c r="FG63" s="1218"/>
      <c r="FH63" s="1218"/>
    </row>
    <row r="64" spans="1:164" ht="13.5" customHeight="1" x14ac:dyDescent="0.15">
      <c r="A64" s="1250">
        <f t="shared" si="0"/>
        <v>37</v>
      </c>
      <c r="B64" s="2210"/>
      <c r="C64" s="2211"/>
      <c r="D64" s="2212"/>
      <c r="E64" s="2213"/>
      <c r="F64" s="2214"/>
      <c r="G64" s="2215"/>
      <c r="H64" s="2216" t="s">
        <v>1166</v>
      </c>
      <c r="I64" s="2215"/>
      <c r="J64" s="2215"/>
      <c r="K64" s="1251" t="s">
        <v>13</v>
      </c>
      <c r="L64" s="2214" t="s">
        <v>1166</v>
      </c>
      <c r="M64" s="2215"/>
      <c r="N64" s="2217"/>
      <c r="O64" s="1227" t="s">
        <v>13</v>
      </c>
      <c r="P64" s="1252" t="s">
        <v>13</v>
      </c>
      <c r="Q64" s="1253" t="s">
        <v>13</v>
      </c>
      <c r="R64" s="1253" t="s">
        <v>13</v>
      </c>
      <c r="S64" s="1253" t="s">
        <v>13</v>
      </c>
      <c r="T64" s="1254" t="s">
        <v>13</v>
      </c>
      <c r="U64" s="1255" t="s">
        <v>13</v>
      </c>
      <c r="V64" s="1253" t="s">
        <v>13</v>
      </c>
      <c r="W64" s="1295" t="s">
        <v>13</v>
      </c>
      <c r="X64" s="2215"/>
      <c r="Y64" s="2215"/>
      <c r="Z64" s="1251" t="s">
        <v>13</v>
      </c>
      <c r="AA64" s="1253" t="s">
        <v>13</v>
      </c>
      <c r="AB64" s="1253" t="s">
        <v>13</v>
      </c>
      <c r="AC64" s="1253" t="s">
        <v>13</v>
      </c>
      <c r="AD64" s="2214"/>
      <c r="AE64" s="2215"/>
      <c r="AF64" s="2215"/>
      <c r="AG64" s="1252" t="s">
        <v>13</v>
      </c>
      <c r="AH64" s="2214"/>
      <c r="AI64" s="2215"/>
      <c r="AJ64" s="2217"/>
      <c r="AK64" s="1227" t="s">
        <v>13</v>
      </c>
      <c r="AL64" s="1257" t="s">
        <v>1166</v>
      </c>
      <c r="AM64" s="1251" t="s">
        <v>13</v>
      </c>
      <c r="AN64" s="1257" t="s">
        <v>1166</v>
      </c>
      <c r="AO64" s="1269"/>
      <c r="AP64" s="1253" t="s">
        <v>13</v>
      </c>
      <c r="AQ64" s="1253" t="s">
        <v>13</v>
      </c>
      <c r="AR64" s="1253" t="s">
        <v>13</v>
      </c>
      <c r="AS64" s="1253" t="s">
        <v>13</v>
      </c>
      <c r="AT64" s="1296"/>
      <c r="AU64" s="1255" t="s">
        <v>13</v>
      </c>
      <c r="AV64" s="1253" t="s">
        <v>13</v>
      </c>
      <c r="AW64" s="1256" t="s">
        <v>13</v>
      </c>
      <c r="AX64" s="1258" t="s">
        <v>1166</v>
      </c>
      <c r="AY64" s="1238" t="s">
        <v>1166</v>
      </c>
      <c r="AZ64" s="1270"/>
      <c r="BA64" s="1273"/>
      <c r="BB64" s="1229" t="s">
        <v>1166</v>
      </c>
      <c r="BC64" s="1238" t="s">
        <v>1166</v>
      </c>
      <c r="BD64" s="1273"/>
      <c r="BE64" s="1259" t="s">
        <v>13</v>
      </c>
      <c r="BF64" s="1260" t="s">
        <v>13</v>
      </c>
      <c r="BG64" s="1261" t="s">
        <v>13</v>
      </c>
      <c r="BH64" s="1229" t="s">
        <v>1166</v>
      </c>
      <c r="BI64" s="1257" t="s">
        <v>1166</v>
      </c>
      <c r="BJ64" s="1251" t="s">
        <v>13</v>
      </c>
      <c r="BK64" s="1253" t="s">
        <v>13</v>
      </c>
      <c r="BL64" s="1271"/>
      <c r="BM64" s="1297"/>
      <c r="BN64" s="1297"/>
      <c r="BO64" s="1298"/>
      <c r="BP64" s="1251" t="s">
        <v>13</v>
      </c>
      <c r="BQ64" s="1253" t="s">
        <v>13</v>
      </c>
      <c r="BR64" s="1253" t="s">
        <v>13</v>
      </c>
      <c r="BS64" s="1256" t="s">
        <v>13</v>
      </c>
      <c r="BT64" s="1252" t="s">
        <v>13</v>
      </c>
      <c r="BU64" s="1253" t="s">
        <v>13</v>
      </c>
      <c r="BV64" s="1253" t="s">
        <v>13</v>
      </c>
      <c r="BW64" s="1254" t="s">
        <v>13</v>
      </c>
      <c r="BX64" s="1255" t="s">
        <v>13</v>
      </c>
      <c r="BY64" s="1253" t="s">
        <v>13</v>
      </c>
      <c r="BZ64" s="1253" t="s">
        <v>13</v>
      </c>
      <c r="CA64" s="1262" t="s">
        <v>13</v>
      </c>
      <c r="CB64" s="1272"/>
      <c r="CC64" s="1269"/>
      <c r="CD64" s="1270"/>
      <c r="CE64" s="1270"/>
      <c r="CF64" s="1270"/>
      <c r="CG64" s="1271"/>
      <c r="CH64" s="1077" t="s">
        <v>1166</v>
      </c>
      <c r="CI64" s="1227" t="s">
        <v>13</v>
      </c>
      <c r="CJ64" s="2214" t="s">
        <v>1166</v>
      </c>
      <c r="CK64" s="2217"/>
      <c r="CL64" s="1253" t="s">
        <v>13</v>
      </c>
      <c r="CM64" s="1256" t="s">
        <v>13</v>
      </c>
      <c r="CN64" s="1252" t="s">
        <v>13</v>
      </c>
      <c r="CO64" s="1253" t="s">
        <v>13</v>
      </c>
      <c r="CP64" s="1253" t="s">
        <v>13</v>
      </c>
      <c r="CQ64" s="1254" t="s">
        <v>13</v>
      </c>
      <c r="CR64" s="1255" t="s">
        <v>13</v>
      </c>
      <c r="CS64" s="1253" t="s">
        <v>13</v>
      </c>
      <c r="CT64" s="1253" t="s">
        <v>13</v>
      </c>
      <c r="CU64" s="1256" t="s">
        <v>13</v>
      </c>
      <c r="CV64" s="1252" t="s">
        <v>13</v>
      </c>
      <c r="CW64" s="1253" t="s">
        <v>13</v>
      </c>
      <c r="CX64" s="1253" t="s">
        <v>13</v>
      </c>
      <c r="CY64" s="1262" t="s">
        <v>13</v>
      </c>
      <c r="CZ64" s="1251" t="s">
        <v>13</v>
      </c>
      <c r="DA64" s="1256" t="s">
        <v>13</v>
      </c>
      <c r="DB64" s="1252" t="s">
        <v>13</v>
      </c>
      <c r="DC64" s="1253" t="s">
        <v>13</v>
      </c>
      <c r="DD64" s="1253" t="s">
        <v>13</v>
      </c>
      <c r="DE64" s="1254" t="s">
        <v>13</v>
      </c>
      <c r="DF64" s="1255" t="s">
        <v>13</v>
      </c>
      <c r="DG64" s="1253" t="s">
        <v>13</v>
      </c>
      <c r="DH64" s="1253" t="s">
        <v>13</v>
      </c>
      <c r="DI64" s="1256" t="s">
        <v>13</v>
      </c>
      <c r="DJ64" s="1252" t="s">
        <v>13</v>
      </c>
      <c r="DK64" s="1253" t="s">
        <v>13</v>
      </c>
      <c r="DL64" s="1253" t="s">
        <v>13</v>
      </c>
      <c r="DM64" s="1254" t="s">
        <v>13</v>
      </c>
      <c r="DN64" s="1255" t="s">
        <v>13</v>
      </c>
      <c r="DO64" s="1253" t="s">
        <v>13</v>
      </c>
      <c r="DP64" s="1253" t="s">
        <v>13</v>
      </c>
      <c r="DQ64" s="1262" t="s">
        <v>13</v>
      </c>
      <c r="DR64" s="1255" t="s">
        <v>13</v>
      </c>
      <c r="DS64" s="1256" t="s">
        <v>13</v>
      </c>
      <c r="DT64" s="1252" t="s">
        <v>13</v>
      </c>
      <c r="DU64" s="1253" t="s">
        <v>13</v>
      </c>
      <c r="DV64" s="1253" t="s">
        <v>13</v>
      </c>
      <c r="DW64" s="1254" t="s">
        <v>13</v>
      </c>
      <c r="DX64" s="1255" t="s">
        <v>13</v>
      </c>
      <c r="DY64" s="1253" t="s">
        <v>13</v>
      </c>
      <c r="DZ64" s="1253" t="s">
        <v>13</v>
      </c>
      <c r="EA64" s="1256" t="s">
        <v>13</v>
      </c>
      <c r="EB64" s="1253" t="s">
        <v>13</v>
      </c>
      <c r="EC64" s="1253" t="s">
        <v>13</v>
      </c>
      <c r="ED64" s="1253" t="s">
        <v>13</v>
      </c>
      <c r="EE64" s="1254" t="s">
        <v>13</v>
      </c>
      <c r="EF64" s="1255" t="s">
        <v>13</v>
      </c>
      <c r="EG64" s="1253" t="s">
        <v>13</v>
      </c>
      <c r="EH64" s="1253" t="s">
        <v>13</v>
      </c>
      <c r="EI64" s="1262" t="s">
        <v>13</v>
      </c>
      <c r="EJ64" s="1269"/>
      <c r="EK64" s="1270"/>
      <c r="EL64" s="1270"/>
      <c r="EM64" s="1270"/>
      <c r="EN64" s="1270"/>
      <c r="EO64" s="1270"/>
      <c r="EP64" s="1270"/>
      <c r="EQ64" s="1271"/>
      <c r="ER64" s="1250"/>
      <c r="ES64" s="1269"/>
      <c r="ET64" s="1270"/>
      <c r="EU64" s="1270"/>
      <c r="EV64" s="1270"/>
      <c r="EW64" s="1270"/>
      <c r="EX64" s="1270"/>
      <c r="EY64" s="1271"/>
      <c r="EZ64" s="1272"/>
      <c r="FA64" s="1269"/>
      <c r="FB64" s="1270"/>
      <c r="FC64" s="1270"/>
      <c r="FD64" s="1273"/>
      <c r="FE64" s="1118"/>
      <c r="FF64" s="1119"/>
      <c r="FG64" s="1119"/>
      <c r="FH64" s="1119"/>
    </row>
    <row r="65" spans="1:164" ht="15.75" customHeight="1" x14ac:dyDescent="0.15">
      <c r="A65" s="1250">
        <f t="shared" si="0"/>
        <v>38</v>
      </c>
      <c r="B65" s="2210"/>
      <c r="C65" s="2211"/>
      <c r="D65" s="2212"/>
      <c r="E65" s="2213"/>
      <c r="F65" s="2214"/>
      <c r="G65" s="2215"/>
      <c r="H65" s="2216" t="s">
        <v>1166</v>
      </c>
      <c r="I65" s="2215"/>
      <c r="J65" s="2215"/>
      <c r="K65" s="1251" t="s">
        <v>13</v>
      </c>
      <c r="L65" s="2214" t="s">
        <v>1166</v>
      </c>
      <c r="M65" s="2215"/>
      <c r="N65" s="2217"/>
      <c r="O65" s="1227" t="s">
        <v>13</v>
      </c>
      <c r="P65" s="1252" t="s">
        <v>13</v>
      </c>
      <c r="Q65" s="1253" t="s">
        <v>13</v>
      </c>
      <c r="R65" s="1253" t="s">
        <v>13</v>
      </c>
      <c r="S65" s="1253" t="s">
        <v>13</v>
      </c>
      <c r="T65" s="1254" t="s">
        <v>13</v>
      </c>
      <c r="U65" s="1255" t="s">
        <v>13</v>
      </c>
      <c r="V65" s="1253" t="s">
        <v>13</v>
      </c>
      <c r="W65" s="1295" t="s">
        <v>13</v>
      </c>
      <c r="X65" s="2215"/>
      <c r="Y65" s="2215"/>
      <c r="Z65" s="1251" t="s">
        <v>13</v>
      </c>
      <c r="AA65" s="1253" t="s">
        <v>13</v>
      </c>
      <c r="AB65" s="1253" t="s">
        <v>13</v>
      </c>
      <c r="AC65" s="1253" t="s">
        <v>13</v>
      </c>
      <c r="AD65" s="2214"/>
      <c r="AE65" s="2215"/>
      <c r="AF65" s="2215"/>
      <c r="AG65" s="1252" t="s">
        <v>13</v>
      </c>
      <c r="AH65" s="2214"/>
      <c r="AI65" s="2215"/>
      <c r="AJ65" s="2217"/>
      <c r="AK65" s="1227" t="s">
        <v>13</v>
      </c>
      <c r="AL65" s="1257" t="s">
        <v>1166</v>
      </c>
      <c r="AM65" s="1251" t="s">
        <v>13</v>
      </c>
      <c r="AN65" s="1257" t="s">
        <v>1166</v>
      </c>
      <c r="AO65" s="1269"/>
      <c r="AP65" s="1253" t="s">
        <v>13</v>
      </c>
      <c r="AQ65" s="1253" t="s">
        <v>13</v>
      </c>
      <c r="AR65" s="1253" t="s">
        <v>13</v>
      </c>
      <c r="AS65" s="1253" t="s">
        <v>13</v>
      </c>
      <c r="AT65" s="1296"/>
      <c r="AU65" s="1255" t="s">
        <v>13</v>
      </c>
      <c r="AV65" s="1253" t="s">
        <v>13</v>
      </c>
      <c r="AW65" s="1256" t="s">
        <v>13</v>
      </c>
      <c r="AX65" s="1258" t="s">
        <v>1166</v>
      </c>
      <c r="AY65" s="1238" t="s">
        <v>1166</v>
      </c>
      <c r="AZ65" s="1270"/>
      <c r="BA65" s="1273"/>
      <c r="BB65" s="1229" t="s">
        <v>1166</v>
      </c>
      <c r="BC65" s="1238" t="s">
        <v>1166</v>
      </c>
      <c r="BD65" s="1273"/>
      <c r="BE65" s="1259" t="s">
        <v>13</v>
      </c>
      <c r="BF65" s="1260" t="s">
        <v>13</v>
      </c>
      <c r="BG65" s="1261" t="s">
        <v>13</v>
      </c>
      <c r="BH65" s="1229" t="s">
        <v>1166</v>
      </c>
      <c r="BI65" s="1257" t="s">
        <v>1166</v>
      </c>
      <c r="BJ65" s="1251" t="s">
        <v>13</v>
      </c>
      <c r="BK65" s="1253" t="s">
        <v>13</v>
      </c>
      <c r="BL65" s="1271"/>
      <c r="BM65" s="1297"/>
      <c r="BN65" s="1297"/>
      <c r="BO65" s="1298"/>
      <c r="BP65" s="1251" t="s">
        <v>13</v>
      </c>
      <c r="BQ65" s="1253" t="s">
        <v>13</v>
      </c>
      <c r="BR65" s="1253" t="s">
        <v>13</v>
      </c>
      <c r="BS65" s="1256" t="s">
        <v>13</v>
      </c>
      <c r="BT65" s="1252" t="s">
        <v>13</v>
      </c>
      <c r="BU65" s="1253" t="s">
        <v>13</v>
      </c>
      <c r="BV65" s="1253" t="s">
        <v>13</v>
      </c>
      <c r="BW65" s="1254" t="s">
        <v>13</v>
      </c>
      <c r="BX65" s="1255" t="s">
        <v>13</v>
      </c>
      <c r="BY65" s="1253" t="s">
        <v>13</v>
      </c>
      <c r="BZ65" s="1253" t="s">
        <v>13</v>
      </c>
      <c r="CA65" s="1262" t="s">
        <v>13</v>
      </c>
      <c r="CB65" s="1272"/>
      <c r="CC65" s="1269"/>
      <c r="CD65" s="1270"/>
      <c r="CE65" s="1270"/>
      <c r="CF65" s="1270"/>
      <c r="CG65" s="1271"/>
      <c r="CH65" s="1077" t="s">
        <v>1166</v>
      </c>
      <c r="CI65" s="1227" t="s">
        <v>13</v>
      </c>
      <c r="CJ65" s="2214" t="s">
        <v>1166</v>
      </c>
      <c r="CK65" s="2217"/>
      <c r="CL65" s="1253" t="s">
        <v>13</v>
      </c>
      <c r="CM65" s="1256" t="s">
        <v>13</v>
      </c>
      <c r="CN65" s="1252" t="s">
        <v>13</v>
      </c>
      <c r="CO65" s="1253" t="s">
        <v>13</v>
      </c>
      <c r="CP65" s="1253" t="s">
        <v>13</v>
      </c>
      <c r="CQ65" s="1254" t="s">
        <v>13</v>
      </c>
      <c r="CR65" s="1255" t="s">
        <v>13</v>
      </c>
      <c r="CS65" s="1253" t="s">
        <v>13</v>
      </c>
      <c r="CT65" s="1253" t="s">
        <v>13</v>
      </c>
      <c r="CU65" s="1256" t="s">
        <v>13</v>
      </c>
      <c r="CV65" s="1252" t="s">
        <v>13</v>
      </c>
      <c r="CW65" s="1253" t="s">
        <v>13</v>
      </c>
      <c r="CX65" s="1253" t="s">
        <v>13</v>
      </c>
      <c r="CY65" s="1262" t="s">
        <v>13</v>
      </c>
      <c r="CZ65" s="1251" t="s">
        <v>13</v>
      </c>
      <c r="DA65" s="1256" t="s">
        <v>13</v>
      </c>
      <c r="DB65" s="1252" t="s">
        <v>13</v>
      </c>
      <c r="DC65" s="1253" t="s">
        <v>13</v>
      </c>
      <c r="DD65" s="1253" t="s">
        <v>13</v>
      </c>
      <c r="DE65" s="1254" t="s">
        <v>13</v>
      </c>
      <c r="DF65" s="1255" t="s">
        <v>13</v>
      </c>
      <c r="DG65" s="1253" t="s">
        <v>13</v>
      </c>
      <c r="DH65" s="1253" t="s">
        <v>13</v>
      </c>
      <c r="DI65" s="1256" t="s">
        <v>13</v>
      </c>
      <c r="DJ65" s="1252" t="s">
        <v>13</v>
      </c>
      <c r="DK65" s="1253" t="s">
        <v>13</v>
      </c>
      <c r="DL65" s="1253" t="s">
        <v>13</v>
      </c>
      <c r="DM65" s="1254" t="s">
        <v>13</v>
      </c>
      <c r="DN65" s="1255" t="s">
        <v>13</v>
      </c>
      <c r="DO65" s="1253" t="s">
        <v>13</v>
      </c>
      <c r="DP65" s="1253" t="s">
        <v>13</v>
      </c>
      <c r="DQ65" s="1262" t="s">
        <v>13</v>
      </c>
      <c r="DR65" s="1255" t="s">
        <v>13</v>
      </c>
      <c r="DS65" s="1256" t="s">
        <v>13</v>
      </c>
      <c r="DT65" s="1252" t="s">
        <v>13</v>
      </c>
      <c r="DU65" s="1253" t="s">
        <v>13</v>
      </c>
      <c r="DV65" s="1253" t="s">
        <v>13</v>
      </c>
      <c r="DW65" s="1254" t="s">
        <v>13</v>
      </c>
      <c r="DX65" s="1255" t="s">
        <v>13</v>
      </c>
      <c r="DY65" s="1253" t="s">
        <v>13</v>
      </c>
      <c r="DZ65" s="1253" t="s">
        <v>13</v>
      </c>
      <c r="EA65" s="1256" t="s">
        <v>13</v>
      </c>
      <c r="EB65" s="1253" t="s">
        <v>13</v>
      </c>
      <c r="EC65" s="1253" t="s">
        <v>13</v>
      </c>
      <c r="ED65" s="1253" t="s">
        <v>13</v>
      </c>
      <c r="EE65" s="1254" t="s">
        <v>13</v>
      </c>
      <c r="EF65" s="1255" t="s">
        <v>13</v>
      </c>
      <c r="EG65" s="1253" t="s">
        <v>13</v>
      </c>
      <c r="EH65" s="1253" t="s">
        <v>13</v>
      </c>
      <c r="EI65" s="1262" t="s">
        <v>13</v>
      </c>
      <c r="EJ65" s="1269"/>
      <c r="EK65" s="1270"/>
      <c r="EL65" s="1270"/>
      <c r="EM65" s="1270"/>
      <c r="EN65" s="1270"/>
      <c r="EO65" s="1270"/>
      <c r="EP65" s="1270"/>
      <c r="EQ65" s="1271"/>
      <c r="ER65" s="1250"/>
      <c r="ES65" s="1269"/>
      <c r="ET65" s="1270"/>
      <c r="EU65" s="1270"/>
      <c r="EV65" s="1270"/>
      <c r="EW65" s="1270"/>
      <c r="EX65" s="1270"/>
      <c r="EY65" s="1271"/>
      <c r="EZ65" s="1272"/>
      <c r="FA65" s="1269"/>
      <c r="FB65" s="1270"/>
      <c r="FC65" s="1270"/>
      <c r="FD65" s="1273"/>
      <c r="FE65" s="1145"/>
      <c r="FF65" s="1145"/>
      <c r="FG65" s="1145"/>
      <c r="FH65" s="1145"/>
    </row>
    <row r="66" spans="1:164" ht="13.5" customHeight="1" x14ac:dyDescent="0.15">
      <c r="A66" s="1250">
        <f t="shared" si="0"/>
        <v>39</v>
      </c>
      <c r="B66" s="2210"/>
      <c r="C66" s="2211"/>
      <c r="D66" s="2212"/>
      <c r="E66" s="2213"/>
      <c r="F66" s="2214"/>
      <c r="G66" s="2215"/>
      <c r="H66" s="2216" t="s">
        <v>1166</v>
      </c>
      <c r="I66" s="2215"/>
      <c r="J66" s="2215"/>
      <c r="K66" s="1251" t="s">
        <v>13</v>
      </c>
      <c r="L66" s="2214" t="s">
        <v>1166</v>
      </c>
      <c r="M66" s="2215"/>
      <c r="N66" s="2217"/>
      <c r="O66" s="1227" t="s">
        <v>13</v>
      </c>
      <c r="P66" s="1252" t="s">
        <v>13</v>
      </c>
      <c r="Q66" s="1253" t="s">
        <v>13</v>
      </c>
      <c r="R66" s="1253" t="s">
        <v>13</v>
      </c>
      <c r="S66" s="1253" t="s">
        <v>13</v>
      </c>
      <c r="T66" s="1254" t="s">
        <v>13</v>
      </c>
      <c r="U66" s="1255" t="s">
        <v>13</v>
      </c>
      <c r="V66" s="1253" t="s">
        <v>13</v>
      </c>
      <c r="W66" s="1295" t="s">
        <v>13</v>
      </c>
      <c r="X66" s="2215"/>
      <c r="Y66" s="2215"/>
      <c r="Z66" s="1251" t="s">
        <v>13</v>
      </c>
      <c r="AA66" s="1253" t="s">
        <v>13</v>
      </c>
      <c r="AB66" s="1253" t="s">
        <v>13</v>
      </c>
      <c r="AC66" s="1253" t="s">
        <v>13</v>
      </c>
      <c r="AD66" s="2214"/>
      <c r="AE66" s="2215"/>
      <c r="AF66" s="2215"/>
      <c r="AG66" s="1252" t="s">
        <v>13</v>
      </c>
      <c r="AH66" s="2214"/>
      <c r="AI66" s="2215"/>
      <c r="AJ66" s="2217"/>
      <c r="AK66" s="1227" t="s">
        <v>13</v>
      </c>
      <c r="AL66" s="1257" t="s">
        <v>1166</v>
      </c>
      <c r="AM66" s="1251" t="s">
        <v>13</v>
      </c>
      <c r="AN66" s="1257" t="s">
        <v>1166</v>
      </c>
      <c r="AO66" s="1269"/>
      <c r="AP66" s="1253" t="s">
        <v>13</v>
      </c>
      <c r="AQ66" s="1253" t="s">
        <v>13</v>
      </c>
      <c r="AR66" s="1253" t="s">
        <v>13</v>
      </c>
      <c r="AS66" s="1253" t="s">
        <v>13</v>
      </c>
      <c r="AT66" s="1296"/>
      <c r="AU66" s="1255" t="s">
        <v>13</v>
      </c>
      <c r="AV66" s="1253" t="s">
        <v>13</v>
      </c>
      <c r="AW66" s="1256" t="s">
        <v>13</v>
      </c>
      <c r="AX66" s="1258" t="s">
        <v>1166</v>
      </c>
      <c r="AY66" s="1238" t="s">
        <v>1166</v>
      </c>
      <c r="AZ66" s="1270"/>
      <c r="BA66" s="1273"/>
      <c r="BB66" s="1229" t="s">
        <v>1166</v>
      </c>
      <c r="BC66" s="1238" t="s">
        <v>1166</v>
      </c>
      <c r="BD66" s="1273"/>
      <c r="BE66" s="1259" t="s">
        <v>13</v>
      </c>
      <c r="BF66" s="1260" t="s">
        <v>13</v>
      </c>
      <c r="BG66" s="1261" t="s">
        <v>13</v>
      </c>
      <c r="BH66" s="1229" t="s">
        <v>1166</v>
      </c>
      <c r="BI66" s="1257" t="s">
        <v>1166</v>
      </c>
      <c r="BJ66" s="1251" t="s">
        <v>13</v>
      </c>
      <c r="BK66" s="1253" t="s">
        <v>13</v>
      </c>
      <c r="BL66" s="1271"/>
      <c r="BM66" s="1297"/>
      <c r="BN66" s="1297"/>
      <c r="BO66" s="1298"/>
      <c r="BP66" s="1251" t="s">
        <v>13</v>
      </c>
      <c r="BQ66" s="1253" t="s">
        <v>13</v>
      </c>
      <c r="BR66" s="1253" t="s">
        <v>13</v>
      </c>
      <c r="BS66" s="1256" t="s">
        <v>13</v>
      </c>
      <c r="BT66" s="1252" t="s">
        <v>13</v>
      </c>
      <c r="BU66" s="1253" t="s">
        <v>13</v>
      </c>
      <c r="BV66" s="1253" t="s">
        <v>13</v>
      </c>
      <c r="BW66" s="1254" t="s">
        <v>13</v>
      </c>
      <c r="BX66" s="1255" t="s">
        <v>13</v>
      </c>
      <c r="BY66" s="1253" t="s">
        <v>13</v>
      </c>
      <c r="BZ66" s="1253" t="s">
        <v>13</v>
      </c>
      <c r="CA66" s="1262" t="s">
        <v>13</v>
      </c>
      <c r="CB66" s="1272"/>
      <c r="CC66" s="1269"/>
      <c r="CD66" s="1270"/>
      <c r="CE66" s="1270"/>
      <c r="CF66" s="1270"/>
      <c r="CG66" s="1271"/>
      <c r="CH66" s="1077" t="s">
        <v>1166</v>
      </c>
      <c r="CI66" s="1227" t="s">
        <v>13</v>
      </c>
      <c r="CJ66" s="2214" t="s">
        <v>1166</v>
      </c>
      <c r="CK66" s="2217"/>
      <c r="CL66" s="1253" t="s">
        <v>13</v>
      </c>
      <c r="CM66" s="1256" t="s">
        <v>13</v>
      </c>
      <c r="CN66" s="1252" t="s">
        <v>13</v>
      </c>
      <c r="CO66" s="1253" t="s">
        <v>13</v>
      </c>
      <c r="CP66" s="1253" t="s">
        <v>13</v>
      </c>
      <c r="CQ66" s="1254" t="s">
        <v>13</v>
      </c>
      <c r="CR66" s="1255" t="s">
        <v>13</v>
      </c>
      <c r="CS66" s="1253" t="s">
        <v>13</v>
      </c>
      <c r="CT66" s="1253" t="s">
        <v>13</v>
      </c>
      <c r="CU66" s="1256" t="s">
        <v>13</v>
      </c>
      <c r="CV66" s="1252" t="s">
        <v>13</v>
      </c>
      <c r="CW66" s="1253" t="s">
        <v>13</v>
      </c>
      <c r="CX66" s="1253" t="s">
        <v>13</v>
      </c>
      <c r="CY66" s="1262" t="s">
        <v>13</v>
      </c>
      <c r="CZ66" s="1251" t="s">
        <v>13</v>
      </c>
      <c r="DA66" s="1256" t="s">
        <v>13</v>
      </c>
      <c r="DB66" s="1252" t="s">
        <v>13</v>
      </c>
      <c r="DC66" s="1253" t="s">
        <v>13</v>
      </c>
      <c r="DD66" s="1253" t="s">
        <v>13</v>
      </c>
      <c r="DE66" s="1254" t="s">
        <v>13</v>
      </c>
      <c r="DF66" s="1255" t="s">
        <v>13</v>
      </c>
      <c r="DG66" s="1253" t="s">
        <v>13</v>
      </c>
      <c r="DH66" s="1253" t="s">
        <v>13</v>
      </c>
      <c r="DI66" s="1256" t="s">
        <v>13</v>
      </c>
      <c r="DJ66" s="1252" t="s">
        <v>13</v>
      </c>
      <c r="DK66" s="1253" t="s">
        <v>13</v>
      </c>
      <c r="DL66" s="1253" t="s">
        <v>13</v>
      </c>
      <c r="DM66" s="1254" t="s">
        <v>13</v>
      </c>
      <c r="DN66" s="1255" t="s">
        <v>13</v>
      </c>
      <c r="DO66" s="1253" t="s">
        <v>13</v>
      </c>
      <c r="DP66" s="1253" t="s">
        <v>13</v>
      </c>
      <c r="DQ66" s="1262" t="s">
        <v>13</v>
      </c>
      <c r="DR66" s="1255" t="s">
        <v>13</v>
      </c>
      <c r="DS66" s="1256" t="s">
        <v>13</v>
      </c>
      <c r="DT66" s="1252" t="s">
        <v>13</v>
      </c>
      <c r="DU66" s="1253" t="s">
        <v>13</v>
      </c>
      <c r="DV66" s="1253" t="s">
        <v>13</v>
      </c>
      <c r="DW66" s="1254" t="s">
        <v>13</v>
      </c>
      <c r="DX66" s="1255" t="s">
        <v>13</v>
      </c>
      <c r="DY66" s="1253" t="s">
        <v>13</v>
      </c>
      <c r="DZ66" s="1253" t="s">
        <v>13</v>
      </c>
      <c r="EA66" s="1256" t="s">
        <v>13</v>
      </c>
      <c r="EB66" s="1253" t="s">
        <v>13</v>
      </c>
      <c r="EC66" s="1253" t="s">
        <v>13</v>
      </c>
      <c r="ED66" s="1253" t="s">
        <v>13</v>
      </c>
      <c r="EE66" s="1254" t="s">
        <v>13</v>
      </c>
      <c r="EF66" s="1255" t="s">
        <v>13</v>
      </c>
      <c r="EG66" s="1253" t="s">
        <v>13</v>
      </c>
      <c r="EH66" s="1253" t="s">
        <v>13</v>
      </c>
      <c r="EI66" s="1262" t="s">
        <v>13</v>
      </c>
      <c r="EJ66" s="1269"/>
      <c r="EK66" s="1270"/>
      <c r="EL66" s="1270"/>
      <c r="EM66" s="1270"/>
      <c r="EN66" s="1270"/>
      <c r="EO66" s="1270"/>
      <c r="EP66" s="1270"/>
      <c r="EQ66" s="1271"/>
      <c r="ER66" s="1250"/>
      <c r="ES66" s="1269"/>
      <c r="ET66" s="1270"/>
      <c r="EU66" s="1270"/>
      <c r="EV66" s="1270"/>
      <c r="EW66" s="1270"/>
      <c r="EX66" s="1270"/>
      <c r="EY66" s="1271"/>
      <c r="EZ66" s="1272"/>
      <c r="FA66" s="1269"/>
      <c r="FB66" s="1270"/>
      <c r="FC66" s="1270"/>
      <c r="FD66" s="1273"/>
      <c r="FE66" s="1145"/>
      <c r="FF66" s="1145"/>
      <c r="FG66" s="1145"/>
      <c r="FH66" s="1145"/>
    </row>
    <row r="67" spans="1:164" ht="12.75" customHeight="1" x14ac:dyDescent="0.15">
      <c r="A67" s="1250">
        <f t="shared" si="0"/>
        <v>40</v>
      </c>
      <c r="B67" s="2210"/>
      <c r="C67" s="2211"/>
      <c r="D67" s="2212"/>
      <c r="E67" s="2213"/>
      <c r="F67" s="2214"/>
      <c r="G67" s="2215"/>
      <c r="H67" s="2216" t="s">
        <v>1166</v>
      </c>
      <c r="I67" s="2215"/>
      <c r="J67" s="2215"/>
      <c r="K67" s="1251" t="s">
        <v>13</v>
      </c>
      <c r="L67" s="2214" t="s">
        <v>1166</v>
      </c>
      <c r="M67" s="2215"/>
      <c r="N67" s="2217"/>
      <c r="O67" s="1227" t="s">
        <v>13</v>
      </c>
      <c r="P67" s="1252" t="s">
        <v>13</v>
      </c>
      <c r="Q67" s="1253" t="s">
        <v>13</v>
      </c>
      <c r="R67" s="1253" t="s">
        <v>13</v>
      </c>
      <c r="S67" s="1253" t="s">
        <v>13</v>
      </c>
      <c r="T67" s="1254" t="s">
        <v>13</v>
      </c>
      <c r="U67" s="1255" t="s">
        <v>13</v>
      </c>
      <c r="V67" s="1253" t="s">
        <v>13</v>
      </c>
      <c r="W67" s="1295" t="s">
        <v>13</v>
      </c>
      <c r="X67" s="2215"/>
      <c r="Y67" s="2215"/>
      <c r="Z67" s="1251" t="s">
        <v>13</v>
      </c>
      <c r="AA67" s="1253" t="s">
        <v>13</v>
      </c>
      <c r="AB67" s="1253" t="s">
        <v>13</v>
      </c>
      <c r="AC67" s="1253" t="s">
        <v>13</v>
      </c>
      <c r="AD67" s="2214"/>
      <c r="AE67" s="2215"/>
      <c r="AF67" s="2215"/>
      <c r="AG67" s="1252" t="s">
        <v>13</v>
      </c>
      <c r="AH67" s="2214"/>
      <c r="AI67" s="2215"/>
      <c r="AJ67" s="2217"/>
      <c r="AK67" s="1227" t="s">
        <v>13</v>
      </c>
      <c r="AL67" s="1257" t="s">
        <v>1166</v>
      </c>
      <c r="AM67" s="1251" t="s">
        <v>13</v>
      </c>
      <c r="AN67" s="1257" t="s">
        <v>1166</v>
      </c>
      <c r="AO67" s="1269"/>
      <c r="AP67" s="1253" t="s">
        <v>13</v>
      </c>
      <c r="AQ67" s="1253" t="s">
        <v>13</v>
      </c>
      <c r="AR67" s="1253" t="s">
        <v>13</v>
      </c>
      <c r="AS67" s="1253" t="s">
        <v>13</v>
      </c>
      <c r="AT67" s="1296"/>
      <c r="AU67" s="1255" t="s">
        <v>13</v>
      </c>
      <c r="AV67" s="1253" t="s">
        <v>13</v>
      </c>
      <c r="AW67" s="1256" t="s">
        <v>13</v>
      </c>
      <c r="AX67" s="1258" t="s">
        <v>1166</v>
      </c>
      <c r="AY67" s="1238" t="s">
        <v>1166</v>
      </c>
      <c r="AZ67" s="1270"/>
      <c r="BA67" s="1273"/>
      <c r="BB67" s="1229" t="s">
        <v>1166</v>
      </c>
      <c r="BC67" s="1238" t="s">
        <v>1166</v>
      </c>
      <c r="BD67" s="1273"/>
      <c r="BE67" s="1259" t="s">
        <v>13</v>
      </c>
      <c r="BF67" s="1260" t="s">
        <v>13</v>
      </c>
      <c r="BG67" s="1261" t="s">
        <v>13</v>
      </c>
      <c r="BH67" s="1229" t="s">
        <v>1166</v>
      </c>
      <c r="BI67" s="1257" t="s">
        <v>1166</v>
      </c>
      <c r="BJ67" s="1251" t="s">
        <v>13</v>
      </c>
      <c r="BK67" s="1253" t="s">
        <v>13</v>
      </c>
      <c r="BL67" s="1271"/>
      <c r="BM67" s="1297"/>
      <c r="BN67" s="1297"/>
      <c r="BO67" s="1298"/>
      <c r="BP67" s="1251" t="s">
        <v>13</v>
      </c>
      <c r="BQ67" s="1253" t="s">
        <v>13</v>
      </c>
      <c r="BR67" s="1253" t="s">
        <v>13</v>
      </c>
      <c r="BS67" s="1256" t="s">
        <v>13</v>
      </c>
      <c r="BT67" s="1252" t="s">
        <v>13</v>
      </c>
      <c r="BU67" s="1253" t="s">
        <v>13</v>
      </c>
      <c r="BV67" s="1253" t="s">
        <v>13</v>
      </c>
      <c r="BW67" s="1254" t="s">
        <v>13</v>
      </c>
      <c r="BX67" s="1255" t="s">
        <v>13</v>
      </c>
      <c r="BY67" s="1253" t="s">
        <v>13</v>
      </c>
      <c r="BZ67" s="1253" t="s">
        <v>13</v>
      </c>
      <c r="CA67" s="1262" t="s">
        <v>13</v>
      </c>
      <c r="CB67" s="1272"/>
      <c r="CC67" s="1269"/>
      <c r="CD67" s="1270"/>
      <c r="CE67" s="1270"/>
      <c r="CF67" s="1270"/>
      <c r="CG67" s="1271"/>
      <c r="CH67" s="1077" t="s">
        <v>1166</v>
      </c>
      <c r="CI67" s="1227" t="s">
        <v>13</v>
      </c>
      <c r="CJ67" s="2214" t="s">
        <v>1166</v>
      </c>
      <c r="CK67" s="2217"/>
      <c r="CL67" s="1253" t="s">
        <v>13</v>
      </c>
      <c r="CM67" s="1256" t="s">
        <v>13</v>
      </c>
      <c r="CN67" s="1252" t="s">
        <v>13</v>
      </c>
      <c r="CO67" s="1253" t="s">
        <v>13</v>
      </c>
      <c r="CP67" s="1253" t="s">
        <v>13</v>
      </c>
      <c r="CQ67" s="1254" t="s">
        <v>13</v>
      </c>
      <c r="CR67" s="1255" t="s">
        <v>13</v>
      </c>
      <c r="CS67" s="1253" t="s">
        <v>13</v>
      </c>
      <c r="CT67" s="1253" t="s">
        <v>13</v>
      </c>
      <c r="CU67" s="1256" t="s">
        <v>13</v>
      </c>
      <c r="CV67" s="1252" t="s">
        <v>13</v>
      </c>
      <c r="CW67" s="1253" t="s">
        <v>13</v>
      </c>
      <c r="CX67" s="1253" t="s">
        <v>13</v>
      </c>
      <c r="CY67" s="1262" t="s">
        <v>13</v>
      </c>
      <c r="CZ67" s="1251" t="s">
        <v>13</v>
      </c>
      <c r="DA67" s="1256" t="s">
        <v>13</v>
      </c>
      <c r="DB67" s="1252" t="s">
        <v>13</v>
      </c>
      <c r="DC67" s="1253" t="s">
        <v>13</v>
      </c>
      <c r="DD67" s="1253" t="s">
        <v>13</v>
      </c>
      <c r="DE67" s="1254" t="s">
        <v>13</v>
      </c>
      <c r="DF67" s="1255" t="s">
        <v>13</v>
      </c>
      <c r="DG67" s="1253" t="s">
        <v>13</v>
      </c>
      <c r="DH67" s="1253" t="s">
        <v>13</v>
      </c>
      <c r="DI67" s="1256" t="s">
        <v>13</v>
      </c>
      <c r="DJ67" s="1252" t="s">
        <v>13</v>
      </c>
      <c r="DK67" s="1253" t="s">
        <v>13</v>
      </c>
      <c r="DL67" s="1253" t="s">
        <v>13</v>
      </c>
      <c r="DM67" s="1254" t="s">
        <v>13</v>
      </c>
      <c r="DN67" s="1255" t="s">
        <v>13</v>
      </c>
      <c r="DO67" s="1253" t="s">
        <v>13</v>
      </c>
      <c r="DP67" s="1253" t="s">
        <v>13</v>
      </c>
      <c r="DQ67" s="1262" t="s">
        <v>13</v>
      </c>
      <c r="DR67" s="1255" t="s">
        <v>13</v>
      </c>
      <c r="DS67" s="1256" t="s">
        <v>13</v>
      </c>
      <c r="DT67" s="1252" t="s">
        <v>13</v>
      </c>
      <c r="DU67" s="1253" t="s">
        <v>13</v>
      </c>
      <c r="DV67" s="1253" t="s">
        <v>13</v>
      </c>
      <c r="DW67" s="1254" t="s">
        <v>13</v>
      </c>
      <c r="DX67" s="1255" t="s">
        <v>13</v>
      </c>
      <c r="DY67" s="1253" t="s">
        <v>13</v>
      </c>
      <c r="DZ67" s="1253" t="s">
        <v>13</v>
      </c>
      <c r="EA67" s="1256" t="s">
        <v>13</v>
      </c>
      <c r="EB67" s="1253" t="s">
        <v>13</v>
      </c>
      <c r="EC67" s="1253" t="s">
        <v>13</v>
      </c>
      <c r="ED67" s="1253" t="s">
        <v>13</v>
      </c>
      <c r="EE67" s="1254" t="s">
        <v>13</v>
      </c>
      <c r="EF67" s="1255" t="s">
        <v>13</v>
      </c>
      <c r="EG67" s="1253" t="s">
        <v>13</v>
      </c>
      <c r="EH67" s="1253" t="s">
        <v>13</v>
      </c>
      <c r="EI67" s="1262" t="s">
        <v>13</v>
      </c>
      <c r="EJ67" s="1269"/>
      <c r="EK67" s="1270"/>
      <c r="EL67" s="1270"/>
      <c r="EM67" s="1270"/>
      <c r="EN67" s="1270"/>
      <c r="EO67" s="1270"/>
      <c r="EP67" s="1270"/>
      <c r="EQ67" s="1271"/>
      <c r="ER67" s="1250"/>
      <c r="ES67" s="1269"/>
      <c r="ET67" s="1270"/>
      <c r="EU67" s="1270"/>
      <c r="EV67" s="1270"/>
      <c r="EW67" s="1270"/>
      <c r="EX67" s="1270"/>
      <c r="EY67" s="1271"/>
      <c r="EZ67" s="1272"/>
      <c r="FA67" s="1269"/>
      <c r="FB67" s="1270"/>
      <c r="FC67" s="1270"/>
      <c r="FD67" s="1273"/>
      <c r="FE67" s="1217"/>
      <c r="FF67" s="1218"/>
      <c r="FG67" s="1218"/>
      <c r="FH67" s="1218"/>
    </row>
    <row r="68" spans="1:164" ht="13.5" customHeight="1" x14ac:dyDescent="0.15">
      <c r="A68" s="1274">
        <f t="shared" si="0"/>
        <v>41</v>
      </c>
      <c r="B68" s="2218"/>
      <c r="C68" s="2219"/>
      <c r="D68" s="2220"/>
      <c r="E68" s="2221"/>
      <c r="F68" s="2222"/>
      <c r="G68" s="2223"/>
      <c r="H68" s="2224" t="s">
        <v>1166</v>
      </c>
      <c r="I68" s="2223"/>
      <c r="J68" s="2223"/>
      <c r="K68" s="1275" t="s">
        <v>13</v>
      </c>
      <c r="L68" s="2222" t="s">
        <v>1166</v>
      </c>
      <c r="M68" s="2223"/>
      <c r="N68" s="2225"/>
      <c r="O68" s="1276" t="s">
        <v>13</v>
      </c>
      <c r="P68" s="1277" t="s">
        <v>13</v>
      </c>
      <c r="Q68" s="1278" t="s">
        <v>13</v>
      </c>
      <c r="R68" s="1278" t="s">
        <v>13</v>
      </c>
      <c r="S68" s="1278" t="s">
        <v>13</v>
      </c>
      <c r="T68" s="1279" t="s">
        <v>13</v>
      </c>
      <c r="U68" s="1280" t="s">
        <v>13</v>
      </c>
      <c r="V68" s="1278" t="s">
        <v>13</v>
      </c>
      <c r="W68" s="1281" t="s">
        <v>13</v>
      </c>
      <c r="X68" s="2223"/>
      <c r="Y68" s="2223"/>
      <c r="Z68" s="1275" t="s">
        <v>13</v>
      </c>
      <c r="AA68" s="1278" t="s">
        <v>13</v>
      </c>
      <c r="AB68" s="1278" t="s">
        <v>13</v>
      </c>
      <c r="AC68" s="1278" t="s">
        <v>13</v>
      </c>
      <c r="AD68" s="2222"/>
      <c r="AE68" s="2223"/>
      <c r="AF68" s="2223"/>
      <c r="AG68" s="1277" t="s">
        <v>13</v>
      </c>
      <c r="AH68" s="2222"/>
      <c r="AI68" s="2223"/>
      <c r="AJ68" s="2225"/>
      <c r="AK68" s="1276" t="s">
        <v>13</v>
      </c>
      <c r="AL68" s="1282" t="s">
        <v>1166</v>
      </c>
      <c r="AM68" s="1275" t="s">
        <v>13</v>
      </c>
      <c r="AN68" s="1282" t="s">
        <v>1166</v>
      </c>
      <c r="AO68" s="1248"/>
      <c r="AP68" s="1278" t="s">
        <v>13</v>
      </c>
      <c r="AQ68" s="1278" t="s">
        <v>13</v>
      </c>
      <c r="AR68" s="1278" t="s">
        <v>13</v>
      </c>
      <c r="AS68" s="1278" t="s">
        <v>13</v>
      </c>
      <c r="AT68" s="1283"/>
      <c r="AU68" s="1280" t="s">
        <v>13</v>
      </c>
      <c r="AV68" s="1278" t="s">
        <v>13</v>
      </c>
      <c r="AW68" s="1284" t="s">
        <v>13</v>
      </c>
      <c r="AX68" s="1285" t="s">
        <v>1166</v>
      </c>
      <c r="AY68" s="1286" t="s">
        <v>1166</v>
      </c>
      <c r="AZ68" s="1245"/>
      <c r="BA68" s="1287"/>
      <c r="BB68" s="1288" t="s">
        <v>1166</v>
      </c>
      <c r="BC68" s="1286" t="s">
        <v>1166</v>
      </c>
      <c r="BD68" s="1287"/>
      <c r="BE68" s="1289" t="s">
        <v>13</v>
      </c>
      <c r="BF68" s="1290" t="s">
        <v>13</v>
      </c>
      <c r="BG68" s="1291" t="s">
        <v>13</v>
      </c>
      <c r="BH68" s="1288" t="s">
        <v>1166</v>
      </c>
      <c r="BI68" s="1282" t="s">
        <v>1166</v>
      </c>
      <c r="BJ68" s="1275" t="s">
        <v>13</v>
      </c>
      <c r="BK68" s="1278" t="s">
        <v>13</v>
      </c>
      <c r="BL68" s="1246"/>
      <c r="BM68" s="1244"/>
      <c r="BN68" s="1244"/>
      <c r="BO68" s="1292"/>
      <c r="BP68" s="1275" t="s">
        <v>13</v>
      </c>
      <c r="BQ68" s="1278" t="s">
        <v>13</v>
      </c>
      <c r="BR68" s="1278" t="s">
        <v>13</v>
      </c>
      <c r="BS68" s="1284" t="s">
        <v>13</v>
      </c>
      <c r="BT68" s="1277" t="s">
        <v>13</v>
      </c>
      <c r="BU68" s="1278" t="s">
        <v>13</v>
      </c>
      <c r="BV68" s="1278" t="s">
        <v>13</v>
      </c>
      <c r="BW68" s="1279" t="s">
        <v>13</v>
      </c>
      <c r="BX68" s="1280" t="s">
        <v>13</v>
      </c>
      <c r="BY68" s="1278" t="s">
        <v>13</v>
      </c>
      <c r="BZ68" s="1278" t="s">
        <v>13</v>
      </c>
      <c r="CA68" s="1293" t="s">
        <v>13</v>
      </c>
      <c r="CB68" s="1247"/>
      <c r="CC68" s="1248"/>
      <c r="CD68" s="1245"/>
      <c r="CE68" s="1245"/>
      <c r="CF68" s="1245"/>
      <c r="CG68" s="1246"/>
      <c r="CH68" s="1294" t="s">
        <v>1166</v>
      </c>
      <c r="CI68" s="1276" t="s">
        <v>13</v>
      </c>
      <c r="CJ68" s="2222" t="s">
        <v>1166</v>
      </c>
      <c r="CK68" s="2225"/>
      <c r="CL68" s="1278" t="s">
        <v>13</v>
      </c>
      <c r="CM68" s="1284" t="s">
        <v>13</v>
      </c>
      <c r="CN68" s="1277" t="s">
        <v>13</v>
      </c>
      <c r="CO68" s="1278" t="s">
        <v>13</v>
      </c>
      <c r="CP68" s="1278" t="s">
        <v>13</v>
      </c>
      <c r="CQ68" s="1279" t="s">
        <v>13</v>
      </c>
      <c r="CR68" s="1280" t="s">
        <v>13</v>
      </c>
      <c r="CS68" s="1278" t="s">
        <v>13</v>
      </c>
      <c r="CT68" s="1278" t="s">
        <v>13</v>
      </c>
      <c r="CU68" s="1284" t="s">
        <v>13</v>
      </c>
      <c r="CV68" s="1277" t="s">
        <v>13</v>
      </c>
      <c r="CW68" s="1278" t="s">
        <v>13</v>
      </c>
      <c r="CX68" s="1278" t="s">
        <v>13</v>
      </c>
      <c r="CY68" s="1293" t="s">
        <v>13</v>
      </c>
      <c r="CZ68" s="1275" t="s">
        <v>13</v>
      </c>
      <c r="DA68" s="1284" t="s">
        <v>13</v>
      </c>
      <c r="DB68" s="1277" t="s">
        <v>13</v>
      </c>
      <c r="DC68" s="1278" t="s">
        <v>13</v>
      </c>
      <c r="DD68" s="1278" t="s">
        <v>13</v>
      </c>
      <c r="DE68" s="1279" t="s">
        <v>13</v>
      </c>
      <c r="DF68" s="1280" t="s">
        <v>13</v>
      </c>
      <c r="DG68" s="1278" t="s">
        <v>13</v>
      </c>
      <c r="DH68" s="1278" t="s">
        <v>13</v>
      </c>
      <c r="DI68" s="1284" t="s">
        <v>13</v>
      </c>
      <c r="DJ68" s="1277" t="s">
        <v>13</v>
      </c>
      <c r="DK68" s="1278" t="s">
        <v>13</v>
      </c>
      <c r="DL68" s="1278" t="s">
        <v>13</v>
      </c>
      <c r="DM68" s="1279" t="s">
        <v>13</v>
      </c>
      <c r="DN68" s="1280" t="s">
        <v>13</v>
      </c>
      <c r="DO68" s="1278" t="s">
        <v>13</v>
      </c>
      <c r="DP68" s="1278" t="s">
        <v>13</v>
      </c>
      <c r="DQ68" s="1293" t="s">
        <v>13</v>
      </c>
      <c r="DR68" s="1280" t="s">
        <v>13</v>
      </c>
      <c r="DS68" s="1284" t="s">
        <v>13</v>
      </c>
      <c r="DT68" s="1277" t="s">
        <v>13</v>
      </c>
      <c r="DU68" s="1278" t="s">
        <v>13</v>
      </c>
      <c r="DV68" s="1278" t="s">
        <v>13</v>
      </c>
      <c r="DW68" s="1279" t="s">
        <v>13</v>
      </c>
      <c r="DX68" s="1280" t="s">
        <v>13</v>
      </c>
      <c r="DY68" s="1278" t="s">
        <v>13</v>
      </c>
      <c r="DZ68" s="1278" t="s">
        <v>13</v>
      </c>
      <c r="EA68" s="1284" t="s">
        <v>13</v>
      </c>
      <c r="EB68" s="1278" t="s">
        <v>13</v>
      </c>
      <c r="EC68" s="1278" t="s">
        <v>13</v>
      </c>
      <c r="ED68" s="1278" t="s">
        <v>13</v>
      </c>
      <c r="EE68" s="1279" t="s">
        <v>13</v>
      </c>
      <c r="EF68" s="1280" t="s">
        <v>13</v>
      </c>
      <c r="EG68" s="1278" t="s">
        <v>13</v>
      </c>
      <c r="EH68" s="1278" t="s">
        <v>13</v>
      </c>
      <c r="EI68" s="1293" t="s">
        <v>13</v>
      </c>
      <c r="EJ68" s="1248"/>
      <c r="EK68" s="1245"/>
      <c r="EL68" s="1245"/>
      <c r="EM68" s="1245"/>
      <c r="EN68" s="1245"/>
      <c r="EO68" s="1245"/>
      <c r="EP68" s="1245"/>
      <c r="EQ68" s="1246"/>
      <c r="ER68" s="1274"/>
      <c r="ES68" s="1248"/>
      <c r="ET68" s="1245"/>
      <c r="EU68" s="1245"/>
      <c r="EV68" s="1245"/>
      <c r="EW68" s="1245"/>
      <c r="EX68" s="1245"/>
      <c r="EY68" s="1246"/>
      <c r="EZ68" s="1247"/>
      <c r="FA68" s="1248"/>
      <c r="FB68" s="1245"/>
      <c r="FC68" s="1245"/>
      <c r="FD68" s="1287"/>
      <c r="FE68" s="1118"/>
      <c r="FF68" s="1119"/>
      <c r="FG68" s="1119"/>
      <c r="FH68" s="1119"/>
    </row>
    <row r="69" spans="1:164" ht="13.5" customHeight="1" x14ac:dyDescent="0.15">
      <c r="A69" s="1250">
        <f t="shared" si="0"/>
        <v>42</v>
      </c>
      <c r="B69" s="2210"/>
      <c r="C69" s="2211"/>
      <c r="D69" s="2212"/>
      <c r="E69" s="2213"/>
      <c r="F69" s="2214"/>
      <c r="G69" s="2215"/>
      <c r="H69" s="2216" t="s">
        <v>1166</v>
      </c>
      <c r="I69" s="2215"/>
      <c r="J69" s="2215"/>
      <c r="K69" s="1251" t="s">
        <v>13</v>
      </c>
      <c r="L69" s="2214" t="s">
        <v>1166</v>
      </c>
      <c r="M69" s="2215"/>
      <c r="N69" s="2217"/>
      <c r="O69" s="1227" t="s">
        <v>13</v>
      </c>
      <c r="P69" s="1252" t="s">
        <v>13</v>
      </c>
      <c r="Q69" s="1253" t="s">
        <v>13</v>
      </c>
      <c r="R69" s="1253" t="s">
        <v>13</v>
      </c>
      <c r="S69" s="1253" t="s">
        <v>13</v>
      </c>
      <c r="T69" s="1254" t="s">
        <v>13</v>
      </c>
      <c r="U69" s="1255" t="s">
        <v>13</v>
      </c>
      <c r="V69" s="1253" t="s">
        <v>13</v>
      </c>
      <c r="W69" s="1295" t="s">
        <v>13</v>
      </c>
      <c r="X69" s="2215"/>
      <c r="Y69" s="2215"/>
      <c r="Z69" s="1251" t="s">
        <v>13</v>
      </c>
      <c r="AA69" s="1253" t="s">
        <v>13</v>
      </c>
      <c r="AB69" s="1253" t="s">
        <v>13</v>
      </c>
      <c r="AC69" s="1253" t="s">
        <v>13</v>
      </c>
      <c r="AD69" s="2214"/>
      <c r="AE69" s="2215"/>
      <c r="AF69" s="2215"/>
      <c r="AG69" s="1252" t="s">
        <v>13</v>
      </c>
      <c r="AH69" s="2214"/>
      <c r="AI69" s="2215"/>
      <c r="AJ69" s="2217"/>
      <c r="AK69" s="1227" t="s">
        <v>13</v>
      </c>
      <c r="AL69" s="1257" t="s">
        <v>1166</v>
      </c>
      <c r="AM69" s="1251" t="s">
        <v>13</v>
      </c>
      <c r="AN69" s="1257" t="s">
        <v>1166</v>
      </c>
      <c r="AO69" s="1269"/>
      <c r="AP69" s="1253" t="s">
        <v>13</v>
      </c>
      <c r="AQ69" s="1253" t="s">
        <v>13</v>
      </c>
      <c r="AR69" s="1253" t="s">
        <v>13</v>
      </c>
      <c r="AS69" s="1253" t="s">
        <v>13</v>
      </c>
      <c r="AT69" s="1296"/>
      <c r="AU69" s="1255" t="s">
        <v>13</v>
      </c>
      <c r="AV69" s="1253" t="s">
        <v>13</v>
      </c>
      <c r="AW69" s="1256" t="s">
        <v>13</v>
      </c>
      <c r="AX69" s="1258" t="s">
        <v>1166</v>
      </c>
      <c r="AY69" s="1238" t="s">
        <v>1166</v>
      </c>
      <c r="AZ69" s="1270"/>
      <c r="BA69" s="1273"/>
      <c r="BB69" s="1229" t="s">
        <v>1166</v>
      </c>
      <c r="BC69" s="1238" t="s">
        <v>1166</v>
      </c>
      <c r="BD69" s="1273"/>
      <c r="BE69" s="1259" t="s">
        <v>13</v>
      </c>
      <c r="BF69" s="1260" t="s">
        <v>13</v>
      </c>
      <c r="BG69" s="1261" t="s">
        <v>13</v>
      </c>
      <c r="BH69" s="1229" t="s">
        <v>1166</v>
      </c>
      <c r="BI69" s="1257" t="s">
        <v>1166</v>
      </c>
      <c r="BJ69" s="1251" t="s">
        <v>13</v>
      </c>
      <c r="BK69" s="1253" t="s">
        <v>13</v>
      </c>
      <c r="BL69" s="1271"/>
      <c r="BM69" s="1297"/>
      <c r="BN69" s="1297"/>
      <c r="BO69" s="1298"/>
      <c r="BP69" s="1251" t="s">
        <v>13</v>
      </c>
      <c r="BQ69" s="1253" t="s">
        <v>13</v>
      </c>
      <c r="BR69" s="1253" t="s">
        <v>13</v>
      </c>
      <c r="BS69" s="1256" t="s">
        <v>13</v>
      </c>
      <c r="BT69" s="1252" t="s">
        <v>13</v>
      </c>
      <c r="BU69" s="1253" t="s">
        <v>13</v>
      </c>
      <c r="BV69" s="1253" t="s">
        <v>13</v>
      </c>
      <c r="BW69" s="1254" t="s">
        <v>13</v>
      </c>
      <c r="BX69" s="1255" t="s">
        <v>13</v>
      </c>
      <c r="BY69" s="1253" t="s">
        <v>13</v>
      </c>
      <c r="BZ69" s="1253" t="s">
        <v>13</v>
      </c>
      <c r="CA69" s="1262" t="s">
        <v>13</v>
      </c>
      <c r="CB69" s="1272"/>
      <c r="CC69" s="1269"/>
      <c r="CD69" s="1270"/>
      <c r="CE69" s="1270"/>
      <c r="CF69" s="1270"/>
      <c r="CG69" s="1271"/>
      <c r="CH69" s="1077" t="s">
        <v>1166</v>
      </c>
      <c r="CI69" s="1227" t="s">
        <v>13</v>
      </c>
      <c r="CJ69" s="2214" t="s">
        <v>1166</v>
      </c>
      <c r="CK69" s="2217"/>
      <c r="CL69" s="1253" t="s">
        <v>13</v>
      </c>
      <c r="CM69" s="1256" t="s">
        <v>13</v>
      </c>
      <c r="CN69" s="1252" t="s">
        <v>13</v>
      </c>
      <c r="CO69" s="1253" t="s">
        <v>13</v>
      </c>
      <c r="CP69" s="1253" t="s">
        <v>13</v>
      </c>
      <c r="CQ69" s="1254" t="s">
        <v>13</v>
      </c>
      <c r="CR69" s="1255" t="s">
        <v>13</v>
      </c>
      <c r="CS69" s="1253" t="s">
        <v>13</v>
      </c>
      <c r="CT69" s="1253" t="s">
        <v>13</v>
      </c>
      <c r="CU69" s="1256" t="s">
        <v>13</v>
      </c>
      <c r="CV69" s="1252" t="s">
        <v>13</v>
      </c>
      <c r="CW69" s="1253" t="s">
        <v>13</v>
      </c>
      <c r="CX69" s="1253" t="s">
        <v>13</v>
      </c>
      <c r="CY69" s="1262" t="s">
        <v>13</v>
      </c>
      <c r="CZ69" s="1251" t="s">
        <v>13</v>
      </c>
      <c r="DA69" s="1256" t="s">
        <v>13</v>
      </c>
      <c r="DB69" s="1252" t="s">
        <v>13</v>
      </c>
      <c r="DC69" s="1253" t="s">
        <v>13</v>
      </c>
      <c r="DD69" s="1253" t="s">
        <v>13</v>
      </c>
      <c r="DE69" s="1254" t="s">
        <v>13</v>
      </c>
      <c r="DF69" s="1255" t="s">
        <v>13</v>
      </c>
      <c r="DG69" s="1253" t="s">
        <v>13</v>
      </c>
      <c r="DH69" s="1253" t="s">
        <v>13</v>
      </c>
      <c r="DI69" s="1256" t="s">
        <v>13</v>
      </c>
      <c r="DJ69" s="1252" t="s">
        <v>13</v>
      </c>
      <c r="DK69" s="1253" t="s">
        <v>13</v>
      </c>
      <c r="DL69" s="1253" t="s">
        <v>13</v>
      </c>
      <c r="DM69" s="1254" t="s">
        <v>13</v>
      </c>
      <c r="DN69" s="1255" t="s">
        <v>13</v>
      </c>
      <c r="DO69" s="1253" t="s">
        <v>13</v>
      </c>
      <c r="DP69" s="1253" t="s">
        <v>13</v>
      </c>
      <c r="DQ69" s="1262" t="s">
        <v>13</v>
      </c>
      <c r="DR69" s="1255" t="s">
        <v>13</v>
      </c>
      <c r="DS69" s="1256" t="s">
        <v>13</v>
      </c>
      <c r="DT69" s="1252" t="s">
        <v>13</v>
      </c>
      <c r="DU69" s="1253" t="s">
        <v>13</v>
      </c>
      <c r="DV69" s="1253" t="s">
        <v>13</v>
      </c>
      <c r="DW69" s="1254" t="s">
        <v>13</v>
      </c>
      <c r="DX69" s="1255" t="s">
        <v>13</v>
      </c>
      <c r="DY69" s="1253" t="s">
        <v>13</v>
      </c>
      <c r="DZ69" s="1253" t="s">
        <v>13</v>
      </c>
      <c r="EA69" s="1256" t="s">
        <v>13</v>
      </c>
      <c r="EB69" s="1253" t="s">
        <v>13</v>
      </c>
      <c r="EC69" s="1253" t="s">
        <v>13</v>
      </c>
      <c r="ED69" s="1253" t="s">
        <v>13</v>
      </c>
      <c r="EE69" s="1254" t="s">
        <v>13</v>
      </c>
      <c r="EF69" s="1255" t="s">
        <v>13</v>
      </c>
      <c r="EG69" s="1253" t="s">
        <v>13</v>
      </c>
      <c r="EH69" s="1253" t="s">
        <v>13</v>
      </c>
      <c r="EI69" s="1262" t="s">
        <v>13</v>
      </c>
      <c r="EJ69" s="1269"/>
      <c r="EK69" s="1270"/>
      <c r="EL69" s="1270"/>
      <c r="EM69" s="1270"/>
      <c r="EN69" s="1270"/>
      <c r="EO69" s="1270"/>
      <c r="EP69" s="1270"/>
      <c r="EQ69" s="1271"/>
      <c r="ER69" s="1250"/>
      <c r="ES69" s="1269"/>
      <c r="ET69" s="1270"/>
      <c r="EU69" s="1270"/>
      <c r="EV69" s="1270"/>
      <c r="EW69" s="1270"/>
      <c r="EX69" s="1270"/>
      <c r="EY69" s="1271"/>
      <c r="EZ69" s="1272"/>
      <c r="FA69" s="1269"/>
      <c r="FB69" s="1270"/>
      <c r="FC69" s="1270"/>
      <c r="FD69" s="1273"/>
      <c r="FE69" s="1145"/>
      <c r="FF69" s="1145"/>
      <c r="FG69" s="1145"/>
      <c r="FH69" s="1145"/>
    </row>
    <row r="70" spans="1:164" ht="12.75" customHeight="1" x14ac:dyDescent="0.15">
      <c r="A70" s="1250">
        <f t="shared" si="0"/>
        <v>43</v>
      </c>
      <c r="B70" s="2210"/>
      <c r="C70" s="2211"/>
      <c r="D70" s="2212"/>
      <c r="E70" s="2213"/>
      <c r="F70" s="2214"/>
      <c r="G70" s="2215"/>
      <c r="H70" s="2216" t="s">
        <v>1166</v>
      </c>
      <c r="I70" s="2215"/>
      <c r="J70" s="2215"/>
      <c r="K70" s="1251" t="s">
        <v>13</v>
      </c>
      <c r="L70" s="2214" t="s">
        <v>1166</v>
      </c>
      <c r="M70" s="2215"/>
      <c r="N70" s="2217"/>
      <c r="O70" s="1227" t="s">
        <v>13</v>
      </c>
      <c r="P70" s="1252" t="s">
        <v>13</v>
      </c>
      <c r="Q70" s="1253" t="s">
        <v>13</v>
      </c>
      <c r="R70" s="1253" t="s">
        <v>13</v>
      </c>
      <c r="S70" s="1253" t="s">
        <v>13</v>
      </c>
      <c r="T70" s="1254" t="s">
        <v>13</v>
      </c>
      <c r="U70" s="1255" t="s">
        <v>13</v>
      </c>
      <c r="V70" s="1253" t="s">
        <v>13</v>
      </c>
      <c r="W70" s="1295" t="s">
        <v>13</v>
      </c>
      <c r="X70" s="2215"/>
      <c r="Y70" s="2215"/>
      <c r="Z70" s="1251" t="s">
        <v>13</v>
      </c>
      <c r="AA70" s="1253" t="s">
        <v>13</v>
      </c>
      <c r="AB70" s="1253" t="s">
        <v>13</v>
      </c>
      <c r="AC70" s="1253" t="s">
        <v>13</v>
      </c>
      <c r="AD70" s="2214"/>
      <c r="AE70" s="2215"/>
      <c r="AF70" s="2215"/>
      <c r="AG70" s="1252" t="s">
        <v>13</v>
      </c>
      <c r="AH70" s="2214"/>
      <c r="AI70" s="2215"/>
      <c r="AJ70" s="2217"/>
      <c r="AK70" s="1227" t="s">
        <v>13</v>
      </c>
      <c r="AL70" s="1257" t="s">
        <v>1166</v>
      </c>
      <c r="AM70" s="1251" t="s">
        <v>13</v>
      </c>
      <c r="AN70" s="1257" t="s">
        <v>1166</v>
      </c>
      <c r="AO70" s="1269"/>
      <c r="AP70" s="1253" t="s">
        <v>13</v>
      </c>
      <c r="AQ70" s="1253" t="s">
        <v>13</v>
      </c>
      <c r="AR70" s="1253" t="s">
        <v>13</v>
      </c>
      <c r="AS70" s="1253" t="s">
        <v>13</v>
      </c>
      <c r="AT70" s="1296"/>
      <c r="AU70" s="1255" t="s">
        <v>13</v>
      </c>
      <c r="AV70" s="1253" t="s">
        <v>13</v>
      </c>
      <c r="AW70" s="1256" t="s">
        <v>13</v>
      </c>
      <c r="AX70" s="1258" t="s">
        <v>1166</v>
      </c>
      <c r="AY70" s="1238" t="s">
        <v>1166</v>
      </c>
      <c r="AZ70" s="1270"/>
      <c r="BA70" s="1273"/>
      <c r="BB70" s="1229" t="s">
        <v>1166</v>
      </c>
      <c r="BC70" s="1238" t="s">
        <v>1166</v>
      </c>
      <c r="BD70" s="1273"/>
      <c r="BE70" s="1259" t="s">
        <v>13</v>
      </c>
      <c r="BF70" s="1260" t="s">
        <v>13</v>
      </c>
      <c r="BG70" s="1261" t="s">
        <v>13</v>
      </c>
      <c r="BH70" s="1229" t="s">
        <v>1166</v>
      </c>
      <c r="BI70" s="1257" t="s">
        <v>1166</v>
      </c>
      <c r="BJ70" s="1251" t="s">
        <v>13</v>
      </c>
      <c r="BK70" s="1253" t="s">
        <v>13</v>
      </c>
      <c r="BL70" s="1271"/>
      <c r="BM70" s="1297"/>
      <c r="BN70" s="1297"/>
      <c r="BO70" s="1298"/>
      <c r="BP70" s="1251" t="s">
        <v>13</v>
      </c>
      <c r="BQ70" s="1253" t="s">
        <v>13</v>
      </c>
      <c r="BR70" s="1253" t="s">
        <v>13</v>
      </c>
      <c r="BS70" s="1256" t="s">
        <v>13</v>
      </c>
      <c r="BT70" s="1252" t="s">
        <v>13</v>
      </c>
      <c r="BU70" s="1253" t="s">
        <v>13</v>
      </c>
      <c r="BV70" s="1253" t="s">
        <v>13</v>
      </c>
      <c r="BW70" s="1254" t="s">
        <v>13</v>
      </c>
      <c r="BX70" s="1255" t="s">
        <v>13</v>
      </c>
      <c r="BY70" s="1253" t="s">
        <v>13</v>
      </c>
      <c r="BZ70" s="1253" t="s">
        <v>13</v>
      </c>
      <c r="CA70" s="1262" t="s">
        <v>13</v>
      </c>
      <c r="CB70" s="1272"/>
      <c r="CC70" s="1269"/>
      <c r="CD70" s="1270"/>
      <c r="CE70" s="1270"/>
      <c r="CF70" s="1270"/>
      <c r="CG70" s="1271"/>
      <c r="CH70" s="1077" t="s">
        <v>1166</v>
      </c>
      <c r="CI70" s="1227" t="s">
        <v>13</v>
      </c>
      <c r="CJ70" s="2214" t="s">
        <v>1166</v>
      </c>
      <c r="CK70" s="2217"/>
      <c r="CL70" s="1253" t="s">
        <v>13</v>
      </c>
      <c r="CM70" s="1256" t="s">
        <v>13</v>
      </c>
      <c r="CN70" s="1252" t="s">
        <v>13</v>
      </c>
      <c r="CO70" s="1253" t="s">
        <v>13</v>
      </c>
      <c r="CP70" s="1253" t="s">
        <v>13</v>
      </c>
      <c r="CQ70" s="1254" t="s">
        <v>13</v>
      </c>
      <c r="CR70" s="1255" t="s">
        <v>13</v>
      </c>
      <c r="CS70" s="1253" t="s">
        <v>13</v>
      </c>
      <c r="CT70" s="1253" t="s">
        <v>13</v>
      </c>
      <c r="CU70" s="1256" t="s">
        <v>13</v>
      </c>
      <c r="CV70" s="1252" t="s">
        <v>13</v>
      </c>
      <c r="CW70" s="1253" t="s">
        <v>13</v>
      </c>
      <c r="CX70" s="1253" t="s">
        <v>13</v>
      </c>
      <c r="CY70" s="1262" t="s">
        <v>13</v>
      </c>
      <c r="CZ70" s="1251" t="s">
        <v>13</v>
      </c>
      <c r="DA70" s="1256" t="s">
        <v>13</v>
      </c>
      <c r="DB70" s="1252" t="s">
        <v>13</v>
      </c>
      <c r="DC70" s="1253" t="s">
        <v>13</v>
      </c>
      <c r="DD70" s="1253" t="s">
        <v>13</v>
      </c>
      <c r="DE70" s="1254" t="s">
        <v>13</v>
      </c>
      <c r="DF70" s="1255" t="s">
        <v>13</v>
      </c>
      <c r="DG70" s="1253" t="s">
        <v>13</v>
      </c>
      <c r="DH70" s="1253" t="s">
        <v>13</v>
      </c>
      <c r="DI70" s="1256" t="s">
        <v>13</v>
      </c>
      <c r="DJ70" s="1252" t="s">
        <v>13</v>
      </c>
      <c r="DK70" s="1253" t="s">
        <v>13</v>
      </c>
      <c r="DL70" s="1253" t="s">
        <v>13</v>
      </c>
      <c r="DM70" s="1254" t="s">
        <v>13</v>
      </c>
      <c r="DN70" s="1255" t="s">
        <v>13</v>
      </c>
      <c r="DO70" s="1253" t="s">
        <v>13</v>
      </c>
      <c r="DP70" s="1253" t="s">
        <v>13</v>
      </c>
      <c r="DQ70" s="1262" t="s">
        <v>13</v>
      </c>
      <c r="DR70" s="1255" t="s">
        <v>13</v>
      </c>
      <c r="DS70" s="1256" t="s">
        <v>13</v>
      </c>
      <c r="DT70" s="1252" t="s">
        <v>13</v>
      </c>
      <c r="DU70" s="1253" t="s">
        <v>13</v>
      </c>
      <c r="DV70" s="1253" t="s">
        <v>13</v>
      </c>
      <c r="DW70" s="1254" t="s">
        <v>13</v>
      </c>
      <c r="DX70" s="1255" t="s">
        <v>13</v>
      </c>
      <c r="DY70" s="1253" t="s">
        <v>13</v>
      </c>
      <c r="DZ70" s="1253" t="s">
        <v>13</v>
      </c>
      <c r="EA70" s="1256" t="s">
        <v>13</v>
      </c>
      <c r="EB70" s="1253" t="s">
        <v>13</v>
      </c>
      <c r="EC70" s="1253" t="s">
        <v>13</v>
      </c>
      <c r="ED70" s="1253" t="s">
        <v>13</v>
      </c>
      <c r="EE70" s="1254" t="s">
        <v>13</v>
      </c>
      <c r="EF70" s="1255" t="s">
        <v>13</v>
      </c>
      <c r="EG70" s="1253" t="s">
        <v>13</v>
      </c>
      <c r="EH70" s="1253" t="s">
        <v>13</v>
      </c>
      <c r="EI70" s="1262" t="s">
        <v>13</v>
      </c>
      <c r="EJ70" s="1269"/>
      <c r="EK70" s="1270"/>
      <c r="EL70" s="1270"/>
      <c r="EM70" s="1270"/>
      <c r="EN70" s="1270"/>
      <c r="EO70" s="1270"/>
      <c r="EP70" s="1270"/>
      <c r="EQ70" s="1271"/>
      <c r="ER70" s="1250"/>
      <c r="ES70" s="1269"/>
      <c r="ET70" s="1270"/>
      <c r="EU70" s="1270"/>
      <c r="EV70" s="1270"/>
      <c r="EW70" s="1270"/>
      <c r="EX70" s="1270"/>
      <c r="EY70" s="1271"/>
      <c r="EZ70" s="1272"/>
      <c r="FA70" s="1269"/>
      <c r="FB70" s="1270"/>
      <c r="FC70" s="1270"/>
      <c r="FD70" s="1273"/>
      <c r="FE70" s="1145"/>
      <c r="FF70" s="1145"/>
      <c r="FG70" s="1145"/>
      <c r="FH70" s="1145"/>
    </row>
    <row r="71" spans="1:164" ht="13.5" customHeight="1" x14ac:dyDescent="0.15">
      <c r="A71" s="1250">
        <f t="shared" si="0"/>
        <v>44</v>
      </c>
      <c r="B71" s="2210"/>
      <c r="C71" s="2211"/>
      <c r="D71" s="2212"/>
      <c r="E71" s="2213"/>
      <c r="F71" s="2214"/>
      <c r="G71" s="2215"/>
      <c r="H71" s="2216" t="s">
        <v>1166</v>
      </c>
      <c r="I71" s="2215"/>
      <c r="J71" s="2215"/>
      <c r="K71" s="1251" t="s">
        <v>13</v>
      </c>
      <c r="L71" s="2214" t="s">
        <v>1166</v>
      </c>
      <c r="M71" s="2215"/>
      <c r="N71" s="2217"/>
      <c r="O71" s="1227" t="s">
        <v>13</v>
      </c>
      <c r="P71" s="1252" t="s">
        <v>13</v>
      </c>
      <c r="Q71" s="1253" t="s">
        <v>13</v>
      </c>
      <c r="R71" s="1253" t="s">
        <v>13</v>
      </c>
      <c r="S71" s="1253" t="s">
        <v>13</v>
      </c>
      <c r="T71" s="1254" t="s">
        <v>13</v>
      </c>
      <c r="U71" s="1255" t="s">
        <v>13</v>
      </c>
      <c r="V71" s="1253" t="s">
        <v>13</v>
      </c>
      <c r="W71" s="1295" t="s">
        <v>13</v>
      </c>
      <c r="X71" s="2215"/>
      <c r="Y71" s="2215"/>
      <c r="Z71" s="1251" t="s">
        <v>13</v>
      </c>
      <c r="AA71" s="1253" t="s">
        <v>13</v>
      </c>
      <c r="AB71" s="1253" t="s">
        <v>13</v>
      </c>
      <c r="AC71" s="1253" t="s">
        <v>13</v>
      </c>
      <c r="AD71" s="2214"/>
      <c r="AE71" s="2215"/>
      <c r="AF71" s="2215"/>
      <c r="AG71" s="1252" t="s">
        <v>13</v>
      </c>
      <c r="AH71" s="2214"/>
      <c r="AI71" s="2215"/>
      <c r="AJ71" s="2217"/>
      <c r="AK71" s="1227" t="s">
        <v>13</v>
      </c>
      <c r="AL71" s="1257" t="s">
        <v>1166</v>
      </c>
      <c r="AM71" s="1251" t="s">
        <v>13</v>
      </c>
      <c r="AN71" s="1257" t="s">
        <v>1166</v>
      </c>
      <c r="AO71" s="1269"/>
      <c r="AP71" s="1253" t="s">
        <v>13</v>
      </c>
      <c r="AQ71" s="1253" t="s">
        <v>13</v>
      </c>
      <c r="AR71" s="1253" t="s">
        <v>13</v>
      </c>
      <c r="AS71" s="1253" t="s">
        <v>13</v>
      </c>
      <c r="AT71" s="1296"/>
      <c r="AU71" s="1255" t="s">
        <v>13</v>
      </c>
      <c r="AV71" s="1253" t="s">
        <v>13</v>
      </c>
      <c r="AW71" s="1256" t="s">
        <v>13</v>
      </c>
      <c r="AX71" s="1258" t="s">
        <v>1166</v>
      </c>
      <c r="AY71" s="1238" t="s">
        <v>1166</v>
      </c>
      <c r="AZ71" s="1270"/>
      <c r="BA71" s="1273"/>
      <c r="BB71" s="1229" t="s">
        <v>1166</v>
      </c>
      <c r="BC71" s="1238" t="s">
        <v>1166</v>
      </c>
      <c r="BD71" s="1273"/>
      <c r="BE71" s="1259" t="s">
        <v>13</v>
      </c>
      <c r="BF71" s="1260" t="s">
        <v>13</v>
      </c>
      <c r="BG71" s="1261" t="s">
        <v>13</v>
      </c>
      <c r="BH71" s="1229" t="s">
        <v>1166</v>
      </c>
      <c r="BI71" s="1257" t="s">
        <v>1166</v>
      </c>
      <c r="BJ71" s="1251" t="s">
        <v>13</v>
      </c>
      <c r="BK71" s="1253" t="s">
        <v>13</v>
      </c>
      <c r="BL71" s="1271"/>
      <c r="BM71" s="1297"/>
      <c r="BN71" s="1297"/>
      <c r="BO71" s="1298"/>
      <c r="BP71" s="1251" t="s">
        <v>13</v>
      </c>
      <c r="BQ71" s="1253" t="s">
        <v>13</v>
      </c>
      <c r="BR71" s="1253" t="s">
        <v>13</v>
      </c>
      <c r="BS71" s="1256" t="s">
        <v>13</v>
      </c>
      <c r="BT71" s="1252" t="s">
        <v>13</v>
      </c>
      <c r="BU71" s="1253" t="s">
        <v>13</v>
      </c>
      <c r="BV71" s="1253" t="s">
        <v>13</v>
      </c>
      <c r="BW71" s="1254" t="s">
        <v>13</v>
      </c>
      <c r="BX71" s="1255" t="s">
        <v>13</v>
      </c>
      <c r="BY71" s="1253" t="s">
        <v>13</v>
      </c>
      <c r="BZ71" s="1253" t="s">
        <v>13</v>
      </c>
      <c r="CA71" s="1262" t="s">
        <v>13</v>
      </c>
      <c r="CB71" s="1272"/>
      <c r="CC71" s="1269"/>
      <c r="CD71" s="1270"/>
      <c r="CE71" s="1270"/>
      <c r="CF71" s="1270"/>
      <c r="CG71" s="1271"/>
      <c r="CH71" s="1077" t="s">
        <v>1166</v>
      </c>
      <c r="CI71" s="1227" t="s">
        <v>13</v>
      </c>
      <c r="CJ71" s="2214" t="s">
        <v>1166</v>
      </c>
      <c r="CK71" s="2217"/>
      <c r="CL71" s="1253" t="s">
        <v>13</v>
      </c>
      <c r="CM71" s="1256" t="s">
        <v>13</v>
      </c>
      <c r="CN71" s="1252" t="s">
        <v>13</v>
      </c>
      <c r="CO71" s="1253" t="s">
        <v>13</v>
      </c>
      <c r="CP71" s="1253" t="s">
        <v>13</v>
      </c>
      <c r="CQ71" s="1254" t="s">
        <v>13</v>
      </c>
      <c r="CR71" s="1255" t="s">
        <v>13</v>
      </c>
      <c r="CS71" s="1253" t="s">
        <v>13</v>
      </c>
      <c r="CT71" s="1253" t="s">
        <v>13</v>
      </c>
      <c r="CU71" s="1256" t="s">
        <v>13</v>
      </c>
      <c r="CV71" s="1252" t="s">
        <v>13</v>
      </c>
      <c r="CW71" s="1253" t="s">
        <v>13</v>
      </c>
      <c r="CX71" s="1253" t="s">
        <v>13</v>
      </c>
      <c r="CY71" s="1262" t="s">
        <v>13</v>
      </c>
      <c r="CZ71" s="1251" t="s">
        <v>13</v>
      </c>
      <c r="DA71" s="1256" t="s">
        <v>13</v>
      </c>
      <c r="DB71" s="1252" t="s">
        <v>13</v>
      </c>
      <c r="DC71" s="1253" t="s">
        <v>13</v>
      </c>
      <c r="DD71" s="1253" t="s">
        <v>13</v>
      </c>
      <c r="DE71" s="1254" t="s">
        <v>13</v>
      </c>
      <c r="DF71" s="1255" t="s">
        <v>13</v>
      </c>
      <c r="DG71" s="1253" t="s">
        <v>13</v>
      </c>
      <c r="DH71" s="1253" t="s">
        <v>13</v>
      </c>
      <c r="DI71" s="1256" t="s">
        <v>13</v>
      </c>
      <c r="DJ71" s="1252" t="s">
        <v>13</v>
      </c>
      <c r="DK71" s="1253" t="s">
        <v>13</v>
      </c>
      <c r="DL71" s="1253" t="s">
        <v>13</v>
      </c>
      <c r="DM71" s="1254" t="s">
        <v>13</v>
      </c>
      <c r="DN71" s="1255" t="s">
        <v>13</v>
      </c>
      <c r="DO71" s="1253" t="s">
        <v>13</v>
      </c>
      <c r="DP71" s="1253" t="s">
        <v>13</v>
      </c>
      <c r="DQ71" s="1262" t="s">
        <v>13</v>
      </c>
      <c r="DR71" s="1255" t="s">
        <v>13</v>
      </c>
      <c r="DS71" s="1256" t="s">
        <v>13</v>
      </c>
      <c r="DT71" s="1252" t="s">
        <v>13</v>
      </c>
      <c r="DU71" s="1253" t="s">
        <v>13</v>
      </c>
      <c r="DV71" s="1253" t="s">
        <v>13</v>
      </c>
      <c r="DW71" s="1254" t="s">
        <v>13</v>
      </c>
      <c r="DX71" s="1255" t="s">
        <v>13</v>
      </c>
      <c r="DY71" s="1253" t="s">
        <v>13</v>
      </c>
      <c r="DZ71" s="1253" t="s">
        <v>13</v>
      </c>
      <c r="EA71" s="1256" t="s">
        <v>13</v>
      </c>
      <c r="EB71" s="1253" t="s">
        <v>13</v>
      </c>
      <c r="EC71" s="1253" t="s">
        <v>13</v>
      </c>
      <c r="ED71" s="1253" t="s">
        <v>13</v>
      </c>
      <c r="EE71" s="1254" t="s">
        <v>13</v>
      </c>
      <c r="EF71" s="1255" t="s">
        <v>13</v>
      </c>
      <c r="EG71" s="1253" t="s">
        <v>13</v>
      </c>
      <c r="EH71" s="1253" t="s">
        <v>13</v>
      </c>
      <c r="EI71" s="1262" t="s">
        <v>13</v>
      </c>
      <c r="EJ71" s="1269"/>
      <c r="EK71" s="1270"/>
      <c r="EL71" s="1270"/>
      <c r="EM71" s="1270"/>
      <c r="EN71" s="1270"/>
      <c r="EO71" s="1270"/>
      <c r="EP71" s="1270"/>
      <c r="EQ71" s="1271"/>
      <c r="ER71" s="1250"/>
      <c r="ES71" s="1269"/>
      <c r="ET71" s="1270"/>
      <c r="EU71" s="1270"/>
      <c r="EV71" s="1270"/>
      <c r="EW71" s="1270"/>
      <c r="EX71" s="1270"/>
      <c r="EY71" s="1271"/>
      <c r="EZ71" s="1272"/>
      <c r="FA71" s="1269"/>
      <c r="FB71" s="1270"/>
      <c r="FC71" s="1270"/>
      <c r="FD71" s="1273"/>
      <c r="FE71" s="1217"/>
      <c r="FF71" s="1218"/>
      <c r="FG71" s="1218"/>
      <c r="FH71" s="1218"/>
    </row>
    <row r="72" spans="1:164" ht="13.5" customHeight="1" x14ac:dyDescent="0.15">
      <c r="A72" s="1250">
        <f t="shared" si="0"/>
        <v>45</v>
      </c>
      <c r="B72" s="2210"/>
      <c r="C72" s="2211"/>
      <c r="D72" s="2212"/>
      <c r="E72" s="2213"/>
      <c r="F72" s="2214"/>
      <c r="G72" s="2215"/>
      <c r="H72" s="2216" t="s">
        <v>1166</v>
      </c>
      <c r="I72" s="2215"/>
      <c r="J72" s="2215"/>
      <c r="K72" s="1251" t="s">
        <v>13</v>
      </c>
      <c r="L72" s="2214" t="s">
        <v>1166</v>
      </c>
      <c r="M72" s="2215"/>
      <c r="N72" s="2217"/>
      <c r="O72" s="1227" t="s">
        <v>13</v>
      </c>
      <c r="P72" s="1252" t="s">
        <v>13</v>
      </c>
      <c r="Q72" s="1253" t="s">
        <v>13</v>
      </c>
      <c r="R72" s="1253" t="s">
        <v>13</v>
      </c>
      <c r="S72" s="1253" t="s">
        <v>13</v>
      </c>
      <c r="T72" s="1254" t="s">
        <v>13</v>
      </c>
      <c r="U72" s="1255" t="s">
        <v>13</v>
      </c>
      <c r="V72" s="1253" t="s">
        <v>13</v>
      </c>
      <c r="W72" s="1295" t="s">
        <v>13</v>
      </c>
      <c r="X72" s="2215"/>
      <c r="Y72" s="2215"/>
      <c r="Z72" s="1251" t="s">
        <v>13</v>
      </c>
      <c r="AA72" s="1253" t="s">
        <v>13</v>
      </c>
      <c r="AB72" s="1253" t="s">
        <v>13</v>
      </c>
      <c r="AC72" s="1253" t="s">
        <v>13</v>
      </c>
      <c r="AD72" s="2214"/>
      <c r="AE72" s="2215"/>
      <c r="AF72" s="2215"/>
      <c r="AG72" s="1252" t="s">
        <v>13</v>
      </c>
      <c r="AH72" s="2214"/>
      <c r="AI72" s="2215"/>
      <c r="AJ72" s="2217"/>
      <c r="AK72" s="1227" t="s">
        <v>13</v>
      </c>
      <c r="AL72" s="1257" t="s">
        <v>1166</v>
      </c>
      <c r="AM72" s="1251" t="s">
        <v>13</v>
      </c>
      <c r="AN72" s="1257" t="s">
        <v>1166</v>
      </c>
      <c r="AO72" s="1269"/>
      <c r="AP72" s="1253" t="s">
        <v>13</v>
      </c>
      <c r="AQ72" s="1253" t="s">
        <v>13</v>
      </c>
      <c r="AR72" s="1253" t="s">
        <v>13</v>
      </c>
      <c r="AS72" s="1253" t="s">
        <v>13</v>
      </c>
      <c r="AT72" s="1296"/>
      <c r="AU72" s="1255" t="s">
        <v>13</v>
      </c>
      <c r="AV72" s="1253" t="s">
        <v>13</v>
      </c>
      <c r="AW72" s="1256" t="s">
        <v>13</v>
      </c>
      <c r="AX72" s="1258" t="s">
        <v>1166</v>
      </c>
      <c r="AY72" s="1238" t="s">
        <v>1166</v>
      </c>
      <c r="AZ72" s="1270"/>
      <c r="BA72" s="1273"/>
      <c r="BB72" s="1229" t="s">
        <v>1166</v>
      </c>
      <c r="BC72" s="1238" t="s">
        <v>1166</v>
      </c>
      <c r="BD72" s="1273"/>
      <c r="BE72" s="1259" t="s">
        <v>13</v>
      </c>
      <c r="BF72" s="1260" t="s">
        <v>13</v>
      </c>
      <c r="BG72" s="1261" t="s">
        <v>13</v>
      </c>
      <c r="BH72" s="1229" t="s">
        <v>1166</v>
      </c>
      <c r="BI72" s="1257" t="s">
        <v>1166</v>
      </c>
      <c r="BJ72" s="1251" t="s">
        <v>13</v>
      </c>
      <c r="BK72" s="1253" t="s">
        <v>13</v>
      </c>
      <c r="BL72" s="1271"/>
      <c r="BM72" s="1297"/>
      <c r="BN72" s="1297"/>
      <c r="BO72" s="1298"/>
      <c r="BP72" s="1251" t="s">
        <v>13</v>
      </c>
      <c r="BQ72" s="1253" t="s">
        <v>13</v>
      </c>
      <c r="BR72" s="1253" t="s">
        <v>13</v>
      </c>
      <c r="BS72" s="1256" t="s">
        <v>13</v>
      </c>
      <c r="BT72" s="1252" t="s">
        <v>13</v>
      </c>
      <c r="BU72" s="1253" t="s">
        <v>13</v>
      </c>
      <c r="BV72" s="1253" t="s">
        <v>13</v>
      </c>
      <c r="BW72" s="1254" t="s">
        <v>13</v>
      </c>
      <c r="BX72" s="1255" t="s">
        <v>13</v>
      </c>
      <c r="BY72" s="1253" t="s">
        <v>13</v>
      </c>
      <c r="BZ72" s="1253" t="s">
        <v>13</v>
      </c>
      <c r="CA72" s="1262" t="s">
        <v>13</v>
      </c>
      <c r="CB72" s="1272"/>
      <c r="CC72" s="1269"/>
      <c r="CD72" s="1270"/>
      <c r="CE72" s="1270"/>
      <c r="CF72" s="1270"/>
      <c r="CG72" s="1271"/>
      <c r="CH72" s="1077" t="s">
        <v>1166</v>
      </c>
      <c r="CI72" s="1227" t="s">
        <v>13</v>
      </c>
      <c r="CJ72" s="2214" t="s">
        <v>1166</v>
      </c>
      <c r="CK72" s="2217"/>
      <c r="CL72" s="1253" t="s">
        <v>13</v>
      </c>
      <c r="CM72" s="1256" t="s">
        <v>13</v>
      </c>
      <c r="CN72" s="1252" t="s">
        <v>13</v>
      </c>
      <c r="CO72" s="1253" t="s">
        <v>13</v>
      </c>
      <c r="CP72" s="1253" t="s">
        <v>13</v>
      </c>
      <c r="CQ72" s="1254" t="s">
        <v>13</v>
      </c>
      <c r="CR72" s="1255" t="s">
        <v>13</v>
      </c>
      <c r="CS72" s="1253" t="s">
        <v>13</v>
      </c>
      <c r="CT72" s="1253" t="s">
        <v>13</v>
      </c>
      <c r="CU72" s="1256" t="s">
        <v>13</v>
      </c>
      <c r="CV72" s="1252" t="s">
        <v>13</v>
      </c>
      <c r="CW72" s="1253" t="s">
        <v>13</v>
      </c>
      <c r="CX72" s="1253" t="s">
        <v>13</v>
      </c>
      <c r="CY72" s="1262" t="s">
        <v>13</v>
      </c>
      <c r="CZ72" s="1251" t="s">
        <v>13</v>
      </c>
      <c r="DA72" s="1256" t="s">
        <v>13</v>
      </c>
      <c r="DB72" s="1252" t="s">
        <v>13</v>
      </c>
      <c r="DC72" s="1253" t="s">
        <v>13</v>
      </c>
      <c r="DD72" s="1253" t="s">
        <v>13</v>
      </c>
      <c r="DE72" s="1254" t="s">
        <v>13</v>
      </c>
      <c r="DF72" s="1255" t="s">
        <v>13</v>
      </c>
      <c r="DG72" s="1253" t="s">
        <v>13</v>
      </c>
      <c r="DH72" s="1253" t="s">
        <v>13</v>
      </c>
      <c r="DI72" s="1256" t="s">
        <v>13</v>
      </c>
      <c r="DJ72" s="1252" t="s">
        <v>13</v>
      </c>
      <c r="DK72" s="1253" t="s">
        <v>13</v>
      </c>
      <c r="DL72" s="1253" t="s">
        <v>13</v>
      </c>
      <c r="DM72" s="1254" t="s">
        <v>13</v>
      </c>
      <c r="DN72" s="1255" t="s">
        <v>13</v>
      </c>
      <c r="DO72" s="1253" t="s">
        <v>13</v>
      </c>
      <c r="DP72" s="1253" t="s">
        <v>13</v>
      </c>
      <c r="DQ72" s="1262" t="s">
        <v>13</v>
      </c>
      <c r="DR72" s="1255" t="s">
        <v>13</v>
      </c>
      <c r="DS72" s="1256" t="s">
        <v>13</v>
      </c>
      <c r="DT72" s="1252" t="s">
        <v>13</v>
      </c>
      <c r="DU72" s="1253" t="s">
        <v>13</v>
      </c>
      <c r="DV72" s="1253" t="s">
        <v>13</v>
      </c>
      <c r="DW72" s="1254" t="s">
        <v>13</v>
      </c>
      <c r="DX72" s="1255" t="s">
        <v>13</v>
      </c>
      <c r="DY72" s="1253" t="s">
        <v>13</v>
      </c>
      <c r="DZ72" s="1253" t="s">
        <v>13</v>
      </c>
      <c r="EA72" s="1256" t="s">
        <v>13</v>
      </c>
      <c r="EB72" s="1253" t="s">
        <v>13</v>
      </c>
      <c r="EC72" s="1253" t="s">
        <v>13</v>
      </c>
      <c r="ED72" s="1253" t="s">
        <v>13</v>
      </c>
      <c r="EE72" s="1254" t="s">
        <v>13</v>
      </c>
      <c r="EF72" s="1255" t="s">
        <v>13</v>
      </c>
      <c r="EG72" s="1253" t="s">
        <v>13</v>
      </c>
      <c r="EH72" s="1253" t="s">
        <v>13</v>
      </c>
      <c r="EI72" s="1262" t="s">
        <v>13</v>
      </c>
      <c r="EJ72" s="1269"/>
      <c r="EK72" s="1270"/>
      <c r="EL72" s="1270"/>
      <c r="EM72" s="1270"/>
      <c r="EN72" s="1270"/>
      <c r="EO72" s="1270"/>
      <c r="EP72" s="1270"/>
      <c r="EQ72" s="1271"/>
      <c r="ER72" s="1250"/>
      <c r="ES72" s="1269"/>
      <c r="ET72" s="1270"/>
      <c r="EU72" s="1270"/>
      <c r="EV72" s="1270"/>
      <c r="EW72" s="1270"/>
      <c r="EX72" s="1270"/>
      <c r="EY72" s="1271"/>
      <c r="EZ72" s="1272"/>
      <c r="FA72" s="1269"/>
      <c r="FB72" s="1270"/>
      <c r="FC72" s="1270"/>
      <c r="FD72" s="1273"/>
      <c r="FE72" s="1118"/>
      <c r="FF72" s="1119"/>
      <c r="FG72" s="1119"/>
      <c r="FH72" s="1119"/>
    </row>
    <row r="73" spans="1:164" ht="13.5" customHeight="1" x14ac:dyDescent="0.15">
      <c r="A73" s="1250">
        <f t="shared" si="0"/>
        <v>46</v>
      </c>
      <c r="B73" s="2210"/>
      <c r="C73" s="2211"/>
      <c r="D73" s="2212"/>
      <c r="E73" s="2213"/>
      <c r="F73" s="2214"/>
      <c r="G73" s="2215"/>
      <c r="H73" s="2216" t="s">
        <v>1166</v>
      </c>
      <c r="I73" s="2215"/>
      <c r="J73" s="2215"/>
      <c r="K73" s="1251" t="s">
        <v>13</v>
      </c>
      <c r="L73" s="2214" t="s">
        <v>1166</v>
      </c>
      <c r="M73" s="2215"/>
      <c r="N73" s="2217"/>
      <c r="O73" s="1227" t="s">
        <v>13</v>
      </c>
      <c r="P73" s="1252" t="s">
        <v>13</v>
      </c>
      <c r="Q73" s="1253" t="s">
        <v>13</v>
      </c>
      <c r="R73" s="1253" t="s">
        <v>13</v>
      </c>
      <c r="S73" s="1253" t="s">
        <v>13</v>
      </c>
      <c r="T73" s="1254" t="s">
        <v>13</v>
      </c>
      <c r="U73" s="1255" t="s">
        <v>13</v>
      </c>
      <c r="V73" s="1253" t="s">
        <v>13</v>
      </c>
      <c r="W73" s="1295" t="s">
        <v>13</v>
      </c>
      <c r="X73" s="2215"/>
      <c r="Y73" s="2215"/>
      <c r="Z73" s="1251" t="s">
        <v>13</v>
      </c>
      <c r="AA73" s="1253" t="s">
        <v>13</v>
      </c>
      <c r="AB73" s="1253" t="s">
        <v>13</v>
      </c>
      <c r="AC73" s="1253" t="s">
        <v>13</v>
      </c>
      <c r="AD73" s="2214"/>
      <c r="AE73" s="2215"/>
      <c r="AF73" s="2215"/>
      <c r="AG73" s="1252" t="s">
        <v>13</v>
      </c>
      <c r="AH73" s="2214"/>
      <c r="AI73" s="2215"/>
      <c r="AJ73" s="2217"/>
      <c r="AK73" s="1227" t="s">
        <v>13</v>
      </c>
      <c r="AL73" s="1257" t="s">
        <v>1166</v>
      </c>
      <c r="AM73" s="1251" t="s">
        <v>13</v>
      </c>
      <c r="AN73" s="1257" t="s">
        <v>1166</v>
      </c>
      <c r="AO73" s="1269"/>
      <c r="AP73" s="1253" t="s">
        <v>13</v>
      </c>
      <c r="AQ73" s="1253" t="s">
        <v>13</v>
      </c>
      <c r="AR73" s="1253" t="s">
        <v>13</v>
      </c>
      <c r="AS73" s="1253" t="s">
        <v>13</v>
      </c>
      <c r="AT73" s="1296"/>
      <c r="AU73" s="1255" t="s">
        <v>13</v>
      </c>
      <c r="AV73" s="1253" t="s">
        <v>13</v>
      </c>
      <c r="AW73" s="1256" t="s">
        <v>13</v>
      </c>
      <c r="AX73" s="1258" t="s">
        <v>1166</v>
      </c>
      <c r="AY73" s="1238" t="s">
        <v>1166</v>
      </c>
      <c r="AZ73" s="1270"/>
      <c r="BA73" s="1273"/>
      <c r="BB73" s="1229" t="s">
        <v>1166</v>
      </c>
      <c r="BC73" s="1238" t="s">
        <v>1166</v>
      </c>
      <c r="BD73" s="1273"/>
      <c r="BE73" s="1259" t="s">
        <v>13</v>
      </c>
      <c r="BF73" s="1260" t="s">
        <v>13</v>
      </c>
      <c r="BG73" s="1261" t="s">
        <v>13</v>
      </c>
      <c r="BH73" s="1229" t="s">
        <v>1166</v>
      </c>
      <c r="BI73" s="1257" t="s">
        <v>1166</v>
      </c>
      <c r="BJ73" s="1251" t="s">
        <v>13</v>
      </c>
      <c r="BK73" s="1253" t="s">
        <v>13</v>
      </c>
      <c r="BL73" s="1271"/>
      <c r="BM73" s="1297"/>
      <c r="BN73" s="1297"/>
      <c r="BO73" s="1298"/>
      <c r="BP73" s="1251" t="s">
        <v>13</v>
      </c>
      <c r="BQ73" s="1253" t="s">
        <v>13</v>
      </c>
      <c r="BR73" s="1253" t="s">
        <v>13</v>
      </c>
      <c r="BS73" s="1256" t="s">
        <v>13</v>
      </c>
      <c r="BT73" s="1252" t="s">
        <v>13</v>
      </c>
      <c r="BU73" s="1253" t="s">
        <v>13</v>
      </c>
      <c r="BV73" s="1253" t="s">
        <v>13</v>
      </c>
      <c r="BW73" s="1254" t="s">
        <v>13</v>
      </c>
      <c r="BX73" s="1255" t="s">
        <v>13</v>
      </c>
      <c r="BY73" s="1253" t="s">
        <v>13</v>
      </c>
      <c r="BZ73" s="1253" t="s">
        <v>13</v>
      </c>
      <c r="CA73" s="1262" t="s">
        <v>13</v>
      </c>
      <c r="CB73" s="1272"/>
      <c r="CC73" s="1269"/>
      <c r="CD73" s="1270"/>
      <c r="CE73" s="1270"/>
      <c r="CF73" s="1270"/>
      <c r="CG73" s="1271"/>
      <c r="CH73" s="1077" t="s">
        <v>1166</v>
      </c>
      <c r="CI73" s="1227" t="s">
        <v>13</v>
      </c>
      <c r="CJ73" s="2214" t="s">
        <v>1166</v>
      </c>
      <c r="CK73" s="2217"/>
      <c r="CL73" s="1253" t="s">
        <v>13</v>
      </c>
      <c r="CM73" s="1256" t="s">
        <v>13</v>
      </c>
      <c r="CN73" s="1252" t="s">
        <v>13</v>
      </c>
      <c r="CO73" s="1253" t="s">
        <v>13</v>
      </c>
      <c r="CP73" s="1253" t="s">
        <v>13</v>
      </c>
      <c r="CQ73" s="1254" t="s">
        <v>13</v>
      </c>
      <c r="CR73" s="1255" t="s">
        <v>13</v>
      </c>
      <c r="CS73" s="1253" t="s">
        <v>13</v>
      </c>
      <c r="CT73" s="1253" t="s">
        <v>13</v>
      </c>
      <c r="CU73" s="1256" t="s">
        <v>13</v>
      </c>
      <c r="CV73" s="1252" t="s">
        <v>13</v>
      </c>
      <c r="CW73" s="1253" t="s">
        <v>13</v>
      </c>
      <c r="CX73" s="1253" t="s">
        <v>13</v>
      </c>
      <c r="CY73" s="1262" t="s">
        <v>13</v>
      </c>
      <c r="CZ73" s="1251" t="s">
        <v>13</v>
      </c>
      <c r="DA73" s="1256" t="s">
        <v>13</v>
      </c>
      <c r="DB73" s="1252" t="s">
        <v>13</v>
      </c>
      <c r="DC73" s="1253" t="s">
        <v>13</v>
      </c>
      <c r="DD73" s="1253" t="s">
        <v>13</v>
      </c>
      <c r="DE73" s="1254" t="s">
        <v>13</v>
      </c>
      <c r="DF73" s="1255" t="s">
        <v>13</v>
      </c>
      <c r="DG73" s="1253" t="s">
        <v>13</v>
      </c>
      <c r="DH73" s="1253" t="s">
        <v>13</v>
      </c>
      <c r="DI73" s="1256" t="s">
        <v>13</v>
      </c>
      <c r="DJ73" s="1252" t="s">
        <v>13</v>
      </c>
      <c r="DK73" s="1253" t="s">
        <v>13</v>
      </c>
      <c r="DL73" s="1253" t="s">
        <v>13</v>
      </c>
      <c r="DM73" s="1254" t="s">
        <v>13</v>
      </c>
      <c r="DN73" s="1255" t="s">
        <v>13</v>
      </c>
      <c r="DO73" s="1253" t="s">
        <v>13</v>
      </c>
      <c r="DP73" s="1253" t="s">
        <v>13</v>
      </c>
      <c r="DQ73" s="1262" t="s">
        <v>13</v>
      </c>
      <c r="DR73" s="1255" t="s">
        <v>13</v>
      </c>
      <c r="DS73" s="1256" t="s">
        <v>13</v>
      </c>
      <c r="DT73" s="1252" t="s">
        <v>13</v>
      </c>
      <c r="DU73" s="1253" t="s">
        <v>13</v>
      </c>
      <c r="DV73" s="1253" t="s">
        <v>13</v>
      </c>
      <c r="DW73" s="1254" t="s">
        <v>13</v>
      </c>
      <c r="DX73" s="1255" t="s">
        <v>13</v>
      </c>
      <c r="DY73" s="1253" t="s">
        <v>13</v>
      </c>
      <c r="DZ73" s="1253" t="s">
        <v>13</v>
      </c>
      <c r="EA73" s="1256" t="s">
        <v>13</v>
      </c>
      <c r="EB73" s="1253" t="s">
        <v>13</v>
      </c>
      <c r="EC73" s="1253" t="s">
        <v>13</v>
      </c>
      <c r="ED73" s="1253" t="s">
        <v>13</v>
      </c>
      <c r="EE73" s="1254" t="s">
        <v>13</v>
      </c>
      <c r="EF73" s="1255" t="s">
        <v>13</v>
      </c>
      <c r="EG73" s="1253" t="s">
        <v>13</v>
      </c>
      <c r="EH73" s="1253" t="s">
        <v>13</v>
      </c>
      <c r="EI73" s="1262" t="s">
        <v>13</v>
      </c>
      <c r="EJ73" s="1269"/>
      <c r="EK73" s="1270"/>
      <c r="EL73" s="1270"/>
      <c r="EM73" s="1270"/>
      <c r="EN73" s="1270"/>
      <c r="EO73" s="1270"/>
      <c r="EP73" s="1270"/>
      <c r="EQ73" s="1271"/>
      <c r="ER73" s="1250"/>
      <c r="ES73" s="1269"/>
      <c r="ET73" s="1270"/>
      <c r="EU73" s="1270"/>
      <c r="EV73" s="1270"/>
      <c r="EW73" s="1270"/>
      <c r="EX73" s="1270"/>
      <c r="EY73" s="1271"/>
      <c r="EZ73" s="1272"/>
      <c r="FA73" s="1269"/>
      <c r="FB73" s="1270"/>
      <c r="FC73" s="1270"/>
      <c r="FD73" s="1273"/>
      <c r="FE73" s="1145"/>
      <c r="FF73" s="1145"/>
      <c r="FG73" s="1145"/>
      <c r="FH73" s="1145"/>
    </row>
    <row r="74" spans="1:164" ht="13.5" customHeight="1" x14ac:dyDescent="0.15">
      <c r="A74" s="1250">
        <f t="shared" si="0"/>
        <v>47</v>
      </c>
      <c r="B74" s="2210"/>
      <c r="C74" s="2211"/>
      <c r="D74" s="2212"/>
      <c r="E74" s="2213"/>
      <c r="F74" s="2214"/>
      <c r="G74" s="2215"/>
      <c r="H74" s="2216" t="s">
        <v>1166</v>
      </c>
      <c r="I74" s="2215"/>
      <c r="J74" s="2215"/>
      <c r="K74" s="1251" t="s">
        <v>13</v>
      </c>
      <c r="L74" s="2214" t="s">
        <v>1166</v>
      </c>
      <c r="M74" s="2215"/>
      <c r="N74" s="2217"/>
      <c r="O74" s="1227" t="s">
        <v>13</v>
      </c>
      <c r="P74" s="1252" t="s">
        <v>13</v>
      </c>
      <c r="Q74" s="1253" t="s">
        <v>13</v>
      </c>
      <c r="R74" s="1253" t="s">
        <v>13</v>
      </c>
      <c r="S74" s="1253" t="s">
        <v>13</v>
      </c>
      <c r="T74" s="1254" t="s">
        <v>13</v>
      </c>
      <c r="U74" s="1255" t="s">
        <v>13</v>
      </c>
      <c r="V74" s="1253" t="s">
        <v>13</v>
      </c>
      <c r="W74" s="1295" t="s">
        <v>13</v>
      </c>
      <c r="X74" s="2215"/>
      <c r="Y74" s="2215"/>
      <c r="Z74" s="1251" t="s">
        <v>13</v>
      </c>
      <c r="AA74" s="1253" t="s">
        <v>13</v>
      </c>
      <c r="AB74" s="1253" t="s">
        <v>13</v>
      </c>
      <c r="AC74" s="1253" t="s">
        <v>13</v>
      </c>
      <c r="AD74" s="2214"/>
      <c r="AE74" s="2215"/>
      <c r="AF74" s="2215"/>
      <c r="AG74" s="1252" t="s">
        <v>13</v>
      </c>
      <c r="AH74" s="2214"/>
      <c r="AI74" s="2215"/>
      <c r="AJ74" s="2217"/>
      <c r="AK74" s="1227" t="s">
        <v>13</v>
      </c>
      <c r="AL74" s="1257" t="s">
        <v>1166</v>
      </c>
      <c r="AM74" s="1251" t="s">
        <v>13</v>
      </c>
      <c r="AN74" s="1257" t="s">
        <v>1166</v>
      </c>
      <c r="AO74" s="1269"/>
      <c r="AP74" s="1253" t="s">
        <v>13</v>
      </c>
      <c r="AQ74" s="1253" t="s">
        <v>13</v>
      </c>
      <c r="AR74" s="1253" t="s">
        <v>13</v>
      </c>
      <c r="AS74" s="1253" t="s">
        <v>13</v>
      </c>
      <c r="AT74" s="1296"/>
      <c r="AU74" s="1255" t="s">
        <v>13</v>
      </c>
      <c r="AV74" s="1253" t="s">
        <v>13</v>
      </c>
      <c r="AW74" s="1256" t="s">
        <v>13</v>
      </c>
      <c r="AX74" s="1258" t="s">
        <v>1166</v>
      </c>
      <c r="AY74" s="1238" t="s">
        <v>1166</v>
      </c>
      <c r="AZ74" s="1270"/>
      <c r="BA74" s="1273"/>
      <c r="BB74" s="1229" t="s">
        <v>1166</v>
      </c>
      <c r="BC74" s="1238" t="s">
        <v>1166</v>
      </c>
      <c r="BD74" s="1273"/>
      <c r="BE74" s="1259" t="s">
        <v>13</v>
      </c>
      <c r="BF74" s="1260" t="s">
        <v>13</v>
      </c>
      <c r="BG74" s="1261" t="s">
        <v>13</v>
      </c>
      <c r="BH74" s="1229" t="s">
        <v>1166</v>
      </c>
      <c r="BI74" s="1257" t="s">
        <v>1166</v>
      </c>
      <c r="BJ74" s="1251" t="s">
        <v>13</v>
      </c>
      <c r="BK74" s="1253" t="s">
        <v>13</v>
      </c>
      <c r="BL74" s="1271"/>
      <c r="BM74" s="1297"/>
      <c r="BN74" s="1297"/>
      <c r="BO74" s="1298"/>
      <c r="BP74" s="1251" t="s">
        <v>13</v>
      </c>
      <c r="BQ74" s="1253" t="s">
        <v>13</v>
      </c>
      <c r="BR74" s="1253" t="s">
        <v>13</v>
      </c>
      <c r="BS74" s="1256" t="s">
        <v>13</v>
      </c>
      <c r="BT74" s="1252" t="s">
        <v>13</v>
      </c>
      <c r="BU74" s="1253" t="s">
        <v>13</v>
      </c>
      <c r="BV74" s="1253" t="s">
        <v>13</v>
      </c>
      <c r="BW74" s="1254" t="s">
        <v>13</v>
      </c>
      <c r="BX74" s="1255" t="s">
        <v>13</v>
      </c>
      <c r="BY74" s="1253" t="s">
        <v>13</v>
      </c>
      <c r="BZ74" s="1253" t="s">
        <v>13</v>
      </c>
      <c r="CA74" s="1262" t="s">
        <v>13</v>
      </c>
      <c r="CB74" s="1272"/>
      <c r="CC74" s="1269"/>
      <c r="CD74" s="1270"/>
      <c r="CE74" s="1270"/>
      <c r="CF74" s="1270"/>
      <c r="CG74" s="1271"/>
      <c r="CH74" s="1077" t="s">
        <v>1166</v>
      </c>
      <c r="CI74" s="1227" t="s">
        <v>13</v>
      </c>
      <c r="CJ74" s="2214" t="s">
        <v>1166</v>
      </c>
      <c r="CK74" s="2217"/>
      <c r="CL74" s="1253" t="s">
        <v>13</v>
      </c>
      <c r="CM74" s="1256" t="s">
        <v>13</v>
      </c>
      <c r="CN74" s="1252" t="s">
        <v>13</v>
      </c>
      <c r="CO74" s="1253" t="s">
        <v>13</v>
      </c>
      <c r="CP74" s="1253" t="s">
        <v>13</v>
      </c>
      <c r="CQ74" s="1254" t="s">
        <v>13</v>
      </c>
      <c r="CR74" s="1255" t="s">
        <v>13</v>
      </c>
      <c r="CS74" s="1253" t="s">
        <v>13</v>
      </c>
      <c r="CT74" s="1253" t="s">
        <v>13</v>
      </c>
      <c r="CU74" s="1256" t="s">
        <v>13</v>
      </c>
      <c r="CV74" s="1252" t="s">
        <v>13</v>
      </c>
      <c r="CW74" s="1253" t="s">
        <v>13</v>
      </c>
      <c r="CX74" s="1253" t="s">
        <v>13</v>
      </c>
      <c r="CY74" s="1262" t="s">
        <v>13</v>
      </c>
      <c r="CZ74" s="1251" t="s">
        <v>13</v>
      </c>
      <c r="DA74" s="1256" t="s">
        <v>13</v>
      </c>
      <c r="DB74" s="1252" t="s">
        <v>13</v>
      </c>
      <c r="DC74" s="1253" t="s">
        <v>13</v>
      </c>
      <c r="DD74" s="1253" t="s">
        <v>13</v>
      </c>
      <c r="DE74" s="1254" t="s">
        <v>13</v>
      </c>
      <c r="DF74" s="1255" t="s">
        <v>13</v>
      </c>
      <c r="DG74" s="1253" t="s">
        <v>13</v>
      </c>
      <c r="DH74" s="1253" t="s">
        <v>13</v>
      </c>
      <c r="DI74" s="1256" t="s">
        <v>13</v>
      </c>
      <c r="DJ74" s="1252" t="s">
        <v>13</v>
      </c>
      <c r="DK74" s="1253" t="s">
        <v>13</v>
      </c>
      <c r="DL74" s="1253" t="s">
        <v>13</v>
      </c>
      <c r="DM74" s="1254" t="s">
        <v>13</v>
      </c>
      <c r="DN74" s="1255" t="s">
        <v>13</v>
      </c>
      <c r="DO74" s="1253" t="s">
        <v>13</v>
      </c>
      <c r="DP74" s="1253" t="s">
        <v>13</v>
      </c>
      <c r="DQ74" s="1262" t="s">
        <v>13</v>
      </c>
      <c r="DR74" s="1255" t="s">
        <v>13</v>
      </c>
      <c r="DS74" s="1256" t="s">
        <v>13</v>
      </c>
      <c r="DT74" s="1252" t="s">
        <v>13</v>
      </c>
      <c r="DU74" s="1253" t="s">
        <v>13</v>
      </c>
      <c r="DV74" s="1253" t="s">
        <v>13</v>
      </c>
      <c r="DW74" s="1254" t="s">
        <v>13</v>
      </c>
      <c r="DX74" s="1255" t="s">
        <v>13</v>
      </c>
      <c r="DY74" s="1253" t="s">
        <v>13</v>
      </c>
      <c r="DZ74" s="1253" t="s">
        <v>13</v>
      </c>
      <c r="EA74" s="1256" t="s">
        <v>13</v>
      </c>
      <c r="EB74" s="1253" t="s">
        <v>13</v>
      </c>
      <c r="EC74" s="1253" t="s">
        <v>13</v>
      </c>
      <c r="ED74" s="1253" t="s">
        <v>13</v>
      </c>
      <c r="EE74" s="1254" t="s">
        <v>13</v>
      </c>
      <c r="EF74" s="1255" t="s">
        <v>13</v>
      </c>
      <c r="EG74" s="1253" t="s">
        <v>13</v>
      </c>
      <c r="EH74" s="1253" t="s">
        <v>13</v>
      </c>
      <c r="EI74" s="1262" t="s">
        <v>13</v>
      </c>
      <c r="EJ74" s="1269"/>
      <c r="EK74" s="1270"/>
      <c r="EL74" s="1270"/>
      <c r="EM74" s="1270"/>
      <c r="EN74" s="1270"/>
      <c r="EO74" s="1270"/>
      <c r="EP74" s="1270"/>
      <c r="EQ74" s="1271"/>
      <c r="ER74" s="1250"/>
      <c r="ES74" s="1269"/>
      <c r="ET74" s="1270"/>
      <c r="EU74" s="1270"/>
      <c r="EV74" s="1270"/>
      <c r="EW74" s="1270"/>
      <c r="EX74" s="1270"/>
      <c r="EY74" s="1271"/>
      <c r="EZ74" s="1272"/>
      <c r="FA74" s="1269"/>
      <c r="FB74" s="1270"/>
      <c r="FC74" s="1270"/>
      <c r="FD74" s="1273"/>
      <c r="FE74" s="1145"/>
      <c r="FF74" s="1145"/>
      <c r="FG74" s="1145"/>
      <c r="FH74" s="1145"/>
    </row>
    <row r="75" spans="1:164" ht="15.75" customHeight="1" x14ac:dyDescent="0.15">
      <c r="A75" s="1250">
        <f t="shared" si="0"/>
        <v>48</v>
      </c>
      <c r="B75" s="2210"/>
      <c r="C75" s="2211"/>
      <c r="D75" s="2212"/>
      <c r="E75" s="2213"/>
      <c r="F75" s="2214"/>
      <c r="G75" s="2215"/>
      <c r="H75" s="2216" t="s">
        <v>1166</v>
      </c>
      <c r="I75" s="2215"/>
      <c r="J75" s="2215"/>
      <c r="K75" s="1251" t="s">
        <v>13</v>
      </c>
      <c r="L75" s="2214" t="s">
        <v>1166</v>
      </c>
      <c r="M75" s="2215"/>
      <c r="N75" s="2217"/>
      <c r="O75" s="1227" t="s">
        <v>13</v>
      </c>
      <c r="P75" s="1252" t="s">
        <v>13</v>
      </c>
      <c r="Q75" s="1253" t="s">
        <v>13</v>
      </c>
      <c r="R75" s="1253" t="s">
        <v>13</v>
      </c>
      <c r="S75" s="1253" t="s">
        <v>13</v>
      </c>
      <c r="T75" s="1254" t="s">
        <v>13</v>
      </c>
      <c r="U75" s="1255" t="s">
        <v>13</v>
      </c>
      <c r="V75" s="1253" t="s">
        <v>13</v>
      </c>
      <c r="W75" s="1295" t="s">
        <v>13</v>
      </c>
      <c r="X75" s="2215"/>
      <c r="Y75" s="2215"/>
      <c r="Z75" s="1251" t="s">
        <v>13</v>
      </c>
      <c r="AA75" s="1253" t="s">
        <v>13</v>
      </c>
      <c r="AB75" s="1253" t="s">
        <v>13</v>
      </c>
      <c r="AC75" s="1253" t="s">
        <v>13</v>
      </c>
      <c r="AD75" s="2214"/>
      <c r="AE75" s="2215"/>
      <c r="AF75" s="2215"/>
      <c r="AG75" s="1252" t="s">
        <v>13</v>
      </c>
      <c r="AH75" s="2214"/>
      <c r="AI75" s="2215"/>
      <c r="AJ75" s="2217"/>
      <c r="AK75" s="1227" t="s">
        <v>13</v>
      </c>
      <c r="AL75" s="1257" t="s">
        <v>1166</v>
      </c>
      <c r="AM75" s="1251" t="s">
        <v>13</v>
      </c>
      <c r="AN75" s="1257" t="s">
        <v>1166</v>
      </c>
      <c r="AO75" s="1269"/>
      <c r="AP75" s="1253" t="s">
        <v>13</v>
      </c>
      <c r="AQ75" s="1253" t="s">
        <v>13</v>
      </c>
      <c r="AR75" s="1253" t="s">
        <v>13</v>
      </c>
      <c r="AS75" s="1253" t="s">
        <v>13</v>
      </c>
      <c r="AT75" s="1296"/>
      <c r="AU75" s="1255" t="s">
        <v>13</v>
      </c>
      <c r="AV75" s="1253" t="s">
        <v>13</v>
      </c>
      <c r="AW75" s="1256" t="s">
        <v>13</v>
      </c>
      <c r="AX75" s="1258" t="s">
        <v>1166</v>
      </c>
      <c r="AY75" s="1238" t="s">
        <v>1166</v>
      </c>
      <c r="AZ75" s="1270"/>
      <c r="BA75" s="1273"/>
      <c r="BB75" s="1229" t="s">
        <v>1166</v>
      </c>
      <c r="BC75" s="1238" t="s">
        <v>1166</v>
      </c>
      <c r="BD75" s="1273"/>
      <c r="BE75" s="1259" t="s">
        <v>13</v>
      </c>
      <c r="BF75" s="1260" t="s">
        <v>13</v>
      </c>
      <c r="BG75" s="1261" t="s">
        <v>13</v>
      </c>
      <c r="BH75" s="1229" t="s">
        <v>1166</v>
      </c>
      <c r="BI75" s="1257" t="s">
        <v>1166</v>
      </c>
      <c r="BJ75" s="1251" t="s">
        <v>13</v>
      </c>
      <c r="BK75" s="1253" t="s">
        <v>13</v>
      </c>
      <c r="BL75" s="1271"/>
      <c r="BM75" s="1297"/>
      <c r="BN75" s="1297"/>
      <c r="BO75" s="1298"/>
      <c r="BP75" s="1251" t="s">
        <v>13</v>
      </c>
      <c r="BQ75" s="1253" t="s">
        <v>13</v>
      </c>
      <c r="BR75" s="1253" t="s">
        <v>13</v>
      </c>
      <c r="BS75" s="1256" t="s">
        <v>13</v>
      </c>
      <c r="BT75" s="1252" t="s">
        <v>13</v>
      </c>
      <c r="BU75" s="1253" t="s">
        <v>13</v>
      </c>
      <c r="BV75" s="1253" t="s">
        <v>13</v>
      </c>
      <c r="BW75" s="1254" t="s">
        <v>13</v>
      </c>
      <c r="BX75" s="1255" t="s">
        <v>13</v>
      </c>
      <c r="BY75" s="1253" t="s">
        <v>13</v>
      </c>
      <c r="BZ75" s="1253" t="s">
        <v>13</v>
      </c>
      <c r="CA75" s="1262" t="s">
        <v>13</v>
      </c>
      <c r="CB75" s="1272"/>
      <c r="CC75" s="1269"/>
      <c r="CD75" s="1270"/>
      <c r="CE75" s="1270"/>
      <c r="CF75" s="1270"/>
      <c r="CG75" s="1271"/>
      <c r="CH75" s="1077" t="s">
        <v>1166</v>
      </c>
      <c r="CI75" s="1227" t="s">
        <v>13</v>
      </c>
      <c r="CJ75" s="2214" t="s">
        <v>1166</v>
      </c>
      <c r="CK75" s="2217"/>
      <c r="CL75" s="1253" t="s">
        <v>13</v>
      </c>
      <c r="CM75" s="1256" t="s">
        <v>13</v>
      </c>
      <c r="CN75" s="1252" t="s">
        <v>13</v>
      </c>
      <c r="CO75" s="1253" t="s">
        <v>13</v>
      </c>
      <c r="CP75" s="1253" t="s">
        <v>13</v>
      </c>
      <c r="CQ75" s="1254" t="s">
        <v>13</v>
      </c>
      <c r="CR75" s="1255" t="s">
        <v>13</v>
      </c>
      <c r="CS75" s="1253" t="s">
        <v>13</v>
      </c>
      <c r="CT75" s="1253" t="s">
        <v>13</v>
      </c>
      <c r="CU75" s="1256" t="s">
        <v>13</v>
      </c>
      <c r="CV75" s="1252" t="s">
        <v>13</v>
      </c>
      <c r="CW75" s="1253" t="s">
        <v>13</v>
      </c>
      <c r="CX75" s="1253" t="s">
        <v>13</v>
      </c>
      <c r="CY75" s="1262" t="s">
        <v>13</v>
      </c>
      <c r="CZ75" s="1251" t="s">
        <v>13</v>
      </c>
      <c r="DA75" s="1256" t="s">
        <v>13</v>
      </c>
      <c r="DB75" s="1252" t="s">
        <v>13</v>
      </c>
      <c r="DC75" s="1253" t="s">
        <v>13</v>
      </c>
      <c r="DD75" s="1253" t="s">
        <v>13</v>
      </c>
      <c r="DE75" s="1254" t="s">
        <v>13</v>
      </c>
      <c r="DF75" s="1255" t="s">
        <v>13</v>
      </c>
      <c r="DG75" s="1253" t="s">
        <v>13</v>
      </c>
      <c r="DH75" s="1253" t="s">
        <v>13</v>
      </c>
      <c r="DI75" s="1256" t="s">
        <v>13</v>
      </c>
      <c r="DJ75" s="1252" t="s">
        <v>13</v>
      </c>
      <c r="DK75" s="1253" t="s">
        <v>13</v>
      </c>
      <c r="DL75" s="1253" t="s">
        <v>13</v>
      </c>
      <c r="DM75" s="1254" t="s">
        <v>13</v>
      </c>
      <c r="DN75" s="1255" t="s">
        <v>13</v>
      </c>
      <c r="DO75" s="1253" t="s">
        <v>13</v>
      </c>
      <c r="DP75" s="1253" t="s">
        <v>13</v>
      </c>
      <c r="DQ75" s="1262" t="s">
        <v>13</v>
      </c>
      <c r="DR75" s="1255" t="s">
        <v>13</v>
      </c>
      <c r="DS75" s="1256" t="s">
        <v>13</v>
      </c>
      <c r="DT75" s="1252" t="s">
        <v>13</v>
      </c>
      <c r="DU75" s="1253" t="s">
        <v>13</v>
      </c>
      <c r="DV75" s="1253" t="s">
        <v>13</v>
      </c>
      <c r="DW75" s="1254" t="s">
        <v>13</v>
      </c>
      <c r="DX75" s="1255" t="s">
        <v>13</v>
      </c>
      <c r="DY75" s="1253" t="s">
        <v>13</v>
      </c>
      <c r="DZ75" s="1253" t="s">
        <v>13</v>
      </c>
      <c r="EA75" s="1256" t="s">
        <v>13</v>
      </c>
      <c r="EB75" s="1253" t="s">
        <v>13</v>
      </c>
      <c r="EC75" s="1253" t="s">
        <v>13</v>
      </c>
      <c r="ED75" s="1253" t="s">
        <v>13</v>
      </c>
      <c r="EE75" s="1254" t="s">
        <v>13</v>
      </c>
      <c r="EF75" s="1255" t="s">
        <v>13</v>
      </c>
      <c r="EG75" s="1253" t="s">
        <v>13</v>
      </c>
      <c r="EH75" s="1253" t="s">
        <v>13</v>
      </c>
      <c r="EI75" s="1262" t="s">
        <v>13</v>
      </c>
      <c r="EJ75" s="1269"/>
      <c r="EK75" s="1270"/>
      <c r="EL75" s="1270"/>
      <c r="EM75" s="1270"/>
      <c r="EN75" s="1270"/>
      <c r="EO75" s="1270"/>
      <c r="EP75" s="1270"/>
      <c r="EQ75" s="1271"/>
      <c r="ER75" s="1250"/>
      <c r="ES75" s="1269"/>
      <c r="ET75" s="1270"/>
      <c r="EU75" s="1270"/>
      <c r="EV75" s="1270"/>
      <c r="EW75" s="1270"/>
      <c r="EX75" s="1270"/>
      <c r="EY75" s="1271"/>
      <c r="EZ75" s="1272"/>
      <c r="FA75" s="1269"/>
      <c r="FB75" s="1270"/>
      <c r="FC75" s="1270"/>
      <c r="FD75" s="1273"/>
      <c r="FE75" s="1217"/>
      <c r="FF75" s="1218"/>
      <c r="FG75" s="1218"/>
      <c r="FH75" s="1218"/>
    </row>
    <row r="76" spans="1:164" ht="15.75" customHeight="1" x14ac:dyDescent="0.15">
      <c r="A76" s="1250">
        <f t="shared" si="0"/>
        <v>49</v>
      </c>
      <c r="B76" s="2210"/>
      <c r="C76" s="2211"/>
      <c r="D76" s="2212"/>
      <c r="E76" s="2213"/>
      <c r="F76" s="2214"/>
      <c r="G76" s="2215"/>
      <c r="H76" s="2216" t="s">
        <v>1166</v>
      </c>
      <c r="I76" s="2215"/>
      <c r="J76" s="2215"/>
      <c r="K76" s="1251" t="s">
        <v>13</v>
      </c>
      <c r="L76" s="2214" t="s">
        <v>1166</v>
      </c>
      <c r="M76" s="2215"/>
      <c r="N76" s="2217"/>
      <c r="O76" s="1227" t="s">
        <v>13</v>
      </c>
      <c r="P76" s="1252" t="s">
        <v>13</v>
      </c>
      <c r="Q76" s="1253" t="s">
        <v>13</v>
      </c>
      <c r="R76" s="1253" t="s">
        <v>13</v>
      </c>
      <c r="S76" s="1253" t="s">
        <v>13</v>
      </c>
      <c r="T76" s="1254" t="s">
        <v>13</v>
      </c>
      <c r="U76" s="1255" t="s">
        <v>13</v>
      </c>
      <c r="V76" s="1253" t="s">
        <v>13</v>
      </c>
      <c r="W76" s="1295" t="s">
        <v>13</v>
      </c>
      <c r="X76" s="2215"/>
      <c r="Y76" s="2215"/>
      <c r="Z76" s="1251" t="s">
        <v>13</v>
      </c>
      <c r="AA76" s="1253" t="s">
        <v>13</v>
      </c>
      <c r="AB76" s="1253" t="s">
        <v>13</v>
      </c>
      <c r="AC76" s="1253" t="s">
        <v>13</v>
      </c>
      <c r="AD76" s="2214"/>
      <c r="AE76" s="2215"/>
      <c r="AF76" s="2215"/>
      <c r="AG76" s="1252" t="s">
        <v>13</v>
      </c>
      <c r="AH76" s="2214"/>
      <c r="AI76" s="2215"/>
      <c r="AJ76" s="2217"/>
      <c r="AK76" s="1227" t="s">
        <v>13</v>
      </c>
      <c r="AL76" s="1257" t="s">
        <v>1166</v>
      </c>
      <c r="AM76" s="1251" t="s">
        <v>13</v>
      </c>
      <c r="AN76" s="1257" t="s">
        <v>1166</v>
      </c>
      <c r="AO76" s="1269"/>
      <c r="AP76" s="1253" t="s">
        <v>13</v>
      </c>
      <c r="AQ76" s="1253" t="s">
        <v>13</v>
      </c>
      <c r="AR76" s="1253" t="s">
        <v>13</v>
      </c>
      <c r="AS76" s="1253" t="s">
        <v>13</v>
      </c>
      <c r="AT76" s="1296"/>
      <c r="AU76" s="1255" t="s">
        <v>13</v>
      </c>
      <c r="AV76" s="1253" t="s">
        <v>13</v>
      </c>
      <c r="AW76" s="1256" t="s">
        <v>13</v>
      </c>
      <c r="AX76" s="1258" t="s">
        <v>1166</v>
      </c>
      <c r="AY76" s="1238" t="s">
        <v>1166</v>
      </c>
      <c r="AZ76" s="1270"/>
      <c r="BA76" s="1273"/>
      <c r="BB76" s="1229" t="s">
        <v>1166</v>
      </c>
      <c r="BC76" s="1238" t="s">
        <v>1166</v>
      </c>
      <c r="BD76" s="1273"/>
      <c r="BE76" s="1259" t="s">
        <v>13</v>
      </c>
      <c r="BF76" s="1260" t="s">
        <v>13</v>
      </c>
      <c r="BG76" s="1261" t="s">
        <v>13</v>
      </c>
      <c r="BH76" s="1229" t="s">
        <v>1166</v>
      </c>
      <c r="BI76" s="1257" t="s">
        <v>1166</v>
      </c>
      <c r="BJ76" s="1251" t="s">
        <v>13</v>
      </c>
      <c r="BK76" s="1253" t="s">
        <v>13</v>
      </c>
      <c r="BL76" s="1271"/>
      <c r="BM76" s="1297"/>
      <c r="BN76" s="1297"/>
      <c r="BO76" s="1298"/>
      <c r="BP76" s="1251" t="s">
        <v>13</v>
      </c>
      <c r="BQ76" s="1253" t="s">
        <v>13</v>
      </c>
      <c r="BR76" s="1253" t="s">
        <v>13</v>
      </c>
      <c r="BS76" s="1256" t="s">
        <v>13</v>
      </c>
      <c r="BT76" s="1252" t="s">
        <v>13</v>
      </c>
      <c r="BU76" s="1253" t="s">
        <v>13</v>
      </c>
      <c r="BV76" s="1253" t="s">
        <v>13</v>
      </c>
      <c r="BW76" s="1254" t="s">
        <v>13</v>
      </c>
      <c r="BX76" s="1255" t="s">
        <v>13</v>
      </c>
      <c r="BY76" s="1253" t="s">
        <v>13</v>
      </c>
      <c r="BZ76" s="1253" t="s">
        <v>13</v>
      </c>
      <c r="CA76" s="1262" t="s">
        <v>13</v>
      </c>
      <c r="CB76" s="1272"/>
      <c r="CC76" s="1269"/>
      <c r="CD76" s="1270"/>
      <c r="CE76" s="1270"/>
      <c r="CF76" s="1270"/>
      <c r="CG76" s="1271"/>
      <c r="CH76" s="1077" t="s">
        <v>1166</v>
      </c>
      <c r="CI76" s="1227" t="s">
        <v>13</v>
      </c>
      <c r="CJ76" s="2214" t="s">
        <v>1166</v>
      </c>
      <c r="CK76" s="2217"/>
      <c r="CL76" s="1253" t="s">
        <v>13</v>
      </c>
      <c r="CM76" s="1256" t="s">
        <v>13</v>
      </c>
      <c r="CN76" s="1252" t="s">
        <v>13</v>
      </c>
      <c r="CO76" s="1253" t="s">
        <v>13</v>
      </c>
      <c r="CP76" s="1253" t="s">
        <v>13</v>
      </c>
      <c r="CQ76" s="1254" t="s">
        <v>13</v>
      </c>
      <c r="CR76" s="1255" t="s">
        <v>13</v>
      </c>
      <c r="CS76" s="1253" t="s">
        <v>13</v>
      </c>
      <c r="CT76" s="1253" t="s">
        <v>13</v>
      </c>
      <c r="CU76" s="1256" t="s">
        <v>13</v>
      </c>
      <c r="CV76" s="1252" t="s">
        <v>13</v>
      </c>
      <c r="CW76" s="1253" t="s">
        <v>13</v>
      </c>
      <c r="CX76" s="1253" t="s">
        <v>13</v>
      </c>
      <c r="CY76" s="1262" t="s">
        <v>13</v>
      </c>
      <c r="CZ76" s="1251" t="s">
        <v>13</v>
      </c>
      <c r="DA76" s="1256" t="s">
        <v>13</v>
      </c>
      <c r="DB76" s="1252" t="s">
        <v>13</v>
      </c>
      <c r="DC76" s="1253" t="s">
        <v>13</v>
      </c>
      <c r="DD76" s="1253" t="s">
        <v>13</v>
      </c>
      <c r="DE76" s="1254" t="s">
        <v>13</v>
      </c>
      <c r="DF76" s="1255" t="s">
        <v>13</v>
      </c>
      <c r="DG76" s="1253" t="s">
        <v>13</v>
      </c>
      <c r="DH76" s="1253" t="s">
        <v>13</v>
      </c>
      <c r="DI76" s="1256" t="s">
        <v>13</v>
      </c>
      <c r="DJ76" s="1252" t="s">
        <v>13</v>
      </c>
      <c r="DK76" s="1253" t="s">
        <v>13</v>
      </c>
      <c r="DL76" s="1253" t="s">
        <v>13</v>
      </c>
      <c r="DM76" s="1254" t="s">
        <v>13</v>
      </c>
      <c r="DN76" s="1255" t="s">
        <v>13</v>
      </c>
      <c r="DO76" s="1253" t="s">
        <v>13</v>
      </c>
      <c r="DP76" s="1253" t="s">
        <v>13</v>
      </c>
      <c r="DQ76" s="1262" t="s">
        <v>13</v>
      </c>
      <c r="DR76" s="1255" t="s">
        <v>13</v>
      </c>
      <c r="DS76" s="1256" t="s">
        <v>13</v>
      </c>
      <c r="DT76" s="1252" t="s">
        <v>13</v>
      </c>
      <c r="DU76" s="1253" t="s">
        <v>13</v>
      </c>
      <c r="DV76" s="1253" t="s">
        <v>13</v>
      </c>
      <c r="DW76" s="1254" t="s">
        <v>13</v>
      </c>
      <c r="DX76" s="1255" t="s">
        <v>13</v>
      </c>
      <c r="DY76" s="1253" t="s">
        <v>13</v>
      </c>
      <c r="DZ76" s="1253" t="s">
        <v>13</v>
      </c>
      <c r="EA76" s="1256" t="s">
        <v>13</v>
      </c>
      <c r="EB76" s="1253" t="s">
        <v>13</v>
      </c>
      <c r="EC76" s="1253" t="s">
        <v>13</v>
      </c>
      <c r="ED76" s="1253" t="s">
        <v>13</v>
      </c>
      <c r="EE76" s="1254" t="s">
        <v>13</v>
      </c>
      <c r="EF76" s="1255" t="s">
        <v>13</v>
      </c>
      <c r="EG76" s="1253" t="s">
        <v>13</v>
      </c>
      <c r="EH76" s="1253" t="s">
        <v>13</v>
      </c>
      <c r="EI76" s="1262" t="s">
        <v>13</v>
      </c>
      <c r="EJ76" s="1269"/>
      <c r="EK76" s="1270"/>
      <c r="EL76" s="1270"/>
      <c r="EM76" s="1270"/>
      <c r="EN76" s="1270"/>
      <c r="EO76" s="1270"/>
      <c r="EP76" s="1270"/>
      <c r="EQ76" s="1271"/>
      <c r="ER76" s="1250"/>
      <c r="ES76" s="1269"/>
      <c r="ET76" s="1270"/>
      <c r="EU76" s="1270"/>
      <c r="EV76" s="1270"/>
      <c r="EW76" s="1270"/>
      <c r="EX76" s="1270"/>
      <c r="EY76" s="1271"/>
      <c r="EZ76" s="1272"/>
      <c r="FA76" s="1269"/>
      <c r="FB76" s="1270"/>
      <c r="FC76" s="1270"/>
      <c r="FD76" s="1273"/>
      <c r="FE76" s="1118"/>
      <c r="FF76" s="1119"/>
      <c r="FG76" s="1119"/>
      <c r="FH76" s="1119"/>
    </row>
    <row r="77" spans="1:164" ht="15" customHeight="1" x14ac:dyDescent="0.15">
      <c r="A77" s="1325">
        <f t="shared" si="0"/>
        <v>50</v>
      </c>
      <c r="B77" s="2205"/>
      <c r="C77" s="2206"/>
      <c r="D77" s="2207"/>
      <c r="E77" s="2208"/>
      <c r="F77" s="2202"/>
      <c r="G77" s="2203"/>
      <c r="H77" s="2209" t="s">
        <v>1166</v>
      </c>
      <c r="I77" s="2203"/>
      <c r="J77" s="2203"/>
      <c r="K77" s="1326" t="s">
        <v>13</v>
      </c>
      <c r="L77" s="2202" t="s">
        <v>1166</v>
      </c>
      <c r="M77" s="2203"/>
      <c r="N77" s="2204"/>
      <c r="O77" s="1327" t="s">
        <v>13</v>
      </c>
      <c r="P77" s="1328" t="s">
        <v>13</v>
      </c>
      <c r="Q77" s="1329" t="s">
        <v>13</v>
      </c>
      <c r="R77" s="1329" t="s">
        <v>13</v>
      </c>
      <c r="S77" s="1329" t="s">
        <v>13</v>
      </c>
      <c r="T77" s="1330" t="s">
        <v>13</v>
      </c>
      <c r="U77" s="1331" t="s">
        <v>13</v>
      </c>
      <c r="V77" s="1329" t="s">
        <v>13</v>
      </c>
      <c r="W77" s="1332" t="s">
        <v>13</v>
      </c>
      <c r="X77" s="2203"/>
      <c r="Y77" s="2203"/>
      <c r="Z77" s="1326" t="s">
        <v>13</v>
      </c>
      <c r="AA77" s="1329" t="s">
        <v>13</v>
      </c>
      <c r="AB77" s="1329" t="s">
        <v>13</v>
      </c>
      <c r="AC77" s="1329" t="s">
        <v>13</v>
      </c>
      <c r="AD77" s="2202"/>
      <c r="AE77" s="2203"/>
      <c r="AF77" s="2203"/>
      <c r="AG77" s="1328" t="s">
        <v>13</v>
      </c>
      <c r="AH77" s="2202"/>
      <c r="AI77" s="2203"/>
      <c r="AJ77" s="2204"/>
      <c r="AK77" s="1327" t="s">
        <v>13</v>
      </c>
      <c r="AL77" s="1333" t="s">
        <v>1166</v>
      </c>
      <c r="AM77" s="1326" t="s">
        <v>13</v>
      </c>
      <c r="AN77" s="1333" t="s">
        <v>1166</v>
      </c>
      <c r="AO77" s="1334"/>
      <c r="AP77" s="1329" t="s">
        <v>13</v>
      </c>
      <c r="AQ77" s="1329" t="s">
        <v>13</v>
      </c>
      <c r="AR77" s="1329" t="s">
        <v>13</v>
      </c>
      <c r="AS77" s="1329" t="s">
        <v>13</v>
      </c>
      <c r="AT77" s="1335"/>
      <c r="AU77" s="1331" t="s">
        <v>13</v>
      </c>
      <c r="AV77" s="1329" t="s">
        <v>13</v>
      </c>
      <c r="AW77" s="1336" t="s">
        <v>13</v>
      </c>
      <c r="AX77" s="1337" t="s">
        <v>1166</v>
      </c>
      <c r="AY77" s="1338" t="s">
        <v>1166</v>
      </c>
      <c r="AZ77" s="1339"/>
      <c r="BA77" s="1340"/>
      <c r="BB77" s="1341" t="s">
        <v>1166</v>
      </c>
      <c r="BC77" s="1338" t="s">
        <v>1166</v>
      </c>
      <c r="BD77" s="1340"/>
      <c r="BE77" s="1342" t="s">
        <v>13</v>
      </c>
      <c r="BF77" s="1343" t="s">
        <v>13</v>
      </c>
      <c r="BG77" s="1344" t="s">
        <v>13</v>
      </c>
      <c r="BH77" s="1341" t="s">
        <v>1166</v>
      </c>
      <c r="BI77" s="1333" t="s">
        <v>1166</v>
      </c>
      <c r="BJ77" s="1326" t="s">
        <v>13</v>
      </c>
      <c r="BK77" s="1329" t="s">
        <v>13</v>
      </c>
      <c r="BL77" s="1345"/>
      <c r="BM77" s="1346"/>
      <c r="BN77" s="1346"/>
      <c r="BO77" s="1347"/>
      <c r="BP77" s="1326" t="s">
        <v>13</v>
      </c>
      <c r="BQ77" s="1329" t="s">
        <v>13</v>
      </c>
      <c r="BR77" s="1329" t="s">
        <v>13</v>
      </c>
      <c r="BS77" s="1336" t="s">
        <v>13</v>
      </c>
      <c r="BT77" s="1328" t="s">
        <v>13</v>
      </c>
      <c r="BU77" s="1329" t="s">
        <v>13</v>
      </c>
      <c r="BV77" s="1329" t="s">
        <v>13</v>
      </c>
      <c r="BW77" s="1330" t="s">
        <v>13</v>
      </c>
      <c r="BX77" s="1331" t="s">
        <v>13</v>
      </c>
      <c r="BY77" s="1329" t="s">
        <v>13</v>
      </c>
      <c r="BZ77" s="1329" t="s">
        <v>13</v>
      </c>
      <c r="CA77" s="1348" t="s">
        <v>13</v>
      </c>
      <c r="CB77" s="1349"/>
      <c r="CC77" s="1334"/>
      <c r="CD77" s="1339"/>
      <c r="CE77" s="1339"/>
      <c r="CF77" s="1339"/>
      <c r="CG77" s="1345"/>
      <c r="CH77" s="1350" t="s">
        <v>1166</v>
      </c>
      <c r="CI77" s="1327" t="s">
        <v>13</v>
      </c>
      <c r="CJ77" s="2202" t="s">
        <v>1166</v>
      </c>
      <c r="CK77" s="2204"/>
      <c r="CL77" s="1329" t="s">
        <v>13</v>
      </c>
      <c r="CM77" s="1336" t="s">
        <v>13</v>
      </c>
      <c r="CN77" s="1328" t="s">
        <v>13</v>
      </c>
      <c r="CO77" s="1329" t="s">
        <v>13</v>
      </c>
      <c r="CP77" s="1329" t="s">
        <v>13</v>
      </c>
      <c r="CQ77" s="1330" t="s">
        <v>13</v>
      </c>
      <c r="CR77" s="1331" t="s">
        <v>13</v>
      </c>
      <c r="CS77" s="1329" t="s">
        <v>13</v>
      </c>
      <c r="CT77" s="1329" t="s">
        <v>13</v>
      </c>
      <c r="CU77" s="1336" t="s">
        <v>13</v>
      </c>
      <c r="CV77" s="1328" t="s">
        <v>13</v>
      </c>
      <c r="CW77" s="1329" t="s">
        <v>13</v>
      </c>
      <c r="CX77" s="1329" t="s">
        <v>13</v>
      </c>
      <c r="CY77" s="1348" t="s">
        <v>13</v>
      </c>
      <c r="CZ77" s="1326" t="s">
        <v>13</v>
      </c>
      <c r="DA77" s="1336" t="s">
        <v>13</v>
      </c>
      <c r="DB77" s="1328" t="s">
        <v>13</v>
      </c>
      <c r="DC77" s="1329" t="s">
        <v>13</v>
      </c>
      <c r="DD77" s="1329" t="s">
        <v>13</v>
      </c>
      <c r="DE77" s="1330" t="s">
        <v>13</v>
      </c>
      <c r="DF77" s="1331" t="s">
        <v>13</v>
      </c>
      <c r="DG77" s="1329" t="s">
        <v>13</v>
      </c>
      <c r="DH77" s="1329" t="s">
        <v>13</v>
      </c>
      <c r="DI77" s="1336" t="s">
        <v>13</v>
      </c>
      <c r="DJ77" s="1328" t="s">
        <v>13</v>
      </c>
      <c r="DK77" s="1329" t="s">
        <v>13</v>
      </c>
      <c r="DL77" s="1329" t="s">
        <v>13</v>
      </c>
      <c r="DM77" s="1330" t="s">
        <v>13</v>
      </c>
      <c r="DN77" s="1331" t="s">
        <v>13</v>
      </c>
      <c r="DO77" s="1329" t="s">
        <v>13</v>
      </c>
      <c r="DP77" s="1329" t="s">
        <v>13</v>
      </c>
      <c r="DQ77" s="1348" t="s">
        <v>13</v>
      </c>
      <c r="DR77" s="1331" t="s">
        <v>13</v>
      </c>
      <c r="DS77" s="1336" t="s">
        <v>13</v>
      </c>
      <c r="DT77" s="1328" t="s">
        <v>13</v>
      </c>
      <c r="DU77" s="1329" t="s">
        <v>13</v>
      </c>
      <c r="DV77" s="1329" t="s">
        <v>13</v>
      </c>
      <c r="DW77" s="1330" t="s">
        <v>13</v>
      </c>
      <c r="DX77" s="1331" t="s">
        <v>13</v>
      </c>
      <c r="DY77" s="1329" t="s">
        <v>13</v>
      </c>
      <c r="DZ77" s="1329" t="s">
        <v>13</v>
      </c>
      <c r="EA77" s="1336" t="s">
        <v>13</v>
      </c>
      <c r="EB77" s="1329" t="s">
        <v>13</v>
      </c>
      <c r="EC77" s="1329" t="s">
        <v>13</v>
      </c>
      <c r="ED77" s="1329" t="s">
        <v>13</v>
      </c>
      <c r="EE77" s="1330" t="s">
        <v>13</v>
      </c>
      <c r="EF77" s="1331" t="s">
        <v>13</v>
      </c>
      <c r="EG77" s="1329" t="s">
        <v>13</v>
      </c>
      <c r="EH77" s="1329" t="s">
        <v>13</v>
      </c>
      <c r="EI77" s="1348" t="s">
        <v>13</v>
      </c>
      <c r="EJ77" s="1334"/>
      <c r="EK77" s="1339"/>
      <c r="EL77" s="1339"/>
      <c r="EM77" s="1339"/>
      <c r="EN77" s="1339"/>
      <c r="EO77" s="1339"/>
      <c r="EP77" s="1339"/>
      <c r="EQ77" s="1345"/>
      <c r="ER77" s="1325"/>
      <c r="ES77" s="1334"/>
      <c r="ET77" s="1339"/>
      <c r="EU77" s="1339"/>
      <c r="EV77" s="1339"/>
      <c r="EW77" s="1339"/>
      <c r="EX77" s="1339"/>
      <c r="EY77" s="1345"/>
      <c r="EZ77" s="1349"/>
      <c r="FA77" s="1334"/>
      <c r="FB77" s="1339"/>
      <c r="FC77" s="1339"/>
      <c r="FD77" s="1340"/>
      <c r="FE77" s="1145"/>
      <c r="FF77" s="1145"/>
      <c r="FG77" s="1145"/>
      <c r="FH77" s="1145"/>
    </row>
    <row r="78" spans="1:164" ht="13.5" x14ac:dyDescent="0.15">
      <c r="FE78" s="1145"/>
      <c r="FF78" s="1145"/>
      <c r="FG78" s="1145"/>
      <c r="FH78" s="1145"/>
    </row>
    <row r="79" spans="1:164" ht="365.25" customHeight="1" x14ac:dyDescent="0.15">
      <c r="FE79" s="1218"/>
      <c r="FF79" s="1218"/>
      <c r="FG79" s="1218"/>
      <c r="FH79" s="1218"/>
    </row>
    <row r="80" spans="1:164" ht="255" customHeight="1" x14ac:dyDescent="0.15"/>
    <row r="81" ht="142.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79" ht="16.5" customHeight="1" x14ac:dyDescent="0.15"/>
  </sheetData>
  <mergeCells count="750">
    <mergeCell ref="B1:F1"/>
    <mergeCell ref="G1:AJ1"/>
    <mergeCell ref="AM1:AN17"/>
    <mergeCell ref="CG1:DC2"/>
    <mergeCell ref="B2:F2"/>
    <mergeCell ref="G2:AJ2"/>
    <mergeCell ref="B3:F3"/>
    <mergeCell ref="G3:M3"/>
    <mergeCell ref="N3:Q3"/>
    <mergeCell ref="BV4:CC4"/>
    <mergeCell ref="BV6:CC6"/>
    <mergeCell ref="B7:F7"/>
    <mergeCell ref="G7:N7"/>
    <mergeCell ref="Q7:V7"/>
    <mergeCell ref="W7:Y7"/>
    <mergeCell ref="BV7:CC7"/>
    <mergeCell ref="B6:F6"/>
    <mergeCell ref="G6:I6"/>
    <mergeCell ref="J6:M6"/>
    <mergeCell ref="N6:Q6"/>
    <mergeCell ref="R6:V6"/>
    <mergeCell ref="W6:Y6"/>
    <mergeCell ref="R3:X3"/>
    <mergeCell ref="Y3:AB3"/>
    <mergeCell ref="AC3:AJ3"/>
    <mergeCell ref="BV3:CC3"/>
    <mergeCell ref="B4:F4"/>
    <mergeCell ref="G4:M4"/>
    <mergeCell ref="N4:Q4"/>
    <mergeCell ref="R4:X4"/>
    <mergeCell ref="Y4:AB4"/>
    <mergeCell ref="AC4:AJ4"/>
    <mergeCell ref="Z6:AA6"/>
    <mergeCell ref="AB6:AD6"/>
    <mergeCell ref="AF6:AG6"/>
    <mergeCell ref="AH6:AI6"/>
    <mergeCell ref="B12:F12"/>
    <mergeCell ref="BV12:CC12"/>
    <mergeCell ref="B8:F8"/>
    <mergeCell ref="DI4:EF4"/>
    <mergeCell ref="B5:F5"/>
    <mergeCell ref="G5:I5"/>
    <mergeCell ref="J5:M5"/>
    <mergeCell ref="N5:Q5"/>
    <mergeCell ref="R5:V5"/>
    <mergeCell ref="DI5:EF5"/>
    <mergeCell ref="G8:V8"/>
    <mergeCell ref="W8:AJ8"/>
    <mergeCell ref="DI7:EE7"/>
    <mergeCell ref="DI9:EE9"/>
    <mergeCell ref="BV13:CC13"/>
    <mergeCell ref="BV9:CC9"/>
    <mergeCell ref="B10:F10"/>
    <mergeCell ref="G10:AB10"/>
    <mergeCell ref="AC10:AJ10"/>
    <mergeCell ref="BV10:CC10"/>
    <mergeCell ref="B11:F11"/>
    <mergeCell ref="G11:AB11"/>
    <mergeCell ref="AC11:AJ11"/>
    <mergeCell ref="B9:F9"/>
    <mergeCell ref="G9:V9"/>
    <mergeCell ref="W9:AJ9"/>
    <mergeCell ref="DP14:DT14"/>
    <mergeCell ref="DU14:DY14"/>
    <mergeCell ref="DZ14:ED14"/>
    <mergeCell ref="EE14:EI14"/>
    <mergeCell ref="BV15:CC15"/>
    <mergeCell ref="CG15:CK15"/>
    <mergeCell ref="CL14:CP14"/>
    <mergeCell ref="CQ14:CU14"/>
    <mergeCell ref="CV14:CZ14"/>
    <mergeCell ref="DA14:DE14"/>
    <mergeCell ref="DF14:DJ14"/>
    <mergeCell ref="DK14:DO14"/>
    <mergeCell ref="BV14:CC14"/>
    <mergeCell ref="CG14:CK14"/>
    <mergeCell ref="BV16:CC16"/>
    <mergeCell ref="CG16:CK16"/>
    <mergeCell ref="CL16:CP16"/>
    <mergeCell ref="CQ16:CU16"/>
    <mergeCell ref="CV16:CZ16"/>
    <mergeCell ref="DA16:DE16"/>
    <mergeCell ref="CL15:CP15"/>
    <mergeCell ref="CQ15:CU15"/>
    <mergeCell ref="CV15:CZ15"/>
    <mergeCell ref="DA15:DE15"/>
    <mergeCell ref="DF16:DJ16"/>
    <mergeCell ref="DK16:DO16"/>
    <mergeCell ref="DP16:DT16"/>
    <mergeCell ref="DU16:DY16"/>
    <mergeCell ref="DZ16:ED16"/>
    <mergeCell ref="EE16:EI16"/>
    <mergeCell ref="DP15:DT15"/>
    <mergeCell ref="DU15:DY15"/>
    <mergeCell ref="DZ15:ED15"/>
    <mergeCell ref="EE15:EI15"/>
    <mergeCell ref="DF15:DJ15"/>
    <mergeCell ref="DK15:DO15"/>
    <mergeCell ref="DK17:DO17"/>
    <mergeCell ref="DP17:DT17"/>
    <mergeCell ref="DU17:DY17"/>
    <mergeCell ref="DZ17:ED17"/>
    <mergeCell ref="EE17:EI17"/>
    <mergeCell ref="A19:G19"/>
    <mergeCell ref="H19:AL19"/>
    <mergeCell ref="AX19:BD19"/>
    <mergeCell ref="BE19:CA19"/>
    <mergeCell ref="CB19:CG19"/>
    <mergeCell ref="CG17:CK17"/>
    <mergeCell ref="CL17:CP17"/>
    <mergeCell ref="CQ17:CU17"/>
    <mergeCell ref="CV17:CZ17"/>
    <mergeCell ref="DA17:DE17"/>
    <mergeCell ref="DF17:DJ17"/>
    <mergeCell ref="CH19:CK19"/>
    <mergeCell ref="CL19:EI19"/>
    <mergeCell ref="AM19:AW19"/>
    <mergeCell ref="AX20:BA20"/>
    <mergeCell ref="BB20:BD20"/>
    <mergeCell ref="EJ19:FD19"/>
    <mergeCell ref="H20:J20"/>
    <mergeCell ref="K20:N20"/>
    <mergeCell ref="O20:Y20"/>
    <mergeCell ref="Z20:AJ20"/>
    <mergeCell ref="AK20:AL20"/>
    <mergeCell ref="AM20:AN20"/>
    <mergeCell ref="AO20:AW20"/>
    <mergeCell ref="EJ20:EQ20"/>
    <mergeCell ref="ER20:EY20"/>
    <mergeCell ref="FA20:FD20"/>
    <mergeCell ref="BE20:BI20"/>
    <mergeCell ref="BJ20:CA20"/>
    <mergeCell ref="CC20:CG20"/>
    <mergeCell ref="CI20:CK20"/>
    <mergeCell ref="BE21:BI21"/>
    <mergeCell ref="BJ21:BO21"/>
    <mergeCell ref="BP21:CA21"/>
    <mergeCell ref="CC21:CG21"/>
    <mergeCell ref="ER22:EU22"/>
    <mergeCell ref="EV22:EY22"/>
    <mergeCell ref="H21:J21"/>
    <mergeCell ref="K21:N21"/>
    <mergeCell ref="O21:Y21"/>
    <mergeCell ref="Z21:AJ21"/>
    <mergeCell ref="AK21:AL21"/>
    <mergeCell ref="AM21:AN21"/>
    <mergeCell ref="AO21:AW21"/>
    <mergeCell ref="BJ22:BO22"/>
    <mergeCell ref="BP22:BS22"/>
    <mergeCell ref="BT22:BW22"/>
    <mergeCell ref="CC23:CG23"/>
    <mergeCell ref="CI23:CK23"/>
    <mergeCell ref="CL23:CY23"/>
    <mergeCell ref="FA21:FD21"/>
    <mergeCell ref="H22:J22"/>
    <mergeCell ref="K22:N22"/>
    <mergeCell ref="P22:T22"/>
    <mergeCell ref="U22:W22"/>
    <mergeCell ref="X22:Y22"/>
    <mergeCell ref="Z22:AJ22"/>
    <mergeCell ref="AK22:AL22"/>
    <mergeCell ref="AM22:AN22"/>
    <mergeCell ref="AU22:AW22"/>
    <mergeCell ref="CI21:CK21"/>
    <mergeCell ref="CL21:CY21"/>
    <mergeCell ref="CZ21:DQ21"/>
    <mergeCell ref="DR21:EI21"/>
    <mergeCell ref="EJ21:EQ21"/>
    <mergeCell ref="ER21:EY21"/>
    <mergeCell ref="AX21:BA21"/>
    <mergeCell ref="AO23:AT23"/>
    <mergeCell ref="AU23:AW23"/>
    <mergeCell ref="AX23:BA23"/>
    <mergeCell ref="BB21:BD21"/>
    <mergeCell ref="BB23:BD23"/>
    <mergeCell ref="BE23:BI23"/>
    <mergeCell ref="BJ23:BO23"/>
    <mergeCell ref="EJ23:EQ23"/>
    <mergeCell ref="FA22:FD22"/>
    <mergeCell ref="A23:G23"/>
    <mergeCell ref="H23:J23"/>
    <mergeCell ref="K23:N23"/>
    <mergeCell ref="O23:Y23"/>
    <mergeCell ref="Z23:AJ23"/>
    <mergeCell ref="AK23:AL23"/>
    <mergeCell ref="AM23:AN23"/>
    <mergeCell ref="BX22:CA22"/>
    <mergeCell ref="CB22:CG22"/>
    <mergeCell ref="CI22:CK22"/>
    <mergeCell ref="DR22:EI22"/>
    <mergeCell ref="EJ22:EM22"/>
    <mergeCell ref="EN22:EQ22"/>
    <mergeCell ref="BB22:BD22"/>
    <mergeCell ref="BE22:BG22"/>
    <mergeCell ref="BH22:BI22"/>
    <mergeCell ref="ER23:EY23"/>
    <mergeCell ref="FA23:FD23"/>
    <mergeCell ref="BP23:CA23"/>
    <mergeCell ref="CR24:CU24"/>
    <mergeCell ref="CV24:CY24"/>
    <mergeCell ref="DB24:DE24"/>
    <mergeCell ref="DF24:DI24"/>
    <mergeCell ref="DJ24:DM24"/>
    <mergeCell ref="DN24:DQ24"/>
    <mergeCell ref="DT24:DW24"/>
    <mergeCell ref="DX24:EA24"/>
    <mergeCell ref="EB24:EE24"/>
    <mergeCell ref="EF24:EI24"/>
    <mergeCell ref="FA24:FD24"/>
    <mergeCell ref="CZ23:DQ23"/>
    <mergeCell ref="DR23:EI23"/>
    <mergeCell ref="A25:A26"/>
    <mergeCell ref="B25:C26"/>
    <mergeCell ref="D25:E26"/>
    <mergeCell ref="F25:G26"/>
    <mergeCell ref="H25:J26"/>
    <mergeCell ref="L25:N26"/>
    <mergeCell ref="U25:U26"/>
    <mergeCell ref="V25:V26"/>
    <mergeCell ref="W25:W26"/>
    <mergeCell ref="X25:Y26"/>
    <mergeCell ref="Z25:Z26"/>
    <mergeCell ref="AA25:AA26"/>
    <mergeCell ref="O25:O26"/>
    <mergeCell ref="P25:P26"/>
    <mergeCell ref="Q25:Q26"/>
    <mergeCell ref="R25:R26"/>
    <mergeCell ref="S25:S26"/>
    <mergeCell ref="T25:T26"/>
    <mergeCell ref="AN25:AN26"/>
    <mergeCell ref="AO25:AO26"/>
    <mergeCell ref="AT25:AT26"/>
    <mergeCell ref="AU25:AU26"/>
    <mergeCell ref="AV25:AV26"/>
    <mergeCell ref="AW25:AW26"/>
    <mergeCell ref="AB25:AB26"/>
    <mergeCell ref="AC25:AC26"/>
    <mergeCell ref="AD25:AF26"/>
    <mergeCell ref="AG25:AG26"/>
    <mergeCell ref="AK25:AK26"/>
    <mergeCell ref="AM25:AM26"/>
    <mergeCell ref="BD25:BD26"/>
    <mergeCell ref="BE25:BE26"/>
    <mergeCell ref="BL25:BO26"/>
    <mergeCell ref="CB25:CB26"/>
    <mergeCell ref="CH25:CH26"/>
    <mergeCell ref="CJ25:CK25"/>
    <mergeCell ref="AX25:AX26"/>
    <mergeCell ref="AY25:AY26"/>
    <mergeCell ref="AZ25:AZ26"/>
    <mergeCell ref="BA25:BA26"/>
    <mergeCell ref="BB25:BB26"/>
    <mergeCell ref="BC25:BC26"/>
    <mergeCell ref="DF25:DF26"/>
    <mergeCell ref="DG25:DG26"/>
    <mergeCell ref="DH25:DH26"/>
    <mergeCell ref="DI25:DI26"/>
    <mergeCell ref="DJ25:DJ26"/>
    <mergeCell ref="DK25:DK26"/>
    <mergeCell ref="CZ25:CZ26"/>
    <mergeCell ref="DA25:DA26"/>
    <mergeCell ref="DB25:DB26"/>
    <mergeCell ref="DC25:DC26"/>
    <mergeCell ref="DD25:DD26"/>
    <mergeCell ref="DE25:DE26"/>
    <mergeCell ref="DR25:DR26"/>
    <mergeCell ref="DS25:DS26"/>
    <mergeCell ref="DT25:DT26"/>
    <mergeCell ref="DU25:DU26"/>
    <mergeCell ref="DV25:DV26"/>
    <mergeCell ref="DW25:DW26"/>
    <mergeCell ref="DL25:DL26"/>
    <mergeCell ref="DM25:DM26"/>
    <mergeCell ref="DN25:DN26"/>
    <mergeCell ref="DO25:DO26"/>
    <mergeCell ref="DP25:DP26"/>
    <mergeCell ref="DQ25:DQ26"/>
    <mergeCell ref="ED25:ED26"/>
    <mergeCell ref="EE25:EE26"/>
    <mergeCell ref="EF25:EF26"/>
    <mergeCell ref="EG25:EG26"/>
    <mergeCell ref="EH25:EH26"/>
    <mergeCell ref="EI25:EI26"/>
    <mergeCell ref="DX25:DX26"/>
    <mergeCell ref="DY25:DY26"/>
    <mergeCell ref="DZ25:DZ26"/>
    <mergeCell ref="EA25:EA26"/>
    <mergeCell ref="EB25:EB26"/>
    <mergeCell ref="EC25:EC26"/>
    <mergeCell ref="BL27:BO27"/>
    <mergeCell ref="B28:C28"/>
    <mergeCell ref="D28:E28"/>
    <mergeCell ref="F28:G28"/>
    <mergeCell ref="H28:J28"/>
    <mergeCell ref="L28:N28"/>
    <mergeCell ref="X28:Y28"/>
    <mergeCell ref="AD28:AF28"/>
    <mergeCell ref="AH28:AJ28"/>
    <mergeCell ref="BL28:BO28"/>
    <mergeCell ref="CJ28:CK28"/>
    <mergeCell ref="B29:C29"/>
    <mergeCell ref="D29:E29"/>
    <mergeCell ref="F29:G29"/>
    <mergeCell ref="H29:J29"/>
    <mergeCell ref="L29:N29"/>
    <mergeCell ref="X29:Y29"/>
    <mergeCell ref="AD29:AF29"/>
    <mergeCell ref="AH29:AJ29"/>
    <mergeCell ref="BL29:BO29"/>
    <mergeCell ref="CJ29:CK29"/>
    <mergeCell ref="CJ30:CK30"/>
    <mergeCell ref="B31:C31"/>
    <mergeCell ref="D31:E31"/>
    <mergeCell ref="F31:G31"/>
    <mergeCell ref="H31:J31"/>
    <mergeCell ref="L31:N31"/>
    <mergeCell ref="X31:Y31"/>
    <mergeCell ref="AD31:AF31"/>
    <mergeCell ref="AH31:AJ31"/>
    <mergeCell ref="BL31:BO31"/>
    <mergeCell ref="CJ31:CK31"/>
    <mergeCell ref="B30:C30"/>
    <mergeCell ref="D30:E30"/>
    <mergeCell ref="F30:G30"/>
    <mergeCell ref="H30:J30"/>
    <mergeCell ref="L30:N30"/>
    <mergeCell ref="X30:Y30"/>
    <mergeCell ref="AD30:AF30"/>
    <mergeCell ref="AH30:AJ30"/>
    <mergeCell ref="BL30:BO30"/>
    <mergeCell ref="CJ32:CK32"/>
    <mergeCell ref="B33:C33"/>
    <mergeCell ref="D33:E33"/>
    <mergeCell ref="F33:G33"/>
    <mergeCell ref="H33:J33"/>
    <mergeCell ref="L33:N33"/>
    <mergeCell ref="X33:Y33"/>
    <mergeCell ref="AD33:AF33"/>
    <mergeCell ref="AH33:AJ33"/>
    <mergeCell ref="BL33:BO33"/>
    <mergeCell ref="CJ33:CK33"/>
    <mergeCell ref="B32:C32"/>
    <mergeCell ref="D32:E32"/>
    <mergeCell ref="F32:G32"/>
    <mergeCell ref="H32:J32"/>
    <mergeCell ref="L32:N32"/>
    <mergeCell ref="X32:Y32"/>
    <mergeCell ref="AD32:AF32"/>
    <mergeCell ref="AH32:AJ32"/>
    <mergeCell ref="BL32:BO32"/>
    <mergeCell ref="CJ34:CK34"/>
    <mergeCell ref="B35:C35"/>
    <mergeCell ref="D35:E35"/>
    <mergeCell ref="F35:G35"/>
    <mergeCell ref="H35:J35"/>
    <mergeCell ref="L35:N35"/>
    <mergeCell ref="X35:Y35"/>
    <mergeCell ref="AD35:AF35"/>
    <mergeCell ref="AH35:AJ35"/>
    <mergeCell ref="BL35:BO35"/>
    <mergeCell ref="CJ35:CK35"/>
    <mergeCell ref="B34:C34"/>
    <mergeCell ref="D34:E34"/>
    <mergeCell ref="F34:G34"/>
    <mergeCell ref="H34:J34"/>
    <mergeCell ref="L34:N34"/>
    <mergeCell ref="X34:Y34"/>
    <mergeCell ref="AD34:AF34"/>
    <mergeCell ref="AH34:AJ34"/>
    <mergeCell ref="BL34:BO34"/>
    <mergeCell ref="B36:C36"/>
    <mergeCell ref="D36:E36"/>
    <mergeCell ref="F36:G36"/>
    <mergeCell ref="H36:J36"/>
    <mergeCell ref="L36:N36"/>
    <mergeCell ref="X36:Y36"/>
    <mergeCell ref="AD36:AF36"/>
    <mergeCell ref="AH36:AJ36"/>
    <mergeCell ref="CJ36:CK36"/>
    <mergeCell ref="AD37:AF37"/>
    <mergeCell ref="AH37:AJ37"/>
    <mergeCell ref="CJ37:CK37"/>
    <mergeCell ref="B38:C38"/>
    <mergeCell ref="D38:E38"/>
    <mergeCell ref="F38:G38"/>
    <mergeCell ref="H38:J38"/>
    <mergeCell ref="L38:N38"/>
    <mergeCell ref="X38:Y38"/>
    <mergeCell ref="AD38:AF38"/>
    <mergeCell ref="B37:C37"/>
    <mergeCell ref="D37:E37"/>
    <mergeCell ref="F37:G37"/>
    <mergeCell ref="H37:J37"/>
    <mergeCell ref="L37:N37"/>
    <mergeCell ref="X37:Y37"/>
    <mergeCell ref="AH38:AJ38"/>
    <mergeCell ref="CJ38:CK38"/>
    <mergeCell ref="B39:C39"/>
    <mergeCell ref="D39:E39"/>
    <mergeCell ref="F39:G39"/>
    <mergeCell ref="H39:J39"/>
    <mergeCell ref="L39:N39"/>
    <mergeCell ref="X39:Y39"/>
    <mergeCell ref="AD39:AF39"/>
    <mergeCell ref="AH39:AJ39"/>
    <mergeCell ref="CJ39:CK39"/>
    <mergeCell ref="B40:C40"/>
    <mergeCell ref="D40:E40"/>
    <mergeCell ref="F40:G40"/>
    <mergeCell ref="H40:J40"/>
    <mergeCell ref="L40:N40"/>
    <mergeCell ref="X40:Y40"/>
    <mergeCell ref="AD40:AF40"/>
    <mergeCell ref="AH40:AJ40"/>
    <mergeCell ref="CJ40:CK40"/>
    <mergeCell ref="AD41:AF41"/>
    <mergeCell ref="AH41:AJ41"/>
    <mergeCell ref="CJ41:CK41"/>
    <mergeCell ref="B42:C42"/>
    <mergeCell ref="D42:E42"/>
    <mergeCell ref="F42:G42"/>
    <mergeCell ref="H42:J42"/>
    <mergeCell ref="L42:N42"/>
    <mergeCell ref="X42:Y42"/>
    <mergeCell ref="AD42:AF42"/>
    <mergeCell ref="B41:C41"/>
    <mergeCell ref="D41:E41"/>
    <mergeCell ref="F41:G41"/>
    <mergeCell ref="H41:J41"/>
    <mergeCell ref="L41:N41"/>
    <mergeCell ref="X41:Y41"/>
    <mergeCell ref="AH42:AJ42"/>
    <mergeCell ref="CJ42:CK42"/>
    <mergeCell ref="B43:C43"/>
    <mergeCell ref="D43:E43"/>
    <mergeCell ref="F43:G43"/>
    <mergeCell ref="H43:J43"/>
    <mergeCell ref="L43:N43"/>
    <mergeCell ref="X43:Y43"/>
    <mergeCell ref="AD43:AF43"/>
    <mergeCell ref="AH43:AJ43"/>
    <mergeCell ref="CJ43:CK43"/>
    <mergeCell ref="B44:C44"/>
    <mergeCell ref="D44:E44"/>
    <mergeCell ref="F44:G44"/>
    <mergeCell ref="H44:J44"/>
    <mergeCell ref="L44:N44"/>
    <mergeCell ref="X44:Y44"/>
    <mergeCell ref="AD44:AF44"/>
    <mergeCell ref="AH44:AJ44"/>
    <mergeCell ref="CJ44:CK44"/>
    <mergeCell ref="AD45:AF45"/>
    <mergeCell ref="AH45:AJ45"/>
    <mergeCell ref="CJ45:CK45"/>
    <mergeCell ref="B46:C46"/>
    <mergeCell ref="D46:E46"/>
    <mergeCell ref="F46:G46"/>
    <mergeCell ref="H46:J46"/>
    <mergeCell ref="L46:N46"/>
    <mergeCell ref="X46:Y46"/>
    <mergeCell ref="AD46:AF46"/>
    <mergeCell ref="B45:C45"/>
    <mergeCell ref="D45:E45"/>
    <mergeCell ref="F45:G45"/>
    <mergeCell ref="H45:J45"/>
    <mergeCell ref="L45:N45"/>
    <mergeCell ref="X45:Y45"/>
    <mergeCell ref="AH46:AJ46"/>
    <mergeCell ref="CJ46:CK46"/>
    <mergeCell ref="B47:C47"/>
    <mergeCell ref="D47:E47"/>
    <mergeCell ref="F47:G47"/>
    <mergeCell ref="H47:J47"/>
    <mergeCell ref="L47:N47"/>
    <mergeCell ref="X47:Y47"/>
    <mergeCell ref="AD47:AF47"/>
    <mergeCell ref="AH47:AJ47"/>
    <mergeCell ref="CJ47:CK47"/>
    <mergeCell ref="B48:C48"/>
    <mergeCell ref="D48:E48"/>
    <mergeCell ref="F48:G48"/>
    <mergeCell ref="H48:J48"/>
    <mergeCell ref="L48:N48"/>
    <mergeCell ref="X48:Y48"/>
    <mergeCell ref="AD48:AF48"/>
    <mergeCell ref="AH48:AJ48"/>
    <mergeCell ref="CJ48:CK48"/>
    <mergeCell ref="AD49:AF49"/>
    <mergeCell ref="AH49:AJ49"/>
    <mergeCell ref="CJ49:CK49"/>
    <mergeCell ref="B50:C50"/>
    <mergeCell ref="D50:E50"/>
    <mergeCell ref="F50:G50"/>
    <mergeCell ref="H50:J50"/>
    <mergeCell ref="L50:N50"/>
    <mergeCell ref="X50:Y50"/>
    <mergeCell ref="AD50:AF50"/>
    <mergeCell ref="B49:C49"/>
    <mergeCell ref="D49:E49"/>
    <mergeCell ref="F49:G49"/>
    <mergeCell ref="H49:J49"/>
    <mergeCell ref="L49:N49"/>
    <mergeCell ref="X49:Y49"/>
    <mergeCell ref="AH50:AJ50"/>
    <mergeCell ref="CJ50:CK50"/>
    <mergeCell ref="B51:C51"/>
    <mergeCell ref="D51:E51"/>
    <mergeCell ref="F51:G51"/>
    <mergeCell ref="H51:J51"/>
    <mergeCell ref="L51:N51"/>
    <mergeCell ref="X51:Y51"/>
    <mergeCell ref="AD51:AF51"/>
    <mergeCell ref="AH51:AJ51"/>
    <mergeCell ref="CJ51:CK51"/>
    <mergeCell ref="B52:C52"/>
    <mergeCell ref="D52:E52"/>
    <mergeCell ref="F52:G52"/>
    <mergeCell ref="H52:J52"/>
    <mergeCell ref="L52:N52"/>
    <mergeCell ref="X52:Y52"/>
    <mergeCell ref="AD52:AF52"/>
    <mergeCell ref="AH52:AJ52"/>
    <mergeCell ref="CJ52:CK52"/>
    <mergeCell ref="AD53:AF53"/>
    <mergeCell ref="AH53:AJ53"/>
    <mergeCell ref="CJ53:CK53"/>
    <mergeCell ref="B54:C54"/>
    <mergeCell ref="D54:E54"/>
    <mergeCell ref="F54:G54"/>
    <mergeCell ref="H54:J54"/>
    <mergeCell ref="L54:N54"/>
    <mergeCell ref="X54:Y54"/>
    <mergeCell ref="AD54:AF54"/>
    <mergeCell ref="B53:C53"/>
    <mergeCell ref="D53:E53"/>
    <mergeCell ref="F53:G53"/>
    <mergeCell ref="H53:J53"/>
    <mergeCell ref="L53:N53"/>
    <mergeCell ref="X53:Y53"/>
    <mergeCell ref="AH54:AJ54"/>
    <mergeCell ref="CJ54:CK54"/>
    <mergeCell ref="B55:C55"/>
    <mergeCell ref="D55:E55"/>
    <mergeCell ref="F55:G55"/>
    <mergeCell ref="H55:J55"/>
    <mergeCell ref="L55:N55"/>
    <mergeCell ref="X55:Y55"/>
    <mergeCell ref="AD55:AF55"/>
    <mergeCell ref="AH55:AJ55"/>
    <mergeCell ref="CJ55:CK55"/>
    <mergeCell ref="B56:C56"/>
    <mergeCell ref="D56:E56"/>
    <mergeCell ref="F56:G56"/>
    <mergeCell ref="H56:J56"/>
    <mergeCell ref="L56:N56"/>
    <mergeCell ref="X56:Y56"/>
    <mergeCell ref="AD56:AF56"/>
    <mergeCell ref="AH56:AJ56"/>
    <mergeCell ref="CJ56:CK56"/>
    <mergeCell ref="AD57:AF57"/>
    <mergeCell ref="AH57:AJ57"/>
    <mergeCell ref="CJ57:CK57"/>
    <mergeCell ref="B58:C58"/>
    <mergeCell ref="D58:E58"/>
    <mergeCell ref="F58:G58"/>
    <mergeCell ref="H58:J58"/>
    <mergeCell ref="L58:N58"/>
    <mergeCell ref="X58:Y58"/>
    <mergeCell ref="AD58:AF58"/>
    <mergeCell ref="B57:C57"/>
    <mergeCell ref="D57:E57"/>
    <mergeCell ref="F57:G57"/>
    <mergeCell ref="H57:J57"/>
    <mergeCell ref="L57:N57"/>
    <mergeCell ref="X57:Y57"/>
    <mergeCell ref="AH58:AJ58"/>
    <mergeCell ref="CJ58:CK58"/>
    <mergeCell ref="B59:C59"/>
    <mergeCell ref="D59:E59"/>
    <mergeCell ref="F59:G59"/>
    <mergeCell ref="H59:J59"/>
    <mergeCell ref="L59:N59"/>
    <mergeCell ref="X59:Y59"/>
    <mergeCell ref="AD59:AF59"/>
    <mergeCell ref="AH59:AJ59"/>
    <mergeCell ref="CJ59:CK59"/>
    <mergeCell ref="B60:C60"/>
    <mergeCell ref="D60:E60"/>
    <mergeCell ref="F60:G60"/>
    <mergeCell ref="H60:J60"/>
    <mergeCell ref="L60:N60"/>
    <mergeCell ref="X60:Y60"/>
    <mergeCell ref="AD60:AF60"/>
    <mergeCell ref="AH60:AJ60"/>
    <mergeCell ref="CJ60:CK60"/>
    <mergeCell ref="AD61:AF61"/>
    <mergeCell ref="AH61:AJ61"/>
    <mergeCell ref="CJ61:CK61"/>
    <mergeCell ref="B62:C62"/>
    <mergeCell ref="D62:E62"/>
    <mergeCell ref="F62:G62"/>
    <mergeCell ref="H62:J62"/>
    <mergeCell ref="L62:N62"/>
    <mergeCell ref="X62:Y62"/>
    <mergeCell ref="AD62:AF62"/>
    <mergeCell ref="B61:C61"/>
    <mergeCell ref="D61:E61"/>
    <mergeCell ref="F61:G61"/>
    <mergeCell ref="H61:J61"/>
    <mergeCell ref="L61:N61"/>
    <mergeCell ref="X61:Y61"/>
    <mergeCell ref="AH62:AJ62"/>
    <mergeCell ref="CJ62:CK62"/>
    <mergeCell ref="B63:C63"/>
    <mergeCell ref="D63:E63"/>
    <mergeCell ref="F63:G63"/>
    <mergeCell ref="H63:J63"/>
    <mergeCell ref="L63:N63"/>
    <mergeCell ref="X63:Y63"/>
    <mergeCell ref="AD63:AF63"/>
    <mergeCell ref="AH63:AJ63"/>
    <mergeCell ref="CJ63:CK63"/>
    <mergeCell ref="B64:C64"/>
    <mergeCell ref="D64:E64"/>
    <mergeCell ref="F64:G64"/>
    <mergeCell ref="H64:J64"/>
    <mergeCell ref="L64:N64"/>
    <mergeCell ref="X64:Y64"/>
    <mergeCell ref="AD64:AF64"/>
    <mergeCell ref="AH64:AJ64"/>
    <mergeCell ref="CJ64:CK64"/>
    <mergeCell ref="AD65:AF65"/>
    <mergeCell ref="AH65:AJ65"/>
    <mergeCell ref="CJ65:CK65"/>
    <mergeCell ref="B66:C66"/>
    <mergeCell ref="D66:E66"/>
    <mergeCell ref="F66:G66"/>
    <mergeCell ref="H66:J66"/>
    <mergeCell ref="L66:N66"/>
    <mergeCell ref="X66:Y66"/>
    <mergeCell ref="AD66:AF66"/>
    <mergeCell ref="B65:C65"/>
    <mergeCell ref="D65:E65"/>
    <mergeCell ref="F65:G65"/>
    <mergeCell ref="H65:J65"/>
    <mergeCell ref="L65:N65"/>
    <mergeCell ref="X65:Y65"/>
    <mergeCell ref="AH66:AJ66"/>
    <mergeCell ref="CJ66:CK66"/>
    <mergeCell ref="B67:C67"/>
    <mergeCell ref="D67:E67"/>
    <mergeCell ref="F67:G67"/>
    <mergeCell ref="H67:J67"/>
    <mergeCell ref="L67:N67"/>
    <mergeCell ref="X67:Y67"/>
    <mergeCell ref="AD67:AF67"/>
    <mergeCell ref="AH67:AJ67"/>
    <mergeCell ref="CJ67:CK67"/>
    <mergeCell ref="B68:C68"/>
    <mergeCell ref="D68:E68"/>
    <mergeCell ref="F68:G68"/>
    <mergeCell ref="H68:J68"/>
    <mergeCell ref="L68:N68"/>
    <mergeCell ref="X68:Y68"/>
    <mergeCell ref="AD68:AF68"/>
    <mergeCell ref="AH68:AJ68"/>
    <mergeCell ref="CJ68:CK68"/>
    <mergeCell ref="AD69:AF69"/>
    <mergeCell ref="AH69:AJ69"/>
    <mergeCell ref="CJ69:CK69"/>
    <mergeCell ref="B70:C70"/>
    <mergeCell ref="D70:E70"/>
    <mergeCell ref="F70:G70"/>
    <mergeCell ref="H70:J70"/>
    <mergeCell ref="L70:N70"/>
    <mergeCell ref="X70:Y70"/>
    <mergeCell ref="AD70:AF70"/>
    <mergeCell ref="B69:C69"/>
    <mergeCell ref="D69:E69"/>
    <mergeCell ref="F69:G69"/>
    <mergeCell ref="H69:J69"/>
    <mergeCell ref="L69:N69"/>
    <mergeCell ref="X69:Y69"/>
    <mergeCell ref="AH70:AJ70"/>
    <mergeCell ref="CJ70:CK70"/>
    <mergeCell ref="B71:C71"/>
    <mergeCell ref="D71:E71"/>
    <mergeCell ref="F71:G71"/>
    <mergeCell ref="H71:J71"/>
    <mergeCell ref="L71:N71"/>
    <mergeCell ref="X71:Y71"/>
    <mergeCell ref="AD71:AF71"/>
    <mergeCell ref="AH71:AJ71"/>
    <mergeCell ref="CJ71:CK71"/>
    <mergeCell ref="B72:C72"/>
    <mergeCell ref="D72:E72"/>
    <mergeCell ref="F72:G72"/>
    <mergeCell ref="H72:J72"/>
    <mergeCell ref="L72:N72"/>
    <mergeCell ref="X72:Y72"/>
    <mergeCell ref="AD72:AF72"/>
    <mergeCell ref="AH72:AJ72"/>
    <mergeCell ref="CJ72:CK72"/>
    <mergeCell ref="L75:N75"/>
    <mergeCell ref="X75:Y75"/>
    <mergeCell ref="AD75:AF75"/>
    <mergeCell ref="AH75:AJ75"/>
    <mergeCell ref="CJ75:CK75"/>
    <mergeCell ref="AD73:AF73"/>
    <mergeCell ref="AH73:AJ73"/>
    <mergeCell ref="CJ73:CK73"/>
    <mergeCell ref="B74:C74"/>
    <mergeCell ref="D74:E74"/>
    <mergeCell ref="F74:G74"/>
    <mergeCell ref="H74:J74"/>
    <mergeCell ref="L74:N74"/>
    <mergeCell ref="X74:Y74"/>
    <mergeCell ref="AD74:AF74"/>
    <mergeCell ref="B73:C73"/>
    <mergeCell ref="D73:E73"/>
    <mergeCell ref="F73:G73"/>
    <mergeCell ref="H73:J73"/>
    <mergeCell ref="L73:N73"/>
    <mergeCell ref="X73:Y73"/>
    <mergeCell ref="AH74:AJ74"/>
    <mergeCell ref="CJ74:CK74"/>
    <mergeCell ref="A1:A12"/>
    <mergeCell ref="G12:AJ12"/>
    <mergeCell ref="AD77:AF77"/>
    <mergeCell ref="AH77:AJ77"/>
    <mergeCell ref="CJ77:CK77"/>
    <mergeCell ref="B77:C77"/>
    <mergeCell ref="D77:E77"/>
    <mergeCell ref="F77:G77"/>
    <mergeCell ref="H77:J77"/>
    <mergeCell ref="L77:N77"/>
    <mergeCell ref="X77:Y77"/>
    <mergeCell ref="B76:C76"/>
    <mergeCell ref="D76:E76"/>
    <mergeCell ref="F76:G76"/>
    <mergeCell ref="H76:J76"/>
    <mergeCell ref="L76:N76"/>
    <mergeCell ref="X76:Y76"/>
    <mergeCell ref="AD76:AF76"/>
    <mergeCell ref="AH76:AJ76"/>
    <mergeCell ref="CJ76:CK76"/>
    <mergeCell ref="B75:C75"/>
    <mergeCell ref="D75:E75"/>
    <mergeCell ref="F75:G75"/>
    <mergeCell ref="H75:J75"/>
  </mergeCells>
  <phoneticPr fontId="3"/>
  <conditionalFormatting sqref="BB4:BC4">
    <cfRule type="expression" dxfId="17" priority="18" stopIfTrue="1">
      <formula>MOD(ROW(),2)=1</formula>
    </cfRule>
  </conditionalFormatting>
  <conditionalFormatting sqref="BC4">
    <cfRule type="expression" dxfId="16" priority="17" stopIfTrue="1">
      <formula>IF(AND(#REF!="□",#REF!="□"),1,2)=1</formula>
    </cfRule>
  </conditionalFormatting>
  <conditionalFormatting sqref="BB4">
    <cfRule type="expression" dxfId="15" priority="16" stopIfTrue="1">
      <formula>IF(AND(#REF!="□",#REF!="□"),1,2)=1</formula>
    </cfRule>
  </conditionalFormatting>
  <conditionalFormatting sqref="CE14">
    <cfRule type="expression" dxfId="14" priority="15" stopIfTrue="1">
      <formula>#REF!=1</formula>
    </cfRule>
  </conditionalFormatting>
  <conditionalFormatting sqref="BF4">
    <cfRule type="expression" dxfId="13" priority="14" stopIfTrue="1">
      <formula>MOD(ROW(),2)=1</formula>
    </cfRule>
  </conditionalFormatting>
  <conditionalFormatting sqref="BF4">
    <cfRule type="expression" dxfId="12" priority="13" stopIfTrue="1">
      <formula>IF(AND(#REF!="□",#REF!="□"),1,2)=1</formula>
    </cfRule>
  </conditionalFormatting>
  <conditionalFormatting sqref="BF4">
    <cfRule type="expression" dxfId="11" priority="12" stopIfTrue="1">
      <formula>IF(AND(#REF!="□",#REF!="□"),1,2)=1</formula>
    </cfRule>
  </conditionalFormatting>
  <conditionalFormatting sqref="CG14">
    <cfRule type="expression" dxfId="10" priority="11" stopIfTrue="1">
      <formula>#REF!=1</formula>
    </cfRule>
  </conditionalFormatting>
  <conditionalFormatting sqref="CL14">
    <cfRule type="expression" dxfId="9" priority="10" stopIfTrue="1">
      <formula>#REF!=1</formula>
    </cfRule>
  </conditionalFormatting>
  <conditionalFormatting sqref="CQ14">
    <cfRule type="expression" dxfId="8" priority="9" stopIfTrue="1">
      <formula>#REF!=1</formula>
    </cfRule>
  </conditionalFormatting>
  <conditionalFormatting sqref="CV14">
    <cfRule type="expression" dxfId="7" priority="8" stopIfTrue="1">
      <formula>#REF!=1</formula>
    </cfRule>
  </conditionalFormatting>
  <conditionalFormatting sqref="DA14">
    <cfRule type="expression" dxfId="6" priority="7" stopIfTrue="1">
      <formula>#REF!=1</formula>
    </cfRule>
  </conditionalFormatting>
  <conditionalFormatting sqref="DF14">
    <cfRule type="expression" dxfId="5" priority="6" stopIfTrue="1">
      <formula>#REF!=1</formula>
    </cfRule>
  </conditionalFormatting>
  <conditionalFormatting sqref="DK14">
    <cfRule type="expression" dxfId="4" priority="5" stopIfTrue="1">
      <formula>#REF!=1</formula>
    </cfRule>
  </conditionalFormatting>
  <conditionalFormatting sqref="DP14">
    <cfRule type="expression" dxfId="3" priority="4" stopIfTrue="1">
      <formula>#REF!=1</formula>
    </cfRule>
  </conditionalFormatting>
  <conditionalFormatting sqref="DU14">
    <cfRule type="expression" dxfId="2" priority="3" stopIfTrue="1">
      <formula>#REF!=1</formula>
    </cfRule>
  </conditionalFormatting>
  <conditionalFormatting sqref="DZ14">
    <cfRule type="expression" dxfId="1" priority="2" stopIfTrue="1">
      <formula>#REF!=1</formula>
    </cfRule>
  </conditionalFormatting>
  <conditionalFormatting sqref="EE14">
    <cfRule type="expression" dxfId="0" priority="1" stopIfTrue="1">
      <formula>#REF!=1</formula>
    </cfRule>
  </conditionalFormatting>
  <dataValidations count="24">
    <dataValidation type="list" allowBlank="1" showInputMessage="1" sqref="BK14 K65558:K65587 K131094:K131123 K196630:K196659 K262166:K262195 K327702:K327731 K393238:K393267 K458774:K458803 K524310:K524339 K589846:K589875 K655382:K655411 K720918:K720947 K786454:K786483 K851990:K852019 K917526:K917555 K983062:K983091 AM65558:AM65587 AM131094:AM131123 AM196630:AM196659 AM262166:AM262195 AM327702:AM327731 AM393238:AM393267 AM458774:AM458803 AM524310:AM524339 AM589846:AM589875 AM655382:AM655411 AM720918:AM720947 AM786454:AM786483 AM851990:AM852019 AM917526:AM917555 AM983062:AM983091 BO65558:BZ65587 BO131094:BZ131123 BO196630:BZ196659 BO262166:BZ262195 BO327702:BZ327731 BO393238:BZ393267 BO458774:BZ458803 BO524310:BZ524339 BO589846:BZ589875 BO655382:BZ655411 BO720918:BZ720947 BO786454:BZ786483 BO851990:BZ852019 BO917526:BZ917555 BO983062:BZ983091 DB65558:DR65587 DB131094:DR131123 DB196630:DR196659 DB262166:DR262195 DB327702:DR327731 DB393238:DR393267 DB458774:DR458803 DB524310:DR524339 DB589846:DR589875 DB655382:DR655411 DB720918:DR720947 DB786454:DR786483 DB851990:DR852019 DB917526:DR917555 DB983062:DR983091 DT65558:EI65587 DT131094:EI131123 DT196630:EI196659 DT262166:EI262195 DT327702:EI327731 DT393238:EI393267 DT458774:EI458803 DT524310:EI524339 DT589846:EI589875 DT655382:EI655411 DT720918:EI720947 DT786454:EI786483 DT851990:EI852019 DT917526:EI917555 DT983062:EI983091 CG65558:CG65587 CG131094:CG131123 CG196630:CG196659 CG262166:CG262195 CG327702:CG327731 CG393238:CG393267 CG458774:CG458803 CG524310:CG524339 CG589846:CG589875 CG655382:CG655411 CG720918:CG720947 CG786454:CG786483 CG851990:CG852019 CG917526:CG917555 CG983062:CG983091 BI65558:BJ65587 BI131094:BJ131123 BI196630:BJ196659 BI262166:BJ262195 BI327702:BJ327731 BI393238:BJ393267 BI458774:BJ458803 BI524310:BJ524339 BI589846:BJ589875 BI655382:BJ655411 BI720918:BJ720947 BI786454:BJ786483 BI851990:BJ852019 BI917526:BJ917555 BI983062:BJ983091 AP65558:AS65587 AP131094:AS131123 AP196630:AS196659 AP262166:AS262195 AP327702:AS327731 AP393238:AS393267 AP458774:AS458803 AP524310:AS524339 AP589846:AS589875 AP655382:AS655411 AP720918:AS720947 AP786454:AS786483 AP851990:AS852019 AP917526:AS917555 AP983062:AS983091 AU65558:AW65587 AU131094:AW131123 AU196630:AW196659 AU262166:AW262195 AU327702:AW327731 AU393238:AW393267 AU458774:AW458803 AU524310:AW524339 AU589846:AW589875 AU655382:AW655411 AU720918:AW720947 AU786454:AW786483 AU851990:AW852019 AU917526:AW917555 AU983062:AW983091 BK12 BI65544 BI131080 BI196616 BI262152 BI327688 BI393224 BI458760 BI524296 BI589832 BI655368 BI720904 BI786440 BI851976 BI917512 BI983048 AK65546:AK65547 AS65547 AS131083 AS196619 AS262155 AS327691 AS393227 AS458763 AS524299 AS589835 AS655371 AS720907 AS786443 AS851979 AS917515 AS983051 BK3:BK4 BI65533:BI65534 BI131069:BI131070 BI196605:BI196606 BI262141:BI262142 BI327677:BI327678 BI393213:BI393214 BI458749:BI458750 BI524285:BI524286 BI589821:BI589822 BI655357:BI655358 BI720893:BI720894 BI786429:BI786430 BI851965:BI851966 BI917501:BI917502 BI983037:BI983038 BV983051 BI65539 BI131075 BI196611 BI262147 BI327683 BI393219 BI458755 BI524291 BI589827 BI655363 BI720899 BI786435 BI851971 BI917507 BI983043 BK9:BK10 BI65542 BI131078 BI196614 BI262150 BI327686 BI393222 BI458758 BI524294 BI589830 BI655366 BI720902 BI786438 BI851974 BI917510 BI983046 BB4 BA65534 BA131070 BA196606 BA262142 BA327678 BA393214 BA458750 BA524286 BA589822 BA655358 BA720894 BA786430 BA851966 BA917502 BA983038 AP16:AP17 AN65546:AN65547 AN131082:AN131083 AN196618:AN196619 AN262154:AN262155 AN327690:AN327691 AN393226:AN393227 AN458762:AN458763 AN524298:AN524299 AN589834:AN589835 AN655370:AN655371 AN720906:AN720907 AN786442:AN786443 AN851978:AN851979 AN917514:AN917515 AN983050:AN983051 BF4 BE65534 BE131070 BE196606 BE262142 BE327678 BE393214 BE458750 BE524286 BE589822 BE655358 BE720894 BE786430 BE851966 BE917502 BE983038 BK6:BK7 BI65536:BI65537 BI131072:BI131073 BI196608:BI196609 BI262144:BI262145 BI327680:BI327681 BI393216:BI393217 BI458752:BI458753 BI524288:BI524289 BI589824:BI589825 BI655360:BI655361 BI720896:BI720897 BI786432:BI786433 BI851968:BI851969 BI917504:BI917505 BI983040:BI983041 BZ17 AX65546:AX65547 AX131082:AX131083 AX196618:AX196619 AX262154:AX262155 AX327690:AX327691 AX393226:AX393227 AX458762:AX458763 AX524298:AX524299 AX589834:AX589835 AX655370:AX655371 AX720906:AX720907 AX786442:AX786443 AX851978:AX851979 AX917514:AX917515 AX983050:AX983051 BV17 BS65547 BS131083 BS196619 BS262155 BS327691 BS393227 BS458763 BS524299 BS589835 BS655371 BS720907 BS786443 BS851979 BS917515 BS983051 AZ16:AZ17 BV65547 BV131083 BV196619 BV262155 BV327691 BV393227 BV458763 BV524299 BV589835 BV655371 BV720907 BV786443 BV851979 BV917515 O983062:W983091 O917526:W917555 O851990:W852019 O786454:W786483 O720918:W720947 O655382:W655411 O589846:W589875 O524310:W524339 O458774:W458803 O393238:W393267 O327702:W327731 O262166:W262195 O196630:W196659 O131094:W131123 O65558:W65587 Z983062:AC983091 Z917526:AC917555 Z851990:AC852019 Z786454:AC786483 Z720918:AC720947 Z655382:AC655411 Z589846:AC589875 Z524310:AC524339 Z458774:AC458803 Z393238:AC393267 Z327702:AC327731 Z262166:AC262195 Z196630:AC196659 Z131094:AC131123 Z65558:AC65587 AG983062:AK983091 AG917526:AK917555 AG851990:AK852019 AG786454:AK786483 AG720918:AK720947 AG655382:AK655411 AG589846:AK589875 AG524310:AK524339 AG458774:AK458803 AG393238:AK393267 AG327702:AK327731 AG262166:AK262195 AG196630:AK196659 AG131094:AK131123 AG65558:AK65587 AK983050:AK983051 AK917514:AK917515 AK851978:AK851979 AK786442:AK786443 AK720906:AK720907 AK655370:AK655371 AK589834:AK589835 AK524298:AK524299 AK458762:AK458763 AK393226:AK393227 AK327690:AK327691 AK262154:AK262155 AK196618:AK196619 AK131082:AK131083 AU17 BE983062:BF983091 BE917526:BF917555 BE851990:BF852019 BE786454:BF786483 BE720918:BF720947 BE655382:BF655411 BE589846:BF589875 BE524310:BF524339 BE458774:BF458803 BE393238:BF393267 BE327702:BF327731 BE262166:BF262195 BE196630:BF196659 BE131094:BF131123 BE65558:BF65587 CI983062:CI983091 CI917526:CI917555 CI851990:CI852019 CI786454:CI786483 CI720918:CI720947 CI655382:CI655411 CI589846:CI589875 CI524310:CI524339 CI458774:CI458803 CI393238:CI393267 CI327702:CI327731 CI262166:CI262195 CI196630:CI196659 CI131094:CI131123 CI65558:CI65587 CK65558:CZ65559 CK131094:CZ131095 CK196630:CZ196631 CK262166:CZ262167 CK327702:CZ327703 CK393238:CZ393239 CK458774:CZ458775 CK524310:CZ524311 CK589846:CZ589847 CK655382:CZ655383 CK720918:CZ720919 CK786454:CZ786455 CK851990:CZ851991 CK917526:CZ917527 CK983062:CZ983063 CK65576:DA65578 CK131112:DA131114 CK196648:DA196650 CK262184:DA262186 CK327720:DA327722 CK393256:DA393258 CK458792:DA458794 CK524328:DA524330 CK589864:DA589866 CK655400:DA655402 CK720936:DA720938 CK786472:DA786474 CK852008:DA852010 CK917544:DA917546 CK983080:DA983082 CK65564:DA65566 CK131100:DA131102 CK196636:DA196638 CK262172:DA262174 CK327708:DA327710 CK393244:DA393246 CK458780:DA458782 CK524316:DA524318 CK589852:DA589854 CK655388:DA655390 CK720924:DA720926 CK786460:DA786462 CK851996:DA851998 CK917532:DA917534 CK983068:DA983070 CK65563:CZ65563 CK131099:CZ131099 CK196635:CZ196635 CK262171:CZ262171 CK327707:CZ327707 CK393243:CZ393243 CK458779:CZ458779 CK524315:CZ524315 CK589851:CZ589851 CK655387:CZ655387 CK720923:CZ720923 CK786459:CZ786459 CK851995:CZ851995 CK917531:CZ917531 CK983067:CZ983067 CK65568:DA65570 CK131104:DA131106 CK196640:DA196642 CK262176:DA262178 CK327712:DA327714 CK393248:DA393250 CK458784:DA458786 CK524320:DA524322 CK589856:DA589858 CK655392:DA655394 CK720928:DA720930 CK786464:DA786466 CK852000:DA852002 CK917536:DA917538 CK983072:DA983074 CK65567:CZ65567 CK131103:CZ131103 CK196639:CZ196639 CK262175:CZ262175 CK327711:CZ327711 CK393247:CZ393247 CK458783:CZ458783 CK524319:CZ524319 CK589855:CZ589855 CK655391:CZ655391 CK720927:CZ720927 CK786463:CZ786463 CK851999:CZ851999 CK917535:CZ917535 CK983071:CZ983071 CK65580:DA65582 CK131116:DA131118 CK196652:DA196654 CK262188:DA262190 CK327724:DA327726 CK393260:DA393262 CK458796:DA458798 CK524332:DA524334 CK589868:DA589870 CK655404:DA655406 CK720940:DA720942 CK786476:DA786478 CK852012:DA852014 CK917548:DA917550 CK983084:DA983086 CK65571:CZ65571 CK131107:CZ131107 CK196643:CZ196643 CK262179:CZ262179 CK327715:CZ327715 CK393251:CZ393251 CK458787:CZ458787 CK524323:CZ524323 CK589859:CZ589859 CK655395:CZ655395 CK720931:CZ720931 CK786467:CZ786467 CK852003:CZ852003 CK917539:CZ917539 CK983075:CZ983075 CK65575:CZ65575 CK131111:CZ131111 CK196647:CZ196647 CK262183:CZ262183 CK327719:CZ327719 CK393255:CZ393255 CK458791:CZ458791 CK524327:CZ524327 CK589863:CZ589863 CK655399:CZ655399 CK720935:CZ720935 CK786471:CZ786471 CK852007:CZ852007 CK917543:CZ917543 CK983079:CZ983079 CK65579:CZ65579 CK131115:CZ131115 CK196651:CZ196651 CK262187:CZ262187 CK327723:CZ327723 CK393259:CZ393259 CK458795:CZ458795 CK524331:CZ524331 CK589867:CZ589867 CK655403:CZ655403 CK720939:CZ720939 CK786475:CZ786475 CK852011:CZ852011 CK917547:CZ917547 CK983083:CZ983083 CK65583:CZ65583 CK131119:CZ131119 CK196655:CZ196655 CK262191:CZ262191 CK327727:CZ327727 CK393263:CZ393263 CK458799:CZ458799 CK524335:CZ524335 CK589871:CZ589871 CK655407:CZ655407 CK720943:CZ720943 CK786479:CZ786479 CK852015:CZ852015 CK917551:CZ917551 CK983087:CZ983087 CK65587:CZ65587 CK131123:CZ131123 CK196659:CZ196659 CK262195:CZ262195 CK327731:CZ327731 CK393267:CZ393267 CK458803:CZ458803 CK524339:CZ524339 CK589875:CZ589875 CK655411:CZ655411 CK720947:CZ720947 CK786483:CZ786483 CK852019:CZ852019 CK917555:CZ917555 CK983091:CZ983091 CK65584:DA65586 CK131120:DA131122 CK196656:DA196658 CK262192:DA262194 CK327728:DA327730 CK393264:DA393266 CK458800:DA458802 CK524336:DA524338 CK589872:DA589874 CK655408:DA655410 CK720944:DA720946 CK786480:DA786482 CK852016:DA852018 CK917552:DA917554 CK983088:DA983090 CK65560:DA65562 CK131096:DA131098 CK196632:DA196634 CK262168:DA262170 CK327704:DA327706 CK393240:DA393242 CK458776:DA458778 CK524312:DA524314 CK589848:DA589850 CK655384:DA655386 CK720920:DA720922 CK786456:DA786458 CK851992:DA851994 CK917528:DA917530 CK983064:DA983066 CK65572:DA65574 CK131108:DA131110 CK196644:DA196646 CK262180:DA262182 CK327716:DA327718 CK393252:DA393254 CK458788:DA458790 CK524324:DA524326 CK589860:DA589862 CK655396:DA655398 CK720932:DA720934 CK786468:DA786470 CK852004:DA852006 CK917540:DA917542 CK983076:DA983078 O28:W77 Z28:AC77 AG28:AG77 AK28:AK77 AM28:AM77 AP28:AS77 AU28:AW77 K28:K77 BP28:CA77 CL28:EI77 CI28:CI77 BE28:BG77 BJ28:BK77" xr:uid="{00000000-0002-0000-0200-000000000000}">
      <formula1>"□,■"</formula1>
    </dataValidation>
    <dataValidation type="list" allowBlank="1" showInputMessage="1" sqref="G7:N7" xr:uid="{3A1F6A3A-C159-4BAA-9B39-4691FF738398}">
      <formula1>"木造,鉄筋コンクリート造,鉄骨造,鉄骨鉄筋コンクリート造"</formula1>
    </dataValidation>
    <dataValidation type="list" allowBlank="1" showInputMessage="1" sqref="R983037 R65533 R131069 R196605 R262141 R327677 R393213 R458749 R524285 R589821 R655357 R720893 R786429 R851965 R917501 R3" xr:uid="{00000000-0002-0000-0200-000002000000}">
      <formula1>"防火地域,準防火地域,防火地域、準防火地域,指定なし"</formula1>
    </dataValidation>
    <dataValidation type="list" allowBlank="1" showInputMessage="1" sqref="G65537 G131073 G196609 G262145 G327681 G393217 G458753 G524289 G589825 G655361 G720897 G786433 G851969 G917505 G983041" xr:uid="{00000000-0002-0000-0200-000003000000}">
      <formula1>"鉄筋コンクリート造,鉄骨造,鉄骨鉄筋コンクリート造"</formula1>
    </dataValidation>
    <dataValidation type="list" allowBlank="1" showInputMessage="1" sqref="G983037 G65533 G131069 G196605 G262141 G327677 G393213 G458749 G524285 G589821 G655357 G720893 G786429 G851965 G917501 G3" xr:uid="{00000000-0002-0000-0200-000004000000}">
      <formula1>"市街化区域"</formula1>
    </dataValidation>
    <dataValidation type="list" allowBlank="1" showDropDown="1" showInputMessage="1" showErrorMessage="1" sqref="BC65558:BC65587 BC131094:BC131123 BC196630:BC196659 BC262166:BC262195 BC327702:BC327731 BC393238:BC393267 BC458774:BC458803 BC524310:BC524339 BC589846:BC589875 BC655382:BC655411 BC720918:BC720947 BC786454:BC786483 BC851990:BC852019 BC917526:BC917555 BC983062:BC983091" xr:uid="{00000000-0002-0000-0200-000005000000}">
      <formula1>"1,4,5"</formula1>
    </dataValidation>
    <dataValidation type="list" allowBlank="1" showInputMessage="1" sqref="AX65558:AX65587 AX131094:AX131123 AX196630:AX196659 AX262166:AX262195 AX327702:AX327731 AX393238:AX393267 AX458774:AX458803 AX524310:AX524339 AX589846:AX589875 AX655382:AX655411 AX720918:AX720947 AX786454:AX786483 AX851990:AX852019 AX917526:AX917555 AX983062:AX983091 BB983062:BB983091 BB917526:BB917555 BB851990:BB852019 BB786454:BB786483 BB720918:BB720947 BB655382:BB655411 BB589846:BB589875 BB524310:BB524339 BB458774:BB458803 BB393238:BB393267 BB327702:BB327731 BB262166:BB262195 BB196630:BB196659 BB131094:BB131123 BB65558:BB65587" xr:uid="{00000000-0002-0000-0200-000006000000}">
      <formula1>"1,2,3,4,5,6,7,8"</formula1>
    </dataValidation>
    <dataValidation type="list" allowBlank="1" showInputMessage="1" sqref="BV14:BV16 BV983048:CB983048 BV65544:CB65544 BV131080:CB131080 BV196616:CB196616 BV262152:CB262152 BV327688:CB327688 BV393224:CB393224 BV458760:CB458760 BV524296:CB524296 BV589832:CB589832 BV655368:CB655368 BV720904:CB720904 BV786440:CB786440 BV851976:CB851976 BV917512:CB917512 BV6:BV7 BV4 BV10" xr:uid="{00000000-0002-0000-0200-000007000000}">
      <formula1>"支持杭,-"</formula1>
    </dataValidation>
    <dataValidation type="list" allowBlank="1" showInputMessage="1" sqref="CB983047 CB65543 CB131079 CB196615 CB262151 CB327687 CB393223 CB458759 CB524295 CB589831 CB655367 CB720903 CB786439 CB851975 CB917511" xr:uid="{00000000-0002-0000-0200-000008000000}">
      <formula1>"べた基礎,-"</formula1>
    </dataValidation>
    <dataValidation type="list" allowBlank="1" showInputMessage="1" sqref="BV12 CB65542 CB131078 CB196614 CB262150 CB327686 CB393222 CB458758 CB524294 CB589830 CB655366 CB720902 CB786438 CB851974 CB917510 CB983046 BV983046:CA983047 BV65542:CA65543 BV131078:CA131079 BV196614:CA196615 BV262150:CA262151 BV327686:CA327687 BV393222:CA393223 BV458758:CA458759 BV524294:CA524295 BV589830:CA589831 BV655366:CA655367 BV720902:CA720903 BV786438:CA786439 BV851974:CA851975 BV917510:CA917511" xr:uid="{00000000-0002-0000-0200-000009000000}">
      <formula1>"鉄筋コンクリート造,-"</formula1>
    </dataValidation>
    <dataValidation type="list" allowBlank="1" showInputMessage="1" sqref="BT983043:BT983044 BT65539:BT65540 BT131075:BT131076 BT196611:BT196612 BT262147:BT262148 BT327683:BT327684 BT393219:BT393220 BT458755:BT458756 BT524291:BT524292 BT589827:BT589828 BT655363:BT655364 BT720899:BT720900 BT786435:BT786436 BT851971:BT851972 BT917507:BT917508 BV9" xr:uid="{00000000-0002-0000-0200-00000A000000}">
      <formula1>"標準貫入試験,ｽｳｪｰﾃﾞﾝ式ｻｳﾝﾃﾞｨﾝｸﾞ試験,-"</formula1>
    </dataValidation>
    <dataValidation type="list" allowBlank="1" showInputMessage="1" showErrorMessage="1" sqref="BE2 BE11" xr:uid="{00000000-0002-0000-0200-00000B000000}">
      <formula1>"3,2,1"</formula1>
    </dataValidation>
    <dataValidation type="list" allowBlank="1" showInputMessage="1" showErrorMessage="1" sqref="BE6 BH6:BI6 BH5" xr:uid="{00000000-0002-0000-0200-00000C000000}">
      <formula1>"-,1,2"</formula1>
    </dataValidation>
    <dataValidation type="list" allowBlank="1" showInputMessage="1" showErrorMessage="1" sqref="BE9 H28:J77 L28:N77 AL28:AL77 AH28:AJ35 AD28:AF35" xr:uid="{00000000-0002-0000-0200-00000D000000}">
      <formula1>"4,3,2,1,-"</formula1>
    </dataValidation>
    <dataValidation type="list" allowBlank="1" showInputMessage="1" showErrorMessage="1" sqref="BE5" xr:uid="{00000000-0002-0000-0200-00000E000000}">
      <formula1>"2,1,―"</formula1>
    </dataValidation>
    <dataValidation allowBlank="1" showInputMessage="1" sqref="BJ3:BJ4 BJ6:BJ7 BJ9:BJ10 BJ12 BJ14 BV13" xr:uid="{00000000-0002-0000-0200-00000F000000}"/>
    <dataValidation type="list" allowBlank="1" showInputMessage="1" showErrorMessage="1" sqref="BE13:BE14" xr:uid="{00000000-0002-0000-0200-000010000000}">
      <formula1>"3,2,1,該当なし"</formula1>
    </dataValidation>
    <dataValidation type="list" allowBlank="1" showInputMessage="1" showErrorMessage="1" sqref="AN28:AN77 BH28:BI77 BE8" xr:uid="{00000000-0002-0000-0200-000011000000}">
      <formula1>"3,2,1,-"</formula1>
    </dataValidation>
    <dataValidation type="list" allowBlank="1" showInputMessage="1" showErrorMessage="1" sqref="BE3" xr:uid="{00000000-0002-0000-0200-000012000000}">
      <formula1>"3,2,1,₋"</formula1>
    </dataValidation>
    <dataValidation type="list" allowBlank="1" showInputMessage="1" showErrorMessage="1" sqref="X28:Y77" xr:uid="{00000000-0002-0000-0200-000013000000}">
      <formula1>"-,3,2,1"</formula1>
    </dataValidation>
    <dataValidation type="list" allowBlank="1" showInputMessage="1" showErrorMessage="1" sqref="BB28:BB77 AX28:AX77" xr:uid="{00000000-0002-0000-0200-000014000000}">
      <formula1>"1,2,3,4,5,6,7,8,-"</formula1>
    </dataValidation>
    <dataValidation type="list" allowBlank="1" showInputMessage="1" showErrorMessage="1" sqref="AY28:AY77" xr:uid="{00000000-0002-0000-0200-000015000000}">
      <formula1>"5,4,3,2,1,-"</formula1>
    </dataValidation>
    <dataValidation type="list" allowBlank="1" showInputMessage="1" showErrorMessage="1" sqref="CH28:CH77 CJ28:CK77" xr:uid="{00000000-0002-0000-0200-000016000000}">
      <formula1>"-,1,2,3,4,5,"</formula1>
    </dataValidation>
    <dataValidation type="list" allowBlank="1" showInputMessage="1" showErrorMessage="1" sqref="BC28:BC77" xr:uid="{6E4787A0-B233-4779-990D-48DE2C25CB57}">
      <formula1>"6,5,4,1,-"</formula1>
    </dataValidation>
  </dataValidations>
  <printOptions horizontalCentered="1"/>
  <pageMargins left="0.39370078740157483" right="0.19685039370078741" top="0.39370078740157483" bottom="0.19685039370078741" header="0.19685039370078741" footer="0.19685039370078741"/>
  <pageSetup paperSize="8" scale="6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5" tint="0.79998168889431442"/>
  </sheetPr>
  <dimension ref="F1:BA322"/>
  <sheetViews>
    <sheetView showGridLines="0" view="pageBreakPreview" zoomScaleNormal="100" zoomScaleSheetLayoutView="100" workbookViewId="0">
      <selection activeCell="P5" sqref="P5:AO5"/>
    </sheetView>
  </sheetViews>
  <sheetFormatPr defaultColWidth="2.5" defaultRowHeight="16.5" x14ac:dyDescent="0.15"/>
  <cols>
    <col min="1" max="4" width="2.5" style="658"/>
    <col min="5" max="6" width="2.5" style="658" customWidth="1"/>
    <col min="7" max="11" width="2.5" style="70" customWidth="1"/>
    <col min="12" max="12" width="2.5" style="71" customWidth="1"/>
    <col min="13" max="15" width="2.5" style="70" customWidth="1"/>
    <col min="16" max="16384" width="2.5" style="658"/>
  </cols>
  <sheetData>
    <row r="1" spans="6:53" ht="12.75" customHeight="1" x14ac:dyDescent="0.15">
      <c r="AO1" s="72" t="s">
        <v>605</v>
      </c>
    </row>
    <row r="2" spans="6:53"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53"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53" ht="15" customHeight="1" thickBot="1" x14ac:dyDescent="0.2">
      <c r="M4" s="1587"/>
      <c r="N4" s="1587"/>
      <c r="O4" s="1587"/>
      <c r="P4" s="1587"/>
      <c r="Q4" s="1587"/>
      <c r="R4" s="1587"/>
      <c r="S4" s="1587"/>
      <c r="T4" s="1587"/>
      <c r="U4" s="1587"/>
      <c r="V4" s="1587"/>
      <c r="W4" s="1587"/>
      <c r="X4" s="1587"/>
      <c r="Y4" s="1587"/>
      <c r="Z4" s="1587"/>
      <c r="AA4" s="1587"/>
      <c r="AB4" s="1587"/>
      <c r="AC4" s="1587"/>
      <c r="AD4" s="1587"/>
      <c r="AE4" s="1587"/>
      <c r="AF4" s="1587"/>
      <c r="AG4" s="1587"/>
      <c r="AH4" s="1587"/>
      <c r="AI4" s="1587"/>
    </row>
    <row r="5" spans="6:53" s="673" customFormat="1" ht="15" customHeight="1" x14ac:dyDescent="0.15">
      <c r="F5" s="2578" t="s">
        <v>0</v>
      </c>
      <c r="G5" s="2579"/>
      <c r="H5" s="2579"/>
      <c r="I5" s="2579"/>
      <c r="J5" s="2579"/>
      <c r="K5" s="2579"/>
      <c r="L5" s="2579"/>
      <c r="M5" s="2579"/>
      <c r="N5" s="2579"/>
      <c r="O5" s="2579"/>
      <c r="P5" s="2584"/>
      <c r="Q5" s="2585"/>
      <c r="R5" s="2585"/>
      <c r="S5" s="2585"/>
      <c r="T5" s="2585"/>
      <c r="U5" s="2585"/>
      <c r="V5" s="2585"/>
      <c r="W5" s="2585"/>
      <c r="X5" s="2585"/>
      <c r="Y5" s="2585"/>
      <c r="Z5" s="2585"/>
      <c r="AA5" s="2585"/>
      <c r="AB5" s="2585"/>
      <c r="AC5" s="2585"/>
      <c r="AD5" s="2585"/>
      <c r="AE5" s="2585"/>
      <c r="AF5" s="2585"/>
      <c r="AG5" s="2585"/>
      <c r="AH5" s="2585"/>
      <c r="AI5" s="2585"/>
      <c r="AJ5" s="2585"/>
      <c r="AK5" s="2585"/>
      <c r="AL5" s="2585"/>
      <c r="AM5" s="2585"/>
      <c r="AN5" s="2585"/>
      <c r="AO5" s="2586"/>
    </row>
    <row r="6" spans="6:53" s="673" customFormat="1" ht="15" customHeight="1" x14ac:dyDescent="0.15">
      <c r="F6" s="2580" t="s">
        <v>1</v>
      </c>
      <c r="G6" s="2581"/>
      <c r="H6" s="2581"/>
      <c r="I6" s="2581"/>
      <c r="J6" s="2581"/>
      <c r="K6" s="2581"/>
      <c r="L6" s="2581"/>
      <c r="M6" s="2581"/>
      <c r="N6" s="2581"/>
      <c r="O6" s="2581"/>
      <c r="P6" s="2587"/>
      <c r="Q6" s="2588"/>
      <c r="R6" s="2588"/>
      <c r="S6" s="2588"/>
      <c r="T6" s="2588"/>
      <c r="U6" s="2588"/>
      <c r="V6" s="2588"/>
      <c r="W6" s="2588"/>
      <c r="X6" s="2588"/>
      <c r="Y6" s="2588"/>
      <c r="Z6" s="2588"/>
      <c r="AA6" s="2588"/>
      <c r="AB6" s="2588"/>
      <c r="AC6" s="2588"/>
      <c r="AD6" s="2588"/>
      <c r="AE6" s="2588"/>
      <c r="AF6" s="2588"/>
      <c r="AG6" s="2588"/>
      <c r="AH6" s="2588"/>
      <c r="AI6" s="2588"/>
      <c r="AJ6" s="2588"/>
      <c r="AK6" s="2588"/>
      <c r="AL6" s="2588"/>
      <c r="AM6" s="2588"/>
      <c r="AN6" s="2588"/>
      <c r="AO6" s="2589"/>
    </row>
    <row r="7" spans="6:53" s="673" customFormat="1" ht="15" customHeight="1" x14ac:dyDescent="0.15">
      <c r="F7" s="2580" t="s">
        <v>2</v>
      </c>
      <c r="G7" s="2581"/>
      <c r="H7" s="2581"/>
      <c r="I7" s="2581"/>
      <c r="J7" s="2581"/>
      <c r="K7" s="2581"/>
      <c r="L7" s="2581"/>
      <c r="M7" s="2581"/>
      <c r="N7" s="2581"/>
      <c r="O7" s="2581"/>
      <c r="P7" s="2587"/>
      <c r="Q7" s="2588"/>
      <c r="R7" s="2588"/>
      <c r="S7" s="2588"/>
      <c r="T7" s="2588"/>
      <c r="U7" s="2588"/>
      <c r="V7" s="2588"/>
      <c r="W7" s="2588"/>
      <c r="X7" s="2588"/>
      <c r="Y7" s="2588"/>
      <c r="Z7" s="2588"/>
      <c r="AA7" s="2588"/>
      <c r="AB7" s="2588"/>
      <c r="AC7" s="2588"/>
      <c r="AD7" s="2588"/>
      <c r="AE7" s="2588"/>
      <c r="AF7" s="2588"/>
      <c r="AG7" s="2588"/>
      <c r="AH7" s="2588"/>
      <c r="AI7" s="2588"/>
      <c r="AJ7" s="2588"/>
      <c r="AK7" s="2588"/>
      <c r="AL7" s="2588"/>
      <c r="AM7" s="2588"/>
      <c r="AN7" s="2588"/>
      <c r="AO7" s="2589"/>
    </row>
    <row r="8" spans="6:53" s="673" customFormat="1" ht="15" customHeight="1" thickBot="1" x14ac:dyDescent="0.2">
      <c r="F8" s="2582" t="s">
        <v>3</v>
      </c>
      <c r="G8" s="2583"/>
      <c r="H8" s="2583"/>
      <c r="I8" s="2583"/>
      <c r="J8" s="2583"/>
      <c r="K8" s="2583"/>
      <c r="L8" s="2583"/>
      <c r="M8" s="2583"/>
      <c r="N8" s="2583"/>
      <c r="O8" s="2583"/>
      <c r="P8" s="2594"/>
      <c r="Q8" s="2595"/>
      <c r="R8" s="2595"/>
      <c r="S8" s="2595"/>
      <c r="T8" s="2595"/>
      <c r="U8" s="2595"/>
      <c r="V8" s="2595"/>
      <c r="W8" s="2595"/>
      <c r="X8" s="2595"/>
      <c r="Y8" s="2595"/>
      <c r="Z8" s="2595"/>
      <c r="AA8" s="2595"/>
      <c r="AB8" s="2595"/>
      <c r="AC8" s="2595"/>
      <c r="AD8" s="2595"/>
      <c r="AE8" s="2595"/>
      <c r="AF8" s="2595"/>
      <c r="AG8" s="2595"/>
      <c r="AH8" s="2595"/>
      <c r="AI8" s="2595"/>
      <c r="AJ8" s="2595"/>
      <c r="AK8" s="2595"/>
      <c r="AL8" s="2595"/>
      <c r="AM8" s="2595"/>
      <c r="AN8" s="2595"/>
      <c r="AO8" s="2596"/>
    </row>
    <row r="9" spans="6:53" s="673" customFormat="1" ht="9" customHeight="1" x14ac:dyDescent="0.15">
      <c r="F9" s="200"/>
      <c r="G9" s="201"/>
      <c r="H9" s="201"/>
      <c r="I9" s="201"/>
      <c r="J9" s="201"/>
      <c r="K9" s="200"/>
      <c r="L9" s="200"/>
      <c r="M9" s="447"/>
      <c r="N9" s="447"/>
      <c r="O9" s="447"/>
      <c r="P9" s="447"/>
      <c r="Q9" s="140"/>
      <c r="R9" s="140"/>
      <c r="S9" s="140"/>
      <c r="T9" s="140"/>
      <c r="U9" s="140"/>
      <c r="V9" s="140"/>
      <c r="W9" s="140"/>
      <c r="X9" s="140"/>
      <c r="Y9" s="140"/>
      <c r="Z9" s="140"/>
      <c r="AA9" s="140"/>
      <c r="AB9" s="140"/>
      <c r="AC9" s="140"/>
      <c r="AD9" s="202"/>
      <c r="AE9" s="202"/>
      <c r="AF9" s="202"/>
      <c r="AG9" s="202"/>
      <c r="AH9" s="202"/>
      <c r="AI9" s="202"/>
      <c r="AJ9" s="202"/>
      <c r="AK9" s="202"/>
      <c r="AL9" s="202"/>
      <c r="AM9" s="202"/>
      <c r="AN9" s="202"/>
      <c r="AO9" s="202"/>
    </row>
    <row r="10" spans="6:53" s="673" customFormat="1" ht="18.75" customHeight="1" thickBot="1" x14ac:dyDescent="0.45">
      <c r="F10" s="2524" t="s">
        <v>497</v>
      </c>
      <c r="G10" s="2524"/>
      <c r="H10" s="2524"/>
      <c r="I10" s="2524"/>
      <c r="J10" s="2524"/>
      <c r="K10" s="2524"/>
      <c r="L10" s="2524"/>
      <c r="M10" s="203"/>
      <c r="N10" s="203"/>
      <c r="O10" s="203"/>
      <c r="P10" s="203"/>
      <c r="Q10" s="203"/>
      <c r="R10" s="203"/>
      <c r="S10" s="203"/>
      <c r="T10" s="203"/>
      <c r="U10" s="203"/>
      <c r="V10" s="203"/>
      <c r="W10" s="203"/>
      <c r="X10" s="203"/>
      <c r="Y10" s="203"/>
      <c r="Z10" s="203"/>
      <c r="AA10" s="203"/>
      <c r="AB10" s="203"/>
      <c r="AC10" s="203"/>
      <c r="AD10" s="204"/>
      <c r="AE10" s="204"/>
      <c r="AF10" s="204"/>
      <c r="AG10" s="204"/>
      <c r="AH10" s="204"/>
      <c r="AI10" s="205"/>
      <c r="AJ10" s="205"/>
      <c r="AK10" s="205"/>
      <c r="AL10" s="205"/>
      <c r="AM10" s="205"/>
      <c r="AN10" s="205"/>
      <c r="AO10" s="205"/>
      <c r="AQ10" s="677"/>
      <c r="AR10" s="677"/>
      <c r="AS10" s="677"/>
      <c r="AT10" s="677"/>
      <c r="AU10" s="677"/>
    </row>
    <row r="11" spans="6:53" s="673" customFormat="1" ht="15" customHeight="1" x14ac:dyDescent="0.15">
      <c r="F11" s="1365"/>
      <c r="G11" s="2562" t="s">
        <v>4</v>
      </c>
      <c r="H11" s="2563"/>
      <c r="I11" s="2563"/>
      <c r="J11" s="2564"/>
      <c r="K11" s="2562" t="s">
        <v>1400</v>
      </c>
      <c r="L11" s="2568"/>
      <c r="M11" s="2562" t="s">
        <v>5</v>
      </c>
      <c r="N11" s="2563"/>
      <c r="O11" s="2564"/>
      <c r="P11" s="113"/>
      <c r="Q11" s="52"/>
      <c r="R11" s="52"/>
      <c r="S11" s="52"/>
      <c r="T11" s="52"/>
      <c r="U11" s="52"/>
      <c r="V11" s="52"/>
      <c r="W11" s="2610" t="s">
        <v>6</v>
      </c>
      <c r="X11" s="2610"/>
      <c r="Y11" s="2610"/>
      <c r="Z11" s="2610"/>
      <c r="AA11" s="2610"/>
      <c r="AB11" s="2610"/>
      <c r="AC11" s="2610"/>
      <c r="AD11" s="2610"/>
      <c r="AE11" s="2610"/>
      <c r="AF11" s="2610"/>
      <c r="AG11" s="52"/>
      <c r="AH11" s="52"/>
      <c r="AI11" s="52"/>
      <c r="AJ11" s="52"/>
      <c r="AK11" s="52"/>
      <c r="AL11" s="52"/>
      <c r="AM11" s="52"/>
      <c r="AN11" s="2611" t="s">
        <v>7</v>
      </c>
      <c r="AO11" s="2612"/>
      <c r="AQ11" s="677"/>
      <c r="AR11" s="677"/>
      <c r="AS11" s="683"/>
      <c r="AT11" s="683"/>
      <c r="AU11" s="683"/>
      <c r="AV11" s="684"/>
      <c r="AW11" s="684"/>
      <c r="AX11" s="684"/>
      <c r="AY11" s="684"/>
      <c r="AZ11" s="684"/>
      <c r="BA11" s="684"/>
    </row>
    <row r="12" spans="6:53" s="673" customFormat="1" ht="15" customHeight="1" thickBot="1" x14ac:dyDescent="0.2">
      <c r="F12" s="1366"/>
      <c r="G12" s="2565"/>
      <c r="H12" s="2566"/>
      <c r="I12" s="2566"/>
      <c r="J12" s="2567"/>
      <c r="K12" s="2569"/>
      <c r="L12" s="2570"/>
      <c r="M12" s="2565"/>
      <c r="N12" s="2566"/>
      <c r="O12" s="2567"/>
      <c r="P12" s="2602" t="s">
        <v>8</v>
      </c>
      <c r="Q12" s="2603"/>
      <c r="R12" s="2603"/>
      <c r="S12" s="2615"/>
      <c r="T12" s="7"/>
      <c r="U12" s="8"/>
      <c r="V12" s="8"/>
      <c r="W12" s="8"/>
      <c r="X12" s="8"/>
      <c r="Y12" s="8"/>
      <c r="Z12" s="2603" t="s">
        <v>9</v>
      </c>
      <c r="AA12" s="2603"/>
      <c r="AB12" s="2603"/>
      <c r="AC12" s="2603"/>
      <c r="AD12" s="2603"/>
      <c r="AE12" s="8"/>
      <c r="AF12" s="8"/>
      <c r="AG12" s="8"/>
      <c r="AH12" s="8"/>
      <c r="AI12" s="8"/>
      <c r="AJ12" s="9"/>
      <c r="AK12" s="2602" t="s">
        <v>10</v>
      </c>
      <c r="AL12" s="2603"/>
      <c r="AM12" s="2603"/>
      <c r="AN12" s="2613"/>
      <c r="AO12" s="2614"/>
      <c r="AQ12" s="677"/>
      <c r="AR12" s="677"/>
      <c r="AS12" s="683"/>
      <c r="AT12" s="683"/>
      <c r="AU12" s="683"/>
      <c r="AV12" s="684"/>
      <c r="AW12" s="684"/>
      <c r="AX12" s="684"/>
      <c r="AY12" s="684"/>
      <c r="AZ12" s="684"/>
      <c r="BA12" s="684"/>
    </row>
    <row r="13" spans="6:53" s="673" customFormat="1" ht="14.1" customHeight="1" x14ac:dyDescent="0.3">
      <c r="F13" s="2571" t="s">
        <v>932</v>
      </c>
      <c r="G13" s="2573" t="s">
        <v>383</v>
      </c>
      <c r="H13" s="2574"/>
      <c r="I13" s="2574"/>
      <c r="J13" s="2574"/>
      <c r="K13" s="2591" t="s">
        <v>11</v>
      </c>
      <c r="L13" s="2593"/>
      <c r="M13" s="2597" t="s">
        <v>12</v>
      </c>
      <c r="N13" s="2598"/>
      <c r="O13" s="2599"/>
      <c r="P13" s="2600" t="s">
        <v>840</v>
      </c>
      <c r="Q13" s="2601"/>
      <c r="R13" s="2601"/>
      <c r="S13" s="2568"/>
      <c r="T13" s="1351" t="s">
        <v>864</v>
      </c>
      <c r="U13" s="1618"/>
      <c r="V13" s="1618"/>
      <c r="W13" s="685"/>
      <c r="X13" s="1618"/>
      <c r="Y13" s="1351"/>
      <c r="Z13" s="1351"/>
      <c r="AA13" s="1351"/>
      <c r="AB13" s="1351"/>
      <c r="AC13" s="1351"/>
      <c r="AD13" s="1351"/>
      <c r="AE13" s="1351"/>
      <c r="AF13" s="1351"/>
      <c r="AG13" s="1351"/>
      <c r="AH13" s="1351"/>
      <c r="AI13" s="1351"/>
      <c r="AJ13" s="1619" t="s">
        <v>865</v>
      </c>
      <c r="AK13" s="1912" t="s">
        <v>13</v>
      </c>
      <c r="AL13" s="1618" t="s">
        <v>15</v>
      </c>
      <c r="AM13" s="1618"/>
      <c r="AN13" s="2537" t="s">
        <v>619</v>
      </c>
      <c r="AO13" s="2538"/>
      <c r="AP13" s="677"/>
      <c r="AQ13" s="677"/>
      <c r="AR13" s="677"/>
      <c r="AS13" s="683"/>
      <c r="AT13" s="683"/>
      <c r="AU13" s="683"/>
      <c r="AV13" s="684"/>
      <c r="AW13" s="684"/>
      <c r="AX13" s="684"/>
      <c r="AY13" s="684"/>
      <c r="AZ13" s="684"/>
      <c r="BA13" s="684"/>
    </row>
    <row r="14" spans="6:53" s="673" customFormat="1" ht="14.1" customHeight="1" x14ac:dyDescent="0.15">
      <c r="F14" s="2572"/>
      <c r="G14" s="2575" t="s">
        <v>931</v>
      </c>
      <c r="H14" s="2576"/>
      <c r="I14" s="2576"/>
      <c r="J14" s="2576"/>
      <c r="K14" s="2608" t="s">
        <v>35</v>
      </c>
      <c r="L14" s="2609"/>
      <c r="M14" s="672"/>
      <c r="N14" s="1351"/>
      <c r="O14" s="824"/>
      <c r="P14" s="1687"/>
      <c r="Q14" s="1688"/>
      <c r="R14" s="1688"/>
      <c r="S14" s="1689"/>
      <c r="T14" s="678"/>
      <c r="U14" s="1991" t="s">
        <v>13</v>
      </c>
      <c r="V14" s="1618" t="s">
        <v>384</v>
      </c>
      <c r="W14" s="685"/>
      <c r="X14" s="1618"/>
      <c r="Y14" s="1351"/>
      <c r="Z14" s="1351"/>
      <c r="AA14" s="1351"/>
      <c r="AB14" s="1351"/>
      <c r="AC14" s="1351"/>
      <c r="AD14" s="1351"/>
      <c r="AE14" s="1351"/>
      <c r="AF14" s="1351"/>
      <c r="AG14" s="1351"/>
      <c r="AH14" s="1351"/>
      <c r="AI14" s="1351"/>
      <c r="AJ14" s="1575"/>
      <c r="AK14" s="1912" t="s">
        <v>13</v>
      </c>
      <c r="AL14" s="1351" t="s">
        <v>385</v>
      </c>
      <c r="AM14" s="1618"/>
      <c r="AN14" s="2539"/>
      <c r="AO14" s="2540"/>
      <c r="AP14" s="677"/>
      <c r="AQ14" s="677"/>
      <c r="AR14" s="677"/>
      <c r="AS14" s="683"/>
      <c r="AT14" s="683"/>
      <c r="AU14" s="683"/>
      <c r="AV14" s="684"/>
      <c r="AW14" s="684"/>
      <c r="AX14" s="684"/>
      <c r="AY14" s="684"/>
      <c r="AZ14" s="684"/>
      <c r="BA14" s="684"/>
    </row>
    <row r="15" spans="6:53" s="673" customFormat="1" ht="14.1" customHeight="1" x14ac:dyDescent="0.15">
      <c r="F15" s="2572"/>
      <c r="G15" s="206"/>
      <c r="H15" s="206"/>
      <c r="I15" s="206"/>
      <c r="J15" s="206"/>
      <c r="K15" s="678"/>
      <c r="L15" s="675"/>
      <c r="M15" s="669"/>
      <c r="N15" s="667"/>
      <c r="O15" s="680"/>
      <c r="P15" s="207"/>
      <c r="Q15" s="208"/>
      <c r="R15" s="208"/>
      <c r="S15" s="209"/>
      <c r="T15" s="678"/>
      <c r="U15" s="1991" t="s">
        <v>13</v>
      </c>
      <c r="V15" s="1618" t="s">
        <v>860</v>
      </c>
      <c r="W15" s="667"/>
      <c r="X15" s="667"/>
      <c r="Y15" s="1351"/>
      <c r="Z15" s="1351"/>
      <c r="AA15" s="1351"/>
      <c r="AB15" s="1351"/>
      <c r="AC15" s="1351"/>
      <c r="AD15" s="1351"/>
      <c r="AE15" s="1351"/>
      <c r="AF15" s="1351"/>
      <c r="AG15" s="1351"/>
      <c r="AH15" s="1351"/>
      <c r="AI15" s="1351"/>
      <c r="AJ15" s="1619"/>
      <c r="AK15" s="1912" t="s">
        <v>13</v>
      </c>
      <c r="AL15" s="1601"/>
      <c r="AM15" s="1601"/>
      <c r="AN15" s="665"/>
      <c r="AO15" s="742"/>
      <c r="AP15" s="677"/>
      <c r="AQ15" s="677"/>
      <c r="AR15" s="677"/>
      <c r="AS15" s="683"/>
      <c r="AT15" s="683"/>
      <c r="AU15" s="683"/>
      <c r="AV15" s="684"/>
      <c r="AW15" s="684"/>
      <c r="AX15" s="684"/>
      <c r="AY15" s="684"/>
      <c r="AZ15" s="684"/>
      <c r="BA15" s="684"/>
    </row>
    <row r="16" spans="6:53" s="673" customFormat="1" ht="14.1" customHeight="1" x14ac:dyDescent="0.15">
      <c r="F16" s="2572"/>
      <c r="G16" s="1992" t="s">
        <v>13</v>
      </c>
      <c r="H16" s="2532" t="s">
        <v>19</v>
      </c>
      <c r="I16" s="2532"/>
      <c r="J16" s="2533"/>
      <c r="K16" s="678"/>
      <c r="L16" s="686"/>
      <c r="M16" s="669"/>
      <c r="N16" s="667"/>
      <c r="O16" s="680"/>
      <c r="P16" s="210"/>
      <c r="Q16" s="208"/>
      <c r="R16" s="208"/>
      <c r="S16" s="209"/>
      <c r="T16" s="678"/>
      <c r="U16" s="1991" t="s">
        <v>13</v>
      </c>
      <c r="V16" s="1618" t="s">
        <v>861</v>
      </c>
      <c r="W16" s="1618"/>
      <c r="X16" s="1618"/>
      <c r="Y16" s="1351"/>
      <c r="Z16" s="1351"/>
      <c r="AA16" s="1351"/>
      <c r="AB16" s="1351"/>
      <c r="AC16" s="1351"/>
      <c r="AD16" s="1351"/>
      <c r="AE16" s="1351"/>
      <c r="AF16" s="1351"/>
      <c r="AG16" s="1351"/>
      <c r="AH16" s="1351"/>
      <c r="AI16" s="1351"/>
      <c r="AJ16" s="824"/>
      <c r="AK16" s="743"/>
      <c r="AL16" s="743"/>
      <c r="AM16" s="666"/>
      <c r="AN16" s="665"/>
      <c r="AO16" s="742"/>
      <c r="AP16" s="677"/>
      <c r="AQ16" s="677"/>
      <c r="AR16" s="677"/>
      <c r="AS16" s="683"/>
      <c r="AT16" s="683"/>
      <c r="AU16" s="683"/>
      <c r="AV16" s="684"/>
      <c r="AW16" s="684"/>
      <c r="AX16" s="211"/>
      <c r="AY16" s="684"/>
      <c r="AZ16" s="684"/>
      <c r="BA16" s="684"/>
    </row>
    <row r="17" spans="6:53" s="673" customFormat="1" ht="14.1" customHeight="1" x14ac:dyDescent="0.15">
      <c r="F17" s="2572"/>
      <c r="G17" s="2577"/>
      <c r="H17" s="2532"/>
      <c r="I17" s="2532"/>
      <c r="J17" s="2532"/>
      <c r="K17" s="678"/>
      <c r="L17" s="686"/>
      <c r="M17" s="669"/>
      <c r="N17" s="667"/>
      <c r="O17" s="680"/>
      <c r="P17" s="207"/>
      <c r="Q17" s="208"/>
      <c r="R17" s="208"/>
      <c r="S17" s="209"/>
      <c r="T17" s="678"/>
      <c r="U17" s="1991" t="s">
        <v>13</v>
      </c>
      <c r="V17" s="1618" t="s">
        <v>16</v>
      </c>
      <c r="W17" s="1618"/>
      <c r="X17" s="1574" t="s">
        <v>859</v>
      </c>
      <c r="Y17" s="2604"/>
      <c r="Z17" s="2605"/>
      <c r="AA17" s="2605"/>
      <c r="AB17" s="2605"/>
      <c r="AC17" s="2605"/>
      <c r="AD17" s="2605"/>
      <c r="AE17" s="2605"/>
      <c r="AF17" s="2605"/>
      <c r="AG17" s="2605"/>
      <c r="AH17" s="2605"/>
      <c r="AI17" s="2605"/>
      <c r="AJ17" s="1575" t="s">
        <v>18</v>
      </c>
      <c r="AK17" s="743"/>
      <c r="AL17" s="743"/>
      <c r="AM17" s="666"/>
      <c r="AN17" s="665"/>
      <c r="AO17" s="742"/>
      <c r="AP17" s="677"/>
      <c r="AS17" s="684"/>
      <c r="AT17" s="684"/>
      <c r="AU17" s="684"/>
      <c r="AV17" s="684"/>
      <c r="AW17" s="684"/>
      <c r="AX17" s="684"/>
      <c r="AY17" s="684"/>
      <c r="AZ17" s="684"/>
      <c r="BA17" s="684"/>
    </row>
    <row r="18" spans="6:53" s="673" customFormat="1" ht="14.1" customHeight="1" x14ac:dyDescent="0.15">
      <c r="F18" s="2572"/>
      <c r="G18" s="2577" t="s">
        <v>22</v>
      </c>
      <c r="H18" s="2532"/>
      <c r="I18" s="2532"/>
      <c r="J18" s="2532"/>
      <c r="K18" s="678"/>
      <c r="L18" s="686"/>
      <c r="M18" s="669"/>
      <c r="N18" s="744"/>
      <c r="O18" s="744"/>
      <c r="P18" s="1617"/>
      <c r="Q18" s="1618"/>
      <c r="R18" s="1618"/>
      <c r="S18" s="1619"/>
      <c r="T18" s="672" t="s">
        <v>866</v>
      </c>
      <c r="U18" s="1351"/>
      <c r="V18" s="1351"/>
      <c r="W18" s="1351"/>
      <c r="X18" s="1351"/>
      <c r="Y18" s="1351"/>
      <c r="Z18" s="1351"/>
      <c r="AA18" s="1351"/>
      <c r="AB18" s="1351"/>
      <c r="AC18" s="1351"/>
      <c r="AD18" s="1351"/>
      <c r="AE18" s="1351"/>
      <c r="AF18" s="1351"/>
      <c r="AG18" s="1351"/>
      <c r="AH18" s="1351"/>
      <c r="AI18" s="1351"/>
      <c r="AJ18" s="668" t="s">
        <v>18</v>
      </c>
      <c r="AK18" s="743"/>
      <c r="AL18" s="743"/>
      <c r="AM18" s="1601"/>
      <c r="AN18" s="665"/>
      <c r="AO18" s="742"/>
      <c r="AP18" s="677"/>
      <c r="AS18" s="684"/>
      <c r="AT18" s="684"/>
      <c r="AU18" s="684"/>
      <c r="AV18" s="684"/>
      <c r="AW18" s="684"/>
      <c r="AX18" s="684"/>
      <c r="AY18" s="684"/>
      <c r="AZ18" s="684"/>
      <c r="BA18" s="684"/>
    </row>
    <row r="19" spans="6:53" s="673" customFormat="1" ht="14.1" customHeight="1" x14ac:dyDescent="0.15">
      <c r="F19" s="2572"/>
      <c r="G19" s="2534" t="s">
        <v>23</v>
      </c>
      <c r="H19" s="2535"/>
      <c r="I19" s="2535"/>
      <c r="J19" s="2536"/>
      <c r="K19" s="678"/>
      <c r="L19" s="686"/>
      <c r="M19" s="1581"/>
      <c r="N19" s="1582"/>
      <c r="O19" s="1583"/>
      <c r="P19" s="1592"/>
      <c r="Q19" s="1571"/>
      <c r="R19" s="1571"/>
      <c r="S19" s="1572"/>
      <c r="T19" s="678"/>
      <c r="U19" s="1991" t="s">
        <v>13</v>
      </c>
      <c r="V19" s="1618" t="s">
        <v>384</v>
      </c>
      <c r="W19" s="685"/>
      <c r="X19" s="1618"/>
      <c r="Y19" s="1351"/>
      <c r="Z19" s="1351"/>
      <c r="AA19" s="1351"/>
      <c r="AB19" s="1351"/>
      <c r="AC19" s="1351"/>
      <c r="AD19" s="1351"/>
      <c r="AE19" s="1351"/>
      <c r="AF19" s="1351"/>
      <c r="AG19" s="1351"/>
      <c r="AH19" s="1351"/>
      <c r="AI19" s="1351"/>
      <c r="AJ19" s="1575"/>
      <c r="AK19" s="1573"/>
      <c r="AL19" s="1601"/>
      <c r="AM19" s="1601"/>
      <c r="AN19" s="665"/>
      <c r="AO19" s="742"/>
      <c r="AP19" s="677"/>
      <c r="AS19" s="684"/>
      <c r="AT19" s="684"/>
      <c r="AU19" s="684"/>
      <c r="AV19" s="684"/>
      <c r="AW19" s="684"/>
      <c r="AX19" s="684"/>
      <c r="AY19" s="684"/>
      <c r="AZ19" s="684"/>
      <c r="BA19" s="684"/>
    </row>
    <row r="20" spans="6:53" s="673" customFormat="1" ht="14.1" customHeight="1" x14ac:dyDescent="0.15">
      <c r="F20" s="2572"/>
      <c r="G20" s="1992" t="s">
        <v>13</v>
      </c>
      <c r="H20" s="2532" t="s">
        <v>19</v>
      </c>
      <c r="I20" s="2532"/>
      <c r="J20" s="2533"/>
      <c r="K20" s="678"/>
      <c r="L20" s="686"/>
      <c r="M20" s="1581"/>
      <c r="N20" s="1582"/>
      <c r="O20" s="1583"/>
      <c r="P20" s="1592"/>
      <c r="Q20" s="1571"/>
      <c r="R20" s="1571"/>
      <c r="S20" s="1572"/>
      <c r="T20" s="678"/>
      <c r="U20" s="1991" t="s">
        <v>13</v>
      </c>
      <c r="V20" s="1618" t="s">
        <v>860</v>
      </c>
      <c r="W20" s="667"/>
      <c r="X20" s="667"/>
      <c r="Y20" s="1351"/>
      <c r="Z20" s="1351"/>
      <c r="AA20" s="1351"/>
      <c r="AB20" s="1351"/>
      <c r="AC20" s="1351"/>
      <c r="AD20" s="1351"/>
      <c r="AE20" s="1351"/>
      <c r="AF20" s="1351"/>
      <c r="AG20" s="1351"/>
      <c r="AH20" s="1351"/>
      <c r="AI20" s="1351"/>
      <c r="AJ20" s="1619"/>
      <c r="AK20" s="1573"/>
      <c r="AL20" s="1601"/>
      <c r="AM20" s="1601"/>
      <c r="AN20" s="665"/>
      <c r="AO20" s="742"/>
      <c r="AP20" s="677"/>
      <c r="AS20" s="684"/>
      <c r="AT20" s="684"/>
      <c r="AU20" s="684"/>
      <c r="AV20" s="684"/>
      <c r="AW20" s="684"/>
      <c r="AX20" s="684"/>
      <c r="AY20" s="684"/>
      <c r="AZ20" s="684"/>
      <c r="BA20" s="684"/>
    </row>
    <row r="21" spans="6:53" s="673" customFormat="1" ht="14.1" customHeight="1" x14ac:dyDescent="0.15">
      <c r="F21" s="2572"/>
      <c r="G21" s="1595"/>
      <c r="H21" s="1596"/>
      <c r="I21" s="1596"/>
      <c r="J21" s="1597"/>
      <c r="K21" s="678"/>
      <c r="L21" s="686"/>
      <c r="M21" s="1581"/>
      <c r="N21" s="1582"/>
      <c r="O21" s="1583"/>
      <c r="P21" s="1592"/>
      <c r="Q21" s="1571"/>
      <c r="R21" s="1571"/>
      <c r="S21" s="1572"/>
      <c r="T21" s="678"/>
      <c r="U21" s="1991" t="s">
        <v>13</v>
      </c>
      <c r="V21" s="1618" t="s">
        <v>861</v>
      </c>
      <c r="W21" s="1618"/>
      <c r="X21" s="1618"/>
      <c r="Y21" s="1351"/>
      <c r="Z21" s="1351"/>
      <c r="AA21" s="1351"/>
      <c r="AB21" s="1351"/>
      <c r="AC21" s="1351"/>
      <c r="AD21" s="1351"/>
      <c r="AE21" s="1351"/>
      <c r="AF21" s="1351"/>
      <c r="AG21" s="1351"/>
      <c r="AH21" s="1351"/>
      <c r="AI21" s="1351"/>
      <c r="AJ21" s="824"/>
      <c r="AK21" s="1573"/>
      <c r="AL21" s="1601"/>
      <c r="AM21" s="1601"/>
      <c r="AN21" s="665"/>
      <c r="AO21" s="742"/>
      <c r="AP21" s="677"/>
      <c r="AS21" s="684"/>
      <c r="AT21" s="684"/>
      <c r="AU21" s="684"/>
      <c r="AV21" s="684"/>
      <c r="AW21" s="684"/>
      <c r="AX21" s="684"/>
      <c r="AY21" s="684"/>
      <c r="AZ21" s="684"/>
      <c r="BA21" s="684"/>
    </row>
    <row r="22" spans="6:53" s="673" customFormat="1" ht="14.1" customHeight="1" x14ac:dyDescent="0.15">
      <c r="F22" s="2572"/>
      <c r="G22" s="1595"/>
      <c r="H22" s="1596"/>
      <c r="I22" s="1596"/>
      <c r="J22" s="1597"/>
      <c r="K22" s="678"/>
      <c r="L22" s="686"/>
      <c r="M22" s="1581"/>
      <c r="N22" s="1582"/>
      <c r="O22" s="1583"/>
      <c r="P22" s="1592"/>
      <c r="Q22" s="1571"/>
      <c r="R22" s="1571"/>
      <c r="S22" s="1572"/>
      <c r="T22" s="678"/>
      <c r="U22" s="1991" t="s">
        <v>13</v>
      </c>
      <c r="V22" s="1618" t="s">
        <v>16</v>
      </c>
      <c r="W22" s="1618"/>
      <c r="X22" s="1574" t="s">
        <v>859</v>
      </c>
      <c r="Y22" s="2604"/>
      <c r="Z22" s="2605"/>
      <c r="AA22" s="2605"/>
      <c r="AB22" s="2605"/>
      <c r="AC22" s="2605"/>
      <c r="AD22" s="2605"/>
      <c r="AE22" s="2605"/>
      <c r="AF22" s="2605"/>
      <c r="AG22" s="2605"/>
      <c r="AH22" s="2605"/>
      <c r="AI22" s="2605"/>
      <c r="AJ22" s="1575" t="s">
        <v>18</v>
      </c>
      <c r="AK22" s="1573"/>
      <c r="AL22" s="1601"/>
      <c r="AM22" s="1601"/>
      <c r="AN22" s="665"/>
      <c r="AO22" s="742"/>
      <c r="AP22" s="677"/>
      <c r="AS22" s="684"/>
      <c r="AT22" s="684"/>
      <c r="AU22" s="684"/>
      <c r="AV22" s="684"/>
      <c r="AW22" s="684"/>
      <c r="AX22" s="684"/>
      <c r="AY22" s="684"/>
      <c r="AZ22" s="684"/>
      <c r="BA22" s="684"/>
    </row>
    <row r="23" spans="6:53" s="673" customFormat="1" ht="14.1" customHeight="1" x14ac:dyDescent="0.15">
      <c r="F23" s="2572"/>
      <c r="G23" s="2573" t="s">
        <v>24</v>
      </c>
      <c r="H23" s="2574"/>
      <c r="I23" s="2574"/>
      <c r="J23" s="2619"/>
      <c r="K23" s="678"/>
      <c r="L23" s="686"/>
      <c r="M23" s="1581"/>
      <c r="N23" s="1582"/>
      <c r="O23" s="1583"/>
      <c r="P23" s="1592"/>
      <c r="Q23" s="1571"/>
      <c r="R23" s="1571"/>
      <c r="S23" s="1572"/>
      <c r="T23" s="1351" t="s">
        <v>868</v>
      </c>
      <c r="U23" s="1351"/>
      <c r="V23" s="1351"/>
      <c r="W23" s="1351"/>
      <c r="X23" s="1700"/>
      <c r="Y23" s="1584"/>
      <c r="Z23" s="1584"/>
      <c r="AA23" s="1584"/>
      <c r="AB23" s="1584"/>
      <c r="AC23" s="1584"/>
      <c r="AD23" s="1584"/>
      <c r="AE23" s="1584"/>
      <c r="AF23" s="1584"/>
      <c r="AG23" s="1584"/>
      <c r="AH23" s="1584"/>
      <c r="AI23" s="1584"/>
      <c r="AJ23" s="668" t="s">
        <v>18</v>
      </c>
      <c r="AK23" s="1573"/>
      <c r="AL23" s="1601"/>
      <c r="AM23" s="1601"/>
      <c r="AN23" s="665"/>
      <c r="AO23" s="742"/>
      <c r="AP23" s="677"/>
      <c r="AS23" s="684"/>
      <c r="AT23" s="684"/>
      <c r="AU23" s="684"/>
      <c r="AV23" s="684"/>
      <c r="AW23" s="684"/>
      <c r="AX23" s="684"/>
      <c r="AY23" s="684"/>
      <c r="AZ23" s="684"/>
      <c r="BA23" s="684"/>
    </row>
    <row r="24" spans="6:53" s="673" customFormat="1" ht="14.1" customHeight="1" x14ac:dyDescent="0.15">
      <c r="F24" s="2572"/>
      <c r="G24" s="2620" t="s">
        <v>871</v>
      </c>
      <c r="H24" s="2621"/>
      <c r="I24" s="2621"/>
      <c r="J24" s="2622"/>
      <c r="K24" s="678"/>
      <c r="L24" s="686"/>
      <c r="M24" s="1581"/>
      <c r="N24" s="1582"/>
      <c r="O24" s="1583"/>
      <c r="P24" s="1592"/>
      <c r="Q24" s="1571"/>
      <c r="R24" s="1571"/>
      <c r="S24" s="1572"/>
      <c r="T24" s="678"/>
      <c r="U24" s="1991" t="s">
        <v>13</v>
      </c>
      <c r="V24" s="2556" t="s">
        <v>869</v>
      </c>
      <c r="W24" s="2556"/>
      <c r="X24" s="2556"/>
      <c r="Y24" s="2556"/>
      <c r="Z24" s="2556"/>
      <c r="AA24" s="2556"/>
      <c r="AB24" s="2556"/>
      <c r="AC24" s="2556"/>
      <c r="AD24" s="2556"/>
      <c r="AE24" s="2556"/>
      <c r="AF24" s="2556"/>
      <c r="AG24" s="2556"/>
      <c r="AH24" s="2556"/>
      <c r="AI24" s="2556"/>
      <c r="AJ24" s="2557"/>
      <c r="AK24" s="1573"/>
      <c r="AL24" s="1601"/>
      <c r="AM24" s="1601"/>
      <c r="AN24" s="665"/>
      <c r="AO24" s="742"/>
      <c r="AP24" s="677"/>
      <c r="AS24" s="684"/>
      <c r="AT24" s="684"/>
      <c r="AU24" s="684"/>
      <c r="AV24" s="684"/>
      <c r="AW24" s="684"/>
      <c r="AX24" s="684"/>
      <c r="AY24" s="684"/>
      <c r="AZ24" s="684"/>
      <c r="BA24" s="684"/>
    </row>
    <row r="25" spans="6:53" s="673" customFormat="1" ht="14.1" customHeight="1" x14ac:dyDescent="0.15">
      <c r="F25" s="2572"/>
      <c r="G25" s="2620"/>
      <c r="H25" s="2621"/>
      <c r="I25" s="2621"/>
      <c r="J25" s="2622"/>
      <c r="K25" s="678"/>
      <c r="L25" s="686"/>
      <c r="M25" s="1581"/>
      <c r="N25" s="1582"/>
      <c r="O25" s="1583"/>
      <c r="P25" s="1592"/>
      <c r="Q25" s="1571"/>
      <c r="R25" s="1571"/>
      <c r="S25" s="1572"/>
      <c r="T25" s="678"/>
      <c r="U25" s="1991" t="s">
        <v>13</v>
      </c>
      <c r="V25" s="2556" t="s">
        <v>870</v>
      </c>
      <c r="W25" s="2556"/>
      <c r="X25" s="2556"/>
      <c r="Y25" s="2556"/>
      <c r="Z25" s="2556"/>
      <c r="AA25" s="2556"/>
      <c r="AB25" s="2556"/>
      <c r="AC25" s="2556"/>
      <c r="AD25" s="2556"/>
      <c r="AE25" s="2556"/>
      <c r="AF25" s="2556"/>
      <c r="AG25" s="2556"/>
      <c r="AH25" s="2556"/>
      <c r="AI25" s="2556"/>
      <c r="AJ25" s="2557"/>
      <c r="AK25" s="1573"/>
      <c r="AL25" s="1601"/>
      <c r="AM25" s="1601"/>
      <c r="AN25" s="665"/>
      <c r="AO25" s="742"/>
      <c r="AP25" s="677"/>
      <c r="AS25" s="684"/>
      <c r="AT25" s="684"/>
      <c r="AU25" s="684"/>
      <c r="AV25" s="684"/>
      <c r="AW25" s="684"/>
      <c r="AX25" s="684"/>
      <c r="AY25" s="684"/>
      <c r="AZ25" s="684"/>
      <c r="BA25" s="684"/>
    </row>
    <row r="26" spans="6:53" s="673" customFormat="1" ht="14.1" customHeight="1" x14ac:dyDescent="0.15">
      <c r="F26" s="2572"/>
      <c r="G26" s="2573" t="s">
        <v>31</v>
      </c>
      <c r="H26" s="2574"/>
      <c r="I26" s="2574"/>
      <c r="J26" s="2619"/>
      <c r="K26" s="678"/>
      <c r="L26" s="686"/>
      <c r="M26" s="1581"/>
      <c r="N26" s="1582"/>
      <c r="O26" s="1583"/>
      <c r="P26" s="1592"/>
      <c r="Q26" s="1571"/>
      <c r="R26" s="1571"/>
      <c r="S26" s="1572"/>
      <c r="T26" s="1351" t="s">
        <v>872</v>
      </c>
      <c r="U26" s="1351"/>
      <c r="V26" s="1351"/>
      <c r="W26" s="1351"/>
      <c r="X26" s="1700"/>
      <c r="Y26" s="1584"/>
      <c r="Z26" s="1584"/>
      <c r="AA26" s="1584"/>
      <c r="AB26" s="1584"/>
      <c r="AC26" s="1584"/>
      <c r="AD26" s="1584"/>
      <c r="AE26" s="1584"/>
      <c r="AF26" s="1584"/>
      <c r="AG26" s="1584"/>
      <c r="AH26" s="1584"/>
      <c r="AI26" s="1584"/>
      <c r="AJ26" s="668" t="s">
        <v>18</v>
      </c>
      <c r="AK26" s="1573"/>
      <c r="AL26" s="1601"/>
      <c r="AM26" s="1601"/>
      <c r="AN26" s="665"/>
      <c r="AO26" s="742"/>
      <c r="AP26" s="677"/>
      <c r="AS26" s="684"/>
      <c r="AT26" s="684"/>
      <c r="AU26" s="684"/>
      <c r="AV26" s="684"/>
      <c r="AW26" s="684"/>
      <c r="AX26" s="684"/>
      <c r="AY26" s="684"/>
      <c r="AZ26" s="684"/>
      <c r="BA26" s="684"/>
    </row>
    <row r="27" spans="6:53" s="673" customFormat="1" ht="14.1" customHeight="1" x14ac:dyDescent="0.15">
      <c r="F27" s="2572"/>
      <c r="G27" s="1576"/>
      <c r="H27" s="1577"/>
      <c r="I27" s="1577"/>
      <c r="J27" s="1577"/>
      <c r="K27" s="678"/>
      <c r="L27" s="686"/>
      <c r="M27" s="1581"/>
      <c r="N27" s="1582"/>
      <c r="O27" s="1583"/>
      <c r="P27" s="1592"/>
      <c r="Q27" s="1571"/>
      <c r="R27" s="1571"/>
      <c r="S27" s="1572"/>
      <c r="T27" s="678"/>
      <c r="U27" s="1991" t="s">
        <v>13</v>
      </c>
      <c r="V27" s="2556" t="s">
        <v>930</v>
      </c>
      <c r="W27" s="2556"/>
      <c r="X27" s="2556"/>
      <c r="Y27" s="2556"/>
      <c r="Z27" s="2556"/>
      <c r="AA27" s="2556"/>
      <c r="AB27" s="2556"/>
      <c r="AC27" s="2556"/>
      <c r="AD27" s="2556"/>
      <c r="AE27" s="2556"/>
      <c r="AF27" s="2556"/>
      <c r="AG27" s="2556"/>
      <c r="AH27" s="2556"/>
      <c r="AI27" s="2556"/>
      <c r="AJ27" s="2557"/>
      <c r="AK27" s="1573"/>
      <c r="AL27" s="1601"/>
      <c r="AM27" s="1601"/>
      <c r="AN27" s="665"/>
      <c r="AO27" s="742"/>
      <c r="AP27" s="677"/>
      <c r="AS27" s="684"/>
      <c r="AT27" s="684"/>
      <c r="AU27" s="684"/>
      <c r="AV27" s="684"/>
      <c r="AW27" s="684"/>
      <c r="AX27" s="684"/>
      <c r="AY27" s="684"/>
      <c r="AZ27" s="684"/>
      <c r="BA27" s="684"/>
    </row>
    <row r="28" spans="6:53" s="673" customFormat="1" ht="14.1" customHeight="1" x14ac:dyDescent="0.15">
      <c r="F28" s="2572"/>
      <c r="G28" s="1992" t="s">
        <v>14</v>
      </c>
      <c r="H28" s="2532" t="s">
        <v>867</v>
      </c>
      <c r="I28" s="2532"/>
      <c r="J28" s="2533"/>
      <c r="K28" s="678"/>
      <c r="L28" s="686"/>
      <c r="M28" s="1581"/>
      <c r="N28" s="1582"/>
      <c r="O28" s="1583"/>
      <c r="P28" s="1665"/>
      <c r="Q28" s="1666"/>
      <c r="R28" s="1666"/>
      <c r="S28" s="1667"/>
      <c r="T28" s="678"/>
      <c r="U28" s="1991" t="s">
        <v>13</v>
      </c>
      <c r="V28" s="1351" t="s">
        <v>929</v>
      </c>
      <c r="W28" s="1351"/>
      <c r="X28" s="1700"/>
      <c r="Y28" s="1584"/>
      <c r="Z28" s="1584"/>
      <c r="AA28" s="1584"/>
      <c r="AB28" s="1584"/>
      <c r="AC28" s="1584"/>
      <c r="AD28" s="1584"/>
      <c r="AE28" s="1584"/>
      <c r="AF28" s="1584"/>
      <c r="AG28" s="1584"/>
      <c r="AH28" s="1584"/>
      <c r="AI28" s="1584"/>
      <c r="AJ28" s="675"/>
      <c r="AK28" s="1573"/>
      <c r="AL28" s="1601"/>
      <c r="AM28" s="1601"/>
      <c r="AN28" s="101"/>
      <c r="AO28" s="745"/>
      <c r="AP28" s="677"/>
      <c r="AS28" s="684"/>
      <c r="AT28" s="684"/>
      <c r="AU28" s="684"/>
      <c r="AV28" s="684"/>
      <c r="AW28" s="684"/>
      <c r="AX28" s="684"/>
      <c r="AY28" s="684"/>
      <c r="AZ28" s="684"/>
      <c r="BA28" s="684"/>
    </row>
    <row r="29" spans="6:53" s="673" customFormat="1" ht="14.1" customHeight="1" x14ac:dyDescent="0.3">
      <c r="F29" s="2572"/>
      <c r="G29" s="2541" t="s">
        <v>386</v>
      </c>
      <c r="H29" s="2542"/>
      <c r="I29" s="2542"/>
      <c r="J29" s="2543"/>
      <c r="K29" s="678"/>
      <c r="L29" s="686"/>
      <c r="M29" s="669"/>
      <c r="N29" s="667"/>
      <c r="O29" s="680"/>
      <c r="P29" s="2629" t="s">
        <v>873</v>
      </c>
      <c r="Q29" s="2630"/>
      <c r="R29" s="2630"/>
      <c r="S29" s="2631"/>
      <c r="T29" s="1622" t="s">
        <v>874</v>
      </c>
      <c r="U29" s="1623"/>
      <c r="V29" s="1623"/>
      <c r="W29" s="1623"/>
      <c r="X29" s="1623"/>
      <c r="Y29" s="1623"/>
      <c r="Z29" s="1623"/>
      <c r="AA29" s="1623"/>
      <c r="AB29" s="1623"/>
      <c r="AC29" s="1623"/>
      <c r="AD29" s="1623"/>
      <c r="AE29" s="1623"/>
      <c r="AF29" s="1623"/>
      <c r="AG29" s="1623"/>
      <c r="AH29" s="1623"/>
      <c r="AI29" s="1623"/>
      <c r="AJ29" s="1624"/>
      <c r="AK29" s="1929" t="s">
        <v>13</v>
      </c>
      <c r="AL29" s="1652" t="s">
        <v>15</v>
      </c>
      <c r="AM29" s="1652"/>
      <c r="AN29" s="2527" t="s">
        <v>619</v>
      </c>
      <c r="AO29" s="2528"/>
      <c r="AP29" s="677"/>
      <c r="AS29" s="684"/>
      <c r="AT29" s="684"/>
      <c r="AU29" s="684"/>
      <c r="AV29" s="684"/>
      <c r="AW29" s="684"/>
      <c r="AX29" s="684"/>
      <c r="AY29" s="684"/>
      <c r="AZ29" s="684"/>
      <c r="BA29" s="684"/>
    </row>
    <row r="30" spans="6:53" s="673" customFormat="1" ht="14.1" customHeight="1" x14ac:dyDescent="0.15">
      <c r="F30" s="2572"/>
      <c r="G30" s="1589"/>
      <c r="H30" s="1590"/>
      <c r="I30" s="1590"/>
      <c r="J30" s="1590"/>
      <c r="K30" s="678"/>
      <c r="L30" s="686"/>
      <c r="M30" s="669"/>
      <c r="N30" s="667"/>
      <c r="O30" s="680"/>
      <c r="P30" s="651"/>
      <c r="Q30" s="652"/>
      <c r="R30" s="652"/>
      <c r="S30" s="653"/>
      <c r="T30" s="672"/>
      <c r="U30" s="1991" t="s">
        <v>13</v>
      </c>
      <c r="V30" s="1351" t="s">
        <v>873</v>
      </c>
      <c r="W30" s="1351"/>
      <c r="X30" s="1351"/>
      <c r="Y30" s="1351"/>
      <c r="Z30" s="1351"/>
      <c r="AA30" s="1351"/>
      <c r="AB30" s="1351"/>
      <c r="AC30" s="1351"/>
      <c r="AD30" s="1351"/>
      <c r="AE30" s="1351"/>
      <c r="AF30" s="1351"/>
      <c r="AG30" s="1351"/>
      <c r="AH30" s="1351"/>
      <c r="AI30" s="1351"/>
      <c r="AJ30" s="824"/>
      <c r="AK30" s="1912" t="s">
        <v>13</v>
      </c>
      <c r="AL30" s="1601"/>
      <c r="AM30" s="1601"/>
      <c r="AN30" s="2539"/>
      <c r="AO30" s="2540"/>
      <c r="AP30" s="677"/>
      <c r="AS30" s="684"/>
      <c r="AT30" s="684"/>
      <c r="AU30" s="684"/>
      <c r="AV30" s="684"/>
      <c r="AW30" s="684"/>
      <c r="AX30" s="684"/>
      <c r="AY30" s="684"/>
      <c r="AZ30" s="684"/>
      <c r="BA30" s="684"/>
    </row>
    <row r="31" spans="6:53" s="673" customFormat="1" ht="14.1" customHeight="1" x14ac:dyDescent="0.15">
      <c r="F31" s="2572"/>
      <c r="G31" s="1589"/>
      <c r="H31" s="1590"/>
      <c r="I31" s="1590"/>
      <c r="J31" s="1590"/>
      <c r="K31" s="678"/>
      <c r="L31" s="686"/>
      <c r="M31" s="669"/>
      <c r="N31" s="667"/>
      <c r="O31" s="680"/>
      <c r="P31" s="1992" t="s">
        <v>13</v>
      </c>
      <c r="Q31" s="1618" t="s">
        <v>56</v>
      </c>
      <c r="R31" s="1618"/>
      <c r="S31" s="1619"/>
      <c r="T31" s="1573"/>
      <c r="U31" s="1351"/>
      <c r="V31" s="1991" t="s">
        <v>13</v>
      </c>
      <c r="W31" s="1351" t="s">
        <v>863</v>
      </c>
      <c r="X31" s="1700"/>
      <c r="Y31" s="1351"/>
      <c r="Z31" s="1351"/>
      <c r="AA31" s="1351"/>
      <c r="AB31" s="1351"/>
      <c r="AC31" s="1351"/>
      <c r="AD31" s="1351"/>
      <c r="AE31" s="1351"/>
      <c r="AF31" s="1351"/>
      <c r="AG31" s="1351"/>
      <c r="AH31" s="1351"/>
      <c r="AI31" s="1351"/>
      <c r="AJ31" s="675"/>
      <c r="AK31" s="1573"/>
      <c r="AL31" s="1618"/>
      <c r="AM31" s="1618"/>
      <c r="AN31" s="665"/>
      <c r="AO31" s="742"/>
      <c r="AP31" s="677"/>
      <c r="AS31" s="684"/>
      <c r="AT31" s="684"/>
      <c r="AU31" s="684"/>
      <c r="AV31" s="684"/>
      <c r="AW31" s="684"/>
      <c r="AX31" s="684"/>
      <c r="AY31" s="684"/>
      <c r="AZ31" s="684"/>
      <c r="BA31" s="684"/>
    </row>
    <row r="32" spans="6:53" s="673" customFormat="1" ht="14.1" customHeight="1" x14ac:dyDescent="0.15">
      <c r="F32" s="2572"/>
      <c r="G32" s="1589"/>
      <c r="H32" s="1590"/>
      <c r="I32" s="1590"/>
      <c r="J32" s="1590"/>
      <c r="K32" s="678"/>
      <c r="L32" s="686"/>
      <c r="M32" s="1581"/>
      <c r="N32" s="1351"/>
      <c r="O32" s="824"/>
      <c r="P32" s="1592"/>
      <c r="Q32" s="1571"/>
      <c r="R32" s="1571"/>
      <c r="S32" s="1572"/>
      <c r="T32" s="1573"/>
      <c r="U32" s="1351"/>
      <c r="V32" s="1700" t="s">
        <v>883</v>
      </c>
      <c r="W32" s="1351" t="s">
        <v>875</v>
      </c>
      <c r="X32" s="1700"/>
      <c r="Y32" s="1351"/>
      <c r="Z32" s="1351"/>
      <c r="AA32" s="1351"/>
      <c r="AB32" s="1351"/>
      <c r="AC32" s="1351"/>
      <c r="AD32" s="1351"/>
      <c r="AE32" s="1351"/>
      <c r="AF32" s="1351"/>
      <c r="AG32" s="1351"/>
      <c r="AH32" s="1351"/>
      <c r="AI32" s="1351"/>
      <c r="AJ32" s="675"/>
      <c r="AK32" s="1573"/>
      <c r="AL32" s="1618"/>
      <c r="AM32" s="1618"/>
      <c r="AN32" s="665"/>
      <c r="AO32" s="742"/>
      <c r="AP32" s="677"/>
      <c r="AS32" s="684"/>
      <c r="AT32" s="684"/>
      <c r="AU32" s="684"/>
      <c r="AV32" s="684"/>
      <c r="AW32" s="684"/>
      <c r="AX32" s="684"/>
      <c r="AY32" s="684"/>
      <c r="AZ32" s="684"/>
      <c r="BA32" s="684"/>
    </row>
    <row r="33" spans="6:53" s="673" customFormat="1" ht="14.1" customHeight="1" x14ac:dyDescent="0.15">
      <c r="F33" s="2572"/>
      <c r="G33" s="1589"/>
      <c r="H33" s="1590"/>
      <c r="I33" s="1590"/>
      <c r="J33" s="1590"/>
      <c r="K33" s="678"/>
      <c r="L33" s="1575"/>
      <c r="M33" s="1581"/>
      <c r="N33" s="1582"/>
      <c r="O33" s="1583"/>
      <c r="P33" s="1592"/>
      <c r="Q33" s="1571"/>
      <c r="R33" s="1571"/>
      <c r="S33" s="1572"/>
      <c r="T33" s="1574"/>
      <c r="U33" s="1351"/>
      <c r="V33" s="687"/>
      <c r="W33" s="1991" t="s">
        <v>13</v>
      </c>
      <c r="X33" s="687" t="s">
        <v>876</v>
      </c>
      <c r="Y33" s="1351" t="s">
        <v>877</v>
      </c>
      <c r="Z33" s="1351"/>
      <c r="AA33" s="1351"/>
      <c r="AB33" s="1351"/>
      <c r="AC33" s="1351"/>
      <c r="AD33" s="1351"/>
      <c r="AE33" s="1351"/>
      <c r="AF33" s="1351"/>
      <c r="AG33" s="1351"/>
      <c r="AH33" s="1351"/>
      <c r="AI33" s="1351"/>
      <c r="AJ33" s="668"/>
      <c r="AK33" s="1573"/>
      <c r="AL33" s="1618"/>
      <c r="AM33" s="1618"/>
      <c r="AN33" s="665"/>
      <c r="AO33" s="742"/>
      <c r="AP33" s="677"/>
      <c r="AS33" s="684"/>
      <c r="AT33" s="684"/>
      <c r="AU33" s="684"/>
      <c r="AV33" s="684"/>
      <c r="AW33" s="684"/>
      <c r="AX33" s="684"/>
      <c r="AY33" s="684"/>
      <c r="AZ33" s="684"/>
      <c r="BA33" s="684"/>
    </row>
    <row r="34" spans="6:53" s="673" customFormat="1" ht="14.1" customHeight="1" x14ac:dyDescent="0.15">
      <c r="F34" s="2572"/>
      <c r="G34" s="1589"/>
      <c r="H34" s="1590"/>
      <c r="I34" s="1590"/>
      <c r="J34" s="1590"/>
      <c r="K34" s="678"/>
      <c r="L34" s="1575"/>
      <c r="M34" s="1581"/>
      <c r="N34" s="1582"/>
      <c r="O34" s="1583"/>
      <c r="P34" s="1592"/>
      <c r="Q34" s="1571"/>
      <c r="R34" s="1571"/>
      <c r="S34" s="1572"/>
      <c r="T34" s="1574"/>
      <c r="U34" s="1351"/>
      <c r="V34" s="687"/>
      <c r="W34" s="1991" t="s">
        <v>13</v>
      </c>
      <c r="X34" s="687" t="s">
        <v>878</v>
      </c>
      <c r="Y34" s="1351" t="s">
        <v>879</v>
      </c>
      <c r="Z34" s="1351"/>
      <c r="AA34" s="1351"/>
      <c r="AB34" s="1351"/>
      <c r="AC34" s="1351"/>
      <c r="AD34" s="1351"/>
      <c r="AE34" s="1351"/>
      <c r="AF34" s="1351"/>
      <c r="AG34" s="1351"/>
      <c r="AH34" s="1351"/>
      <c r="AI34" s="1351"/>
      <c r="AJ34" s="666"/>
      <c r="AK34" s="1573"/>
      <c r="AL34" s="1618"/>
      <c r="AM34" s="1618"/>
      <c r="AN34" s="665"/>
      <c r="AO34" s="742"/>
      <c r="AP34" s="677"/>
      <c r="AS34" s="684"/>
      <c r="AT34" s="684"/>
      <c r="AU34" s="684"/>
      <c r="AV34" s="684"/>
      <c r="AW34" s="684"/>
      <c r="AX34" s="684"/>
      <c r="AY34" s="684"/>
      <c r="AZ34" s="684"/>
      <c r="BA34" s="684"/>
    </row>
    <row r="35" spans="6:53" s="673" customFormat="1" ht="14.1" customHeight="1" x14ac:dyDescent="0.15">
      <c r="F35" s="2572"/>
      <c r="G35" s="1589"/>
      <c r="H35" s="1590"/>
      <c r="I35" s="1590"/>
      <c r="J35" s="1590"/>
      <c r="K35" s="678"/>
      <c r="L35" s="1575"/>
      <c r="M35" s="1581"/>
      <c r="N35" s="1582"/>
      <c r="O35" s="1583"/>
      <c r="P35" s="1592"/>
      <c r="Q35" s="1571"/>
      <c r="R35" s="1571"/>
      <c r="S35" s="1572"/>
      <c r="T35" s="1574"/>
      <c r="U35" s="1351"/>
      <c r="V35" s="687"/>
      <c r="W35" s="1991" t="s">
        <v>13</v>
      </c>
      <c r="X35" s="687" t="s">
        <v>880</v>
      </c>
      <c r="Y35" s="1351" t="s">
        <v>881</v>
      </c>
      <c r="Z35" s="1351"/>
      <c r="AA35" s="1351"/>
      <c r="AB35" s="1351"/>
      <c r="AC35" s="1351"/>
      <c r="AD35" s="1351"/>
      <c r="AE35" s="1351"/>
      <c r="AF35" s="1351"/>
      <c r="AG35" s="1351"/>
      <c r="AH35" s="1351"/>
      <c r="AI35" s="1351"/>
      <c r="AJ35" s="666"/>
      <c r="AK35" s="1573"/>
      <c r="AL35" s="1618"/>
      <c r="AM35" s="1618"/>
      <c r="AN35" s="665"/>
      <c r="AO35" s="742"/>
      <c r="AP35" s="677"/>
      <c r="AS35" s="684"/>
      <c r="AT35" s="684"/>
      <c r="AU35" s="684"/>
      <c r="AV35" s="684"/>
      <c r="AW35" s="684"/>
      <c r="AX35" s="684"/>
      <c r="AY35" s="684"/>
      <c r="AZ35" s="684"/>
      <c r="BA35" s="684"/>
    </row>
    <row r="36" spans="6:53" s="673" customFormat="1" ht="14.1" customHeight="1" x14ac:dyDescent="0.15">
      <c r="F36" s="2572"/>
      <c r="G36" s="1589"/>
      <c r="H36" s="1590"/>
      <c r="I36" s="1590"/>
      <c r="J36" s="1590"/>
      <c r="K36" s="678"/>
      <c r="L36" s="1575"/>
      <c r="M36" s="1581"/>
      <c r="N36" s="1582"/>
      <c r="O36" s="1583"/>
      <c r="P36" s="1592"/>
      <c r="Q36" s="1571"/>
      <c r="R36" s="1571"/>
      <c r="S36" s="1572"/>
      <c r="T36" s="1574"/>
      <c r="U36" s="1351"/>
      <c r="V36" s="1700" t="s">
        <v>883</v>
      </c>
      <c r="W36" s="731" t="s">
        <v>882</v>
      </c>
      <c r="X36" s="731"/>
      <c r="Y36" s="1351"/>
      <c r="Z36" s="1351"/>
      <c r="AA36" s="1351"/>
      <c r="AB36" s="1351"/>
      <c r="AC36" s="1351"/>
      <c r="AD36" s="1351"/>
      <c r="AE36" s="1351"/>
      <c r="AF36" s="1351"/>
      <c r="AG36" s="1351"/>
      <c r="AH36" s="1351"/>
      <c r="AI36" s="1351"/>
      <c r="AJ36" s="666"/>
      <c r="AK36" s="1573"/>
      <c r="AL36" s="1618"/>
      <c r="AM36" s="1618"/>
      <c r="AN36" s="665"/>
      <c r="AO36" s="742"/>
      <c r="AP36" s="677"/>
      <c r="AS36" s="684"/>
      <c r="AT36" s="684"/>
      <c r="AU36" s="684"/>
      <c r="AV36" s="684"/>
      <c r="AW36" s="684"/>
      <c r="AX36" s="684"/>
      <c r="AY36" s="684"/>
      <c r="AZ36" s="684"/>
      <c r="BA36" s="684"/>
    </row>
    <row r="37" spans="6:53" s="673" customFormat="1" ht="14.1" customHeight="1" x14ac:dyDescent="0.15">
      <c r="F37" s="2572"/>
      <c r="G37" s="1589"/>
      <c r="H37" s="1590"/>
      <c r="I37" s="1590"/>
      <c r="J37" s="1590"/>
      <c r="K37" s="678"/>
      <c r="L37" s="1575"/>
      <c r="M37" s="1581"/>
      <c r="N37" s="1582"/>
      <c r="O37" s="1583"/>
      <c r="P37" s="1592"/>
      <c r="Q37" s="1571"/>
      <c r="R37" s="1571"/>
      <c r="S37" s="1572"/>
      <c r="T37" s="1574"/>
      <c r="U37" s="1351"/>
      <c r="V37" s="731"/>
      <c r="W37" s="731"/>
      <c r="X37" s="731"/>
      <c r="Y37" s="1351"/>
      <c r="Z37" s="1351"/>
      <c r="AA37" s="1351"/>
      <c r="AB37" s="1351"/>
      <c r="AC37" s="1351" t="s">
        <v>887</v>
      </c>
      <c r="AD37" s="1991" t="s">
        <v>13</v>
      </c>
      <c r="AE37" s="1351" t="s">
        <v>885</v>
      </c>
      <c r="AF37" s="1351"/>
      <c r="AG37" s="1991" t="s">
        <v>13</v>
      </c>
      <c r="AH37" s="1351" t="s">
        <v>886</v>
      </c>
      <c r="AI37" s="1351"/>
      <c r="AJ37" s="666" t="s">
        <v>865</v>
      </c>
      <c r="AK37" s="1573"/>
      <c r="AL37" s="1618"/>
      <c r="AM37" s="1618"/>
      <c r="AN37" s="665"/>
      <c r="AO37" s="742"/>
      <c r="AP37" s="677"/>
      <c r="AS37" s="684"/>
      <c r="AT37" s="684"/>
      <c r="AU37" s="684"/>
      <c r="AV37" s="684"/>
      <c r="AW37" s="684"/>
      <c r="AX37" s="684"/>
      <c r="AY37" s="684"/>
      <c r="AZ37" s="684"/>
      <c r="BA37" s="684"/>
    </row>
    <row r="38" spans="6:53" s="673" customFormat="1" ht="14.1" customHeight="1" x14ac:dyDescent="0.15">
      <c r="F38" s="2572"/>
      <c r="G38" s="1589"/>
      <c r="H38" s="1590"/>
      <c r="I38" s="1590"/>
      <c r="J38" s="1590"/>
      <c r="K38" s="678"/>
      <c r="L38" s="1575"/>
      <c r="M38" s="1581"/>
      <c r="N38" s="1582"/>
      <c r="O38" s="1583"/>
      <c r="P38" s="1592"/>
      <c r="Q38" s="1571"/>
      <c r="R38" s="1571"/>
      <c r="S38" s="1572"/>
      <c r="T38" s="1574"/>
      <c r="U38" s="1351"/>
      <c r="V38" s="1700" t="s">
        <v>883</v>
      </c>
      <c r="W38" s="731" t="s">
        <v>884</v>
      </c>
      <c r="X38" s="731"/>
      <c r="Y38" s="1351"/>
      <c r="Z38" s="1351"/>
      <c r="AA38" s="1351"/>
      <c r="AB38" s="1351"/>
      <c r="AC38" s="1351"/>
      <c r="AD38" s="1991" t="s">
        <v>13</v>
      </c>
      <c r="AE38" s="1351" t="s">
        <v>885</v>
      </c>
      <c r="AF38" s="1351"/>
      <c r="AG38" s="1991" t="s">
        <v>13</v>
      </c>
      <c r="AH38" s="1351" t="s">
        <v>886</v>
      </c>
      <c r="AI38" s="1351"/>
      <c r="AJ38" s="666" t="s">
        <v>865</v>
      </c>
      <c r="AK38" s="1573"/>
      <c r="AL38" s="1618"/>
      <c r="AM38" s="1618"/>
      <c r="AN38" s="665"/>
      <c r="AO38" s="742"/>
      <c r="AP38" s="677"/>
      <c r="AS38" s="684"/>
      <c r="AT38" s="684"/>
      <c r="AU38" s="684"/>
      <c r="AV38" s="684"/>
      <c r="AW38" s="684"/>
      <c r="AX38" s="684"/>
      <c r="AY38" s="684"/>
      <c r="AZ38" s="684"/>
      <c r="BA38" s="684"/>
    </row>
    <row r="39" spans="6:53" s="673" customFormat="1" ht="14.1" customHeight="1" x14ac:dyDescent="0.15">
      <c r="F39" s="2572"/>
      <c r="G39" s="697"/>
      <c r="H39" s="698"/>
      <c r="I39" s="698"/>
      <c r="J39" s="698"/>
      <c r="K39" s="674"/>
      <c r="L39" s="1621"/>
      <c r="M39" s="1608"/>
      <c r="N39" s="1609"/>
      <c r="O39" s="1610"/>
      <c r="P39" s="1592"/>
      <c r="Q39" s="1571"/>
      <c r="R39" s="1571"/>
      <c r="S39" s="1572"/>
      <c r="T39" s="1574"/>
      <c r="U39" s="1991" t="s">
        <v>13</v>
      </c>
      <c r="V39" s="1618" t="s">
        <v>16</v>
      </c>
      <c r="W39" s="1618"/>
      <c r="X39" s="1574" t="s">
        <v>859</v>
      </c>
      <c r="Y39" s="2604"/>
      <c r="Z39" s="2605"/>
      <c r="AA39" s="2605"/>
      <c r="AB39" s="2605"/>
      <c r="AC39" s="2605"/>
      <c r="AD39" s="2605"/>
      <c r="AE39" s="2605"/>
      <c r="AF39" s="2605"/>
      <c r="AG39" s="2605"/>
      <c r="AH39" s="2605"/>
      <c r="AI39" s="2605"/>
      <c r="AJ39" s="1574" t="s">
        <v>18</v>
      </c>
      <c r="AK39" s="1573"/>
      <c r="AL39" s="1618"/>
      <c r="AM39" s="1618"/>
      <c r="AN39" s="101"/>
      <c r="AO39" s="745"/>
      <c r="AP39" s="677"/>
      <c r="AS39" s="684"/>
      <c r="AT39" s="684"/>
      <c r="AU39" s="684"/>
      <c r="AV39" s="684"/>
      <c r="AW39" s="684"/>
      <c r="AX39" s="684"/>
      <c r="AY39" s="684"/>
      <c r="AZ39" s="684"/>
      <c r="BA39" s="684"/>
    </row>
    <row r="40" spans="6:53" s="673" customFormat="1" ht="14.1" customHeight="1" x14ac:dyDescent="0.3">
      <c r="F40" s="2572"/>
      <c r="G40" s="705" t="s">
        <v>888</v>
      </c>
      <c r="H40" s="699"/>
      <c r="I40" s="699"/>
      <c r="J40" s="700"/>
      <c r="K40" s="678"/>
      <c r="L40" s="1575"/>
      <c r="M40" s="2591" t="s">
        <v>26</v>
      </c>
      <c r="N40" s="2592"/>
      <c r="O40" s="2593"/>
      <c r="P40" s="2548" t="s">
        <v>841</v>
      </c>
      <c r="Q40" s="2549"/>
      <c r="R40" s="2549"/>
      <c r="S40" s="2550"/>
      <c r="T40" s="690" t="s">
        <v>842</v>
      </c>
      <c r="U40" s="690"/>
      <c r="V40" s="1652"/>
      <c r="W40" s="1652"/>
      <c r="X40" s="1652"/>
      <c r="Y40" s="1652"/>
      <c r="Z40" s="1652"/>
      <c r="AA40" s="1652"/>
      <c r="AB40" s="1652"/>
      <c r="AC40" s="823"/>
      <c r="AD40" s="823"/>
      <c r="AE40" s="1652"/>
      <c r="AF40" s="1652"/>
      <c r="AG40" s="1652"/>
      <c r="AH40" s="1652"/>
      <c r="AI40" s="215"/>
      <c r="AJ40" s="215"/>
      <c r="AK40" s="1929" t="s">
        <v>13</v>
      </c>
      <c r="AL40" s="1652" t="s">
        <v>27</v>
      </c>
      <c r="AM40" s="1652"/>
      <c r="AN40" s="2527" t="s">
        <v>619</v>
      </c>
      <c r="AO40" s="2528"/>
      <c r="AP40" s="677"/>
      <c r="AS40" s="684"/>
      <c r="AT40" s="684"/>
      <c r="AU40" s="684"/>
      <c r="AV40" s="684"/>
      <c r="AW40" s="684"/>
      <c r="AX40" s="684"/>
      <c r="AY40" s="684"/>
      <c r="AZ40" s="684"/>
      <c r="BA40" s="684"/>
    </row>
    <row r="41" spans="6:53" s="673" customFormat="1" ht="14.1" customHeight="1" x14ac:dyDescent="0.15">
      <c r="F41" s="2572"/>
      <c r="G41" s="2529" t="s">
        <v>889</v>
      </c>
      <c r="H41" s="2530"/>
      <c r="I41" s="2530"/>
      <c r="J41" s="2531"/>
      <c r="K41" s="678"/>
      <c r="L41" s="1575"/>
      <c r="M41" s="669"/>
      <c r="N41" s="667"/>
      <c r="O41" s="680"/>
      <c r="P41" s="2623" t="s">
        <v>843</v>
      </c>
      <c r="Q41" s="2624"/>
      <c r="R41" s="2624"/>
      <c r="S41" s="2625"/>
      <c r="T41" s="1993" t="s">
        <v>13</v>
      </c>
      <c r="U41" s="1618" t="s">
        <v>844</v>
      </c>
      <c r="V41" s="1618"/>
      <c r="W41" s="746"/>
      <c r="X41" s="746"/>
      <c r="Y41" s="746"/>
      <c r="Z41" s="746"/>
      <c r="AA41" s="746"/>
      <c r="AB41" s="746"/>
      <c r="AC41" s="743"/>
      <c r="AD41" s="685" t="s">
        <v>28</v>
      </c>
      <c r="AE41" s="2544"/>
      <c r="AF41" s="2545"/>
      <c r="AG41" s="2590" t="s">
        <v>29</v>
      </c>
      <c r="AH41" s="2590"/>
      <c r="AI41" s="664" t="s">
        <v>30</v>
      </c>
      <c r="AJ41" s="679"/>
      <c r="AK41" s="1912" t="s">
        <v>13</v>
      </c>
      <c r="AL41" s="2606" t="s">
        <v>933</v>
      </c>
      <c r="AM41" s="2607"/>
      <c r="AN41" s="2539"/>
      <c r="AO41" s="2540"/>
      <c r="AP41" s="677"/>
      <c r="AS41" s="684"/>
      <c r="AT41" s="684"/>
      <c r="AU41" s="684"/>
      <c r="AV41" s="684"/>
      <c r="AW41" s="684"/>
      <c r="AX41" s="684"/>
      <c r="AY41" s="684"/>
      <c r="AZ41" s="684"/>
      <c r="BA41" s="684"/>
    </row>
    <row r="42" spans="6:53" s="673" customFormat="1" ht="14.1" customHeight="1" x14ac:dyDescent="0.15">
      <c r="F42" s="2572"/>
      <c r="G42" s="2529"/>
      <c r="H42" s="2530"/>
      <c r="I42" s="2530"/>
      <c r="J42" s="2531"/>
      <c r="K42" s="678"/>
      <c r="L42" s="1575"/>
      <c r="M42" s="1581"/>
      <c r="N42" s="1582"/>
      <c r="O42" s="1583"/>
      <c r="P42" s="2626" t="s">
        <v>845</v>
      </c>
      <c r="Q42" s="2627"/>
      <c r="R42" s="2627"/>
      <c r="S42" s="2628"/>
      <c r="T42" s="1993" t="s">
        <v>13</v>
      </c>
      <c r="U42" s="1618" t="s">
        <v>846</v>
      </c>
      <c r="V42" s="1618"/>
      <c r="W42" s="685"/>
      <c r="X42" s="747"/>
      <c r="Y42" s="747"/>
      <c r="Z42" s="747"/>
      <c r="AA42" s="685" t="s">
        <v>388</v>
      </c>
      <c r="AB42" s="2544" t="s">
        <v>389</v>
      </c>
      <c r="AC42" s="2545"/>
      <c r="AD42" s="2545"/>
      <c r="AE42" s="2545"/>
      <c r="AF42" s="2545"/>
      <c r="AG42" s="2590" t="s">
        <v>32</v>
      </c>
      <c r="AH42" s="2590"/>
      <c r="AI42" s="664" t="s">
        <v>30</v>
      </c>
      <c r="AJ42" s="675"/>
      <c r="AK42" s="678"/>
      <c r="AL42" s="2606"/>
      <c r="AM42" s="2607"/>
      <c r="AN42" s="665"/>
      <c r="AO42" s="742"/>
      <c r="AP42" s="677"/>
      <c r="AS42" s="684"/>
      <c r="AT42" s="684"/>
      <c r="AU42" s="684"/>
      <c r="AV42" s="684"/>
      <c r="AW42" s="684"/>
      <c r="AX42" s="684"/>
      <c r="AY42" s="684"/>
      <c r="AZ42" s="684"/>
      <c r="BA42" s="684"/>
    </row>
    <row r="43" spans="6:53" s="673" customFormat="1" ht="14.1" customHeight="1" x14ac:dyDescent="0.15">
      <c r="F43" s="2572"/>
      <c r="G43" s="2529"/>
      <c r="H43" s="2530"/>
      <c r="I43" s="2530"/>
      <c r="J43" s="2531"/>
      <c r="K43" s="678"/>
      <c r="L43" s="1575"/>
      <c r="M43" s="1592"/>
      <c r="N43" s="1571"/>
      <c r="O43" s="1572"/>
      <c r="P43" s="2626" t="s">
        <v>847</v>
      </c>
      <c r="Q43" s="2627"/>
      <c r="R43" s="2627"/>
      <c r="S43" s="2628"/>
      <c r="T43" s="1993" t="s">
        <v>13</v>
      </c>
      <c r="U43" s="1618" t="s">
        <v>848</v>
      </c>
      <c r="V43" s="1618"/>
      <c r="W43" s="685"/>
      <c r="X43" s="747"/>
      <c r="Y43" s="747"/>
      <c r="Z43" s="747"/>
      <c r="AA43" s="747"/>
      <c r="AB43" s="747"/>
      <c r="AC43" s="743"/>
      <c r="AD43" s="685" t="s">
        <v>28</v>
      </c>
      <c r="AE43" s="2544"/>
      <c r="AF43" s="2545"/>
      <c r="AG43" s="2590" t="s">
        <v>387</v>
      </c>
      <c r="AH43" s="2590"/>
      <c r="AI43" s="664" t="s">
        <v>30</v>
      </c>
      <c r="AJ43" s="679"/>
      <c r="AK43" s="678"/>
      <c r="AL43" s="1586"/>
      <c r="AM43" s="1586"/>
      <c r="AN43" s="665"/>
      <c r="AO43" s="742"/>
      <c r="AP43" s="677"/>
      <c r="AS43" s="684"/>
      <c r="AT43" s="684"/>
      <c r="AU43" s="684"/>
      <c r="AV43" s="216"/>
      <c r="AW43" s="216"/>
      <c r="AX43" s="684"/>
      <c r="AY43" s="684"/>
      <c r="AZ43" s="684"/>
      <c r="BA43" s="684"/>
    </row>
    <row r="44" spans="6:53" s="673" customFormat="1" ht="14.1" customHeight="1" x14ac:dyDescent="0.15">
      <c r="F44" s="2572"/>
      <c r="G44" s="1576"/>
      <c r="H44" s="1577"/>
      <c r="I44" s="1577"/>
      <c r="J44" s="1578"/>
      <c r="K44" s="678"/>
      <c r="L44" s="1575"/>
      <c r="M44" s="1592"/>
      <c r="N44" s="1571"/>
      <c r="O44" s="1572"/>
      <c r="P44" s="1598"/>
      <c r="Q44" s="1599"/>
      <c r="R44" s="1599"/>
      <c r="S44" s="1600"/>
      <c r="T44" s="1993" t="s">
        <v>13</v>
      </c>
      <c r="U44" s="1618" t="s">
        <v>849</v>
      </c>
      <c r="V44" s="1618"/>
      <c r="W44" s="1606"/>
      <c r="X44" s="1700"/>
      <c r="Y44" s="1700"/>
      <c r="Z44" s="1700"/>
      <c r="AA44" s="1700"/>
      <c r="AB44" s="1700"/>
      <c r="AC44" s="743"/>
      <c r="AD44" s="685" t="s">
        <v>28</v>
      </c>
      <c r="AE44" s="2544"/>
      <c r="AF44" s="2545"/>
      <c r="AG44" s="2590" t="s">
        <v>32</v>
      </c>
      <c r="AH44" s="2590"/>
      <c r="AI44" s="664" t="s">
        <v>30</v>
      </c>
      <c r="AJ44" s="675"/>
      <c r="AK44" s="1573"/>
      <c r="AL44" s="1351"/>
      <c r="AM44" s="1351"/>
      <c r="AN44" s="665"/>
      <c r="AO44" s="742"/>
      <c r="AP44" s="677"/>
      <c r="AS44" s="684"/>
      <c r="AT44" s="684"/>
      <c r="AU44" s="684"/>
      <c r="AV44" s="216"/>
      <c r="AW44" s="216"/>
      <c r="AX44" s="684"/>
      <c r="AY44" s="684"/>
      <c r="AZ44" s="684"/>
      <c r="BA44" s="684"/>
    </row>
    <row r="45" spans="6:53" s="673" customFormat="1" ht="14.1" customHeight="1" x14ac:dyDescent="0.15">
      <c r="F45" s="2572"/>
      <c r="G45" s="701"/>
      <c r="H45" s="702"/>
      <c r="I45" s="702"/>
      <c r="J45" s="1594"/>
      <c r="K45" s="678"/>
      <c r="L45" s="1575"/>
      <c r="M45" s="1579"/>
      <c r="N45" s="1591"/>
      <c r="O45" s="1591"/>
      <c r="P45" s="1598"/>
      <c r="Q45" s="1599"/>
      <c r="R45" s="1599"/>
      <c r="S45" s="1600"/>
      <c r="T45" s="664" t="s">
        <v>850</v>
      </c>
      <c r="U45" s="664"/>
      <c r="V45" s="664"/>
      <c r="W45" s="664"/>
      <c r="X45" s="1574"/>
      <c r="Y45" s="743"/>
      <c r="Z45" s="743"/>
      <c r="AA45" s="685" t="s">
        <v>28</v>
      </c>
      <c r="AB45" s="2554"/>
      <c r="AC45" s="2555"/>
      <c r="AD45" s="2555"/>
      <c r="AE45" s="2555"/>
      <c r="AF45" s="2555"/>
      <c r="AG45" s="2555"/>
      <c r="AH45" s="2555"/>
      <c r="AI45" s="2555"/>
      <c r="AJ45" s="664" t="s">
        <v>392</v>
      </c>
      <c r="AK45" s="1573"/>
      <c r="AL45" s="1618"/>
      <c r="AM45" s="1618"/>
      <c r="AN45" s="665"/>
      <c r="AO45" s="742"/>
      <c r="AP45" s="677"/>
      <c r="AS45" s="684"/>
      <c r="AT45" s="684"/>
      <c r="AU45" s="684"/>
      <c r="AV45" s="684"/>
      <c r="AW45" s="684"/>
      <c r="AX45" s="684"/>
      <c r="AY45" s="684"/>
      <c r="AZ45" s="684"/>
      <c r="BA45" s="684"/>
    </row>
    <row r="46" spans="6:53" s="673" customFormat="1" ht="14.1" customHeight="1" x14ac:dyDescent="0.15">
      <c r="F46" s="2572"/>
      <c r="G46" s="748"/>
      <c r="H46" s="749"/>
      <c r="I46" s="749"/>
      <c r="J46" s="750"/>
      <c r="K46" s="678"/>
      <c r="L46" s="1575"/>
      <c r="M46" s="2623"/>
      <c r="N46" s="2624"/>
      <c r="O46" s="2625"/>
      <c r="P46" s="1598"/>
      <c r="Q46" s="1599"/>
      <c r="R46" s="1599"/>
      <c r="S46" s="1600"/>
      <c r="T46" s="751" t="s">
        <v>851</v>
      </c>
      <c r="U46" s="746"/>
      <c r="V46" s="746"/>
      <c r="W46" s="746"/>
      <c r="X46" s="746"/>
      <c r="Y46" s="666"/>
      <c r="Z46" s="666"/>
      <c r="AA46" s="685" t="s">
        <v>28</v>
      </c>
      <c r="AB46" s="2554"/>
      <c r="AC46" s="2555"/>
      <c r="AD46" s="2555"/>
      <c r="AE46" s="2555"/>
      <c r="AF46" s="2555"/>
      <c r="AG46" s="2555"/>
      <c r="AH46" s="2555"/>
      <c r="AI46" s="2555"/>
      <c r="AJ46" s="752" t="s">
        <v>30</v>
      </c>
      <c r="AK46" s="678"/>
      <c r="AL46" s="1601"/>
      <c r="AM46" s="1601"/>
      <c r="AN46" s="665"/>
      <c r="AO46" s="742"/>
      <c r="AP46" s="677"/>
      <c r="AS46" s="684"/>
      <c r="AT46" s="684"/>
      <c r="AU46" s="684"/>
      <c r="AV46" s="684"/>
      <c r="AW46" s="684"/>
      <c r="AX46" s="684"/>
      <c r="AY46" s="684"/>
      <c r="AZ46" s="684"/>
      <c r="BA46" s="684"/>
    </row>
    <row r="47" spans="6:53" s="673" customFormat="1" ht="14.1" customHeight="1" x14ac:dyDescent="0.15">
      <c r="F47" s="2572"/>
      <c r="G47" s="697"/>
      <c r="H47" s="703"/>
      <c r="I47" s="703"/>
      <c r="J47" s="704"/>
      <c r="K47" s="678"/>
      <c r="L47" s="1575"/>
      <c r="M47" s="1579"/>
      <c r="N47" s="1591"/>
      <c r="O47" s="1580"/>
      <c r="P47" s="1598"/>
      <c r="Q47" s="1599"/>
      <c r="R47" s="1599"/>
      <c r="S47" s="1600"/>
      <c r="T47" s="753" t="s">
        <v>852</v>
      </c>
      <c r="U47" s="754"/>
      <c r="V47" s="754"/>
      <c r="W47" s="754"/>
      <c r="X47" s="754"/>
      <c r="Y47" s="194"/>
      <c r="Z47" s="194"/>
      <c r="AA47" s="334" t="s">
        <v>28</v>
      </c>
      <c r="AB47" s="2546"/>
      <c r="AC47" s="2547"/>
      <c r="AD47" s="2547"/>
      <c r="AE47" s="2547"/>
      <c r="AF47" s="2547"/>
      <c r="AG47" s="2547"/>
      <c r="AH47" s="2547"/>
      <c r="AI47" s="2547"/>
      <c r="AJ47" s="755" t="s">
        <v>30</v>
      </c>
      <c r="AK47" s="678"/>
      <c r="AL47" s="1601"/>
      <c r="AM47" s="1601"/>
      <c r="AN47" s="101"/>
      <c r="AO47" s="745"/>
      <c r="AP47" s="677"/>
      <c r="AS47" s="684"/>
      <c r="AT47" s="684"/>
      <c r="AU47" s="684"/>
      <c r="AV47" s="684"/>
      <c r="AW47" s="684"/>
      <c r="AX47" s="684"/>
      <c r="AY47" s="684"/>
      <c r="AZ47" s="684"/>
      <c r="BA47" s="684"/>
    </row>
    <row r="48" spans="6:53" s="673" customFormat="1" ht="15" customHeight="1" x14ac:dyDescent="0.3">
      <c r="F48" s="2572"/>
      <c r="G48" s="705" t="s">
        <v>891</v>
      </c>
      <c r="H48" s="693"/>
      <c r="I48" s="693"/>
      <c r="J48" s="693"/>
      <c r="K48" s="801"/>
      <c r="L48" s="802"/>
      <c r="M48" s="2548" t="s">
        <v>21</v>
      </c>
      <c r="N48" s="2549"/>
      <c r="O48" s="2550"/>
      <c r="P48" s="2551" t="s">
        <v>853</v>
      </c>
      <c r="Q48" s="2552"/>
      <c r="R48" s="2552"/>
      <c r="S48" s="2553"/>
      <c r="T48" s="1994" t="s">
        <v>13</v>
      </c>
      <c r="U48" s="690" t="s">
        <v>33</v>
      </c>
      <c r="V48" s="690"/>
      <c r="W48" s="690"/>
      <c r="X48" s="690"/>
      <c r="Y48" s="690"/>
      <c r="Z48" s="690"/>
      <c r="AA48" s="690"/>
      <c r="AB48" s="690"/>
      <c r="AC48" s="1652"/>
      <c r="AD48" s="823"/>
      <c r="AE48" s="1652"/>
      <c r="AF48" s="1652"/>
      <c r="AG48" s="1652"/>
      <c r="AH48" s="1652"/>
      <c r="AI48" s="217"/>
      <c r="AJ48" s="1574"/>
      <c r="AK48" s="1929" t="s">
        <v>13</v>
      </c>
      <c r="AL48" s="1652" t="s">
        <v>385</v>
      </c>
      <c r="AM48" s="1652"/>
      <c r="AN48" s="2527" t="s">
        <v>619</v>
      </c>
      <c r="AO48" s="2528"/>
      <c r="AP48" s="677"/>
      <c r="AS48" s="684"/>
      <c r="AT48" s="684"/>
      <c r="AU48" s="684"/>
      <c r="AV48" s="684"/>
      <c r="AW48" s="684"/>
      <c r="AX48" s="684"/>
      <c r="AY48" s="684"/>
      <c r="AZ48" s="684"/>
      <c r="BA48" s="684"/>
    </row>
    <row r="49" spans="6:53" s="673" customFormat="1" ht="15" customHeight="1" x14ac:dyDescent="0.15">
      <c r="F49" s="2572"/>
      <c r="G49" s="2616" t="s">
        <v>890</v>
      </c>
      <c r="H49" s="2617"/>
      <c r="I49" s="2617"/>
      <c r="J49" s="2618"/>
      <c r="K49" s="669"/>
      <c r="L49" s="680"/>
      <c r="M49" s="669"/>
      <c r="N49" s="667"/>
      <c r="O49" s="680"/>
      <c r="P49" s="2623" t="s">
        <v>854</v>
      </c>
      <c r="Q49" s="2624"/>
      <c r="R49" s="2624"/>
      <c r="S49" s="2625"/>
      <c r="T49" s="1612" t="s">
        <v>855</v>
      </c>
      <c r="U49" s="664"/>
      <c r="V49" s="664"/>
      <c r="W49" s="743"/>
      <c r="X49" s="743"/>
      <c r="Y49" s="685" t="s">
        <v>393</v>
      </c>
      <c r="Z49" s="2525" t="s">
        <v>35</v>
      </c>
      <c r="AA49" s="2526"/>
      <c r="AB49" s="2526"/>
      <c r="AC49" s="2526"/>
      <c r="AD49" s="2526"/>
      <c r="AE49" s="2526"/>
      <c r="AF49" s="2526"/>
      <c r="AG49" s="664" t="s">
        <v>30</v>
      </c>
      <c r="AH49" s="1618"/>
      <c r="AI49" s="679"/>
      <c r="AJ49" s="686"/>
      <c r="AK49" s="1912" t="s">
        <v>13</v>
      </c>
      <c r="AL49" s="2558" t="s">
        <v>123</v>
      </c>
      <c r="AM49" s="2558"/>
      <c r="AN49" s="2539"/>
      <c r="AO49" s="2540"/>
      <c r="AP49" s="677"/>
      <c r="AS49" s="684"/>
      <c r="AT49" s="684"/>
      <c r="AU49" s="684"/>
      <c r="AV49" s="684"/>
      <c r="AW49" s="684"/>
      <c r="AX49" s="684"/>
      <c r="AY49" s="684"/>
      <c r="AZ49" s="684"/>
      <c r="BA49" s="684"/>
    </row>
    <row r="50" spans="6:53" s="673" customFormat="1" ht="14.1" customHeight="1" x14ac:dyDescent="0.15">
      <c r="F50" s="2572"/>
      <c r="G50" s="2616"/>
      <c r="H50" s="2617"/>
      <c r="I50" s="2617"/>
      <c r="J50" s="2618"/>
      <c r="K50" s="669"/>
      <c r="L50" s="680"/>
      <c r="M50" s="669"/>
      <c r="N50" s="667"/>
      <c r="O50" s="680"/>
      <c r="P50" s="1579"/>
      <c r="Q50" s="1591"/>
      <c r="R50" s="1591"/>
      <c r="S50" s="1580"/>
      <c r="T50" s="1612" t="s">
        <v>856</v>
      </c>
      <c r="U50" s="664"/>
      <c r="V50" s="664"/>
      <c r="W50" s="743"/>
      <c r="X50" s="743"/>
      <c r="Y50" s="685" t="s">
        <v>28</v>
      </c>
      <c r="Z50" s="2525" t="s">
        <v>35</v>
      </c>
      <c r="AA50" s="2526"/>
      <c r="AB50" s="2526"/>
      <c r="AC50" s="2526"/>
      <c r="AD50" s="2526"/>
      <c r="AE50" s="2526"/>
      <c r="AF50" s="2526"/>
      <c r="AG50" s="664" t="s">
        <v>391</v>
      </c>
      <c r="AH50" s="1618"/>
      <c r="AI50" s="679"/>
      <c r="AJ50" s="686"/>
      <c r="AK50" s="1912" t="s">
        <v>13</v>
      </c>
      <c r="AL50" s="666"/>
      <c r="AM50" s="666"/>
      <c r="AN50" s="665"/>
      <c r="AO50" s="742"/>
      <c r="AP50" s="677"/>
      <c r="AS50" s="684"/>
      <c r="AT50" s="684"/>
      <c r="AU50" s="684"/>
      <c r="AV50" s="684"/>
      <c r="AW50" s="684"/>
      <c r="AX50" s="684"/>
      <c r="AY50" s="684"/>
      <c r="AZ50" s="684"/>
      <c r="BA50" s="684"/>
    </row>
    <row r="51" spans="6:53" s="673" customFormat="1" ht="14.1" customHeight="1" x14ac:dyDescent="0.15">
      <c r="F51" s="2572"/>
      <c r="G51" s="2616"/>
      <c r="H51" s="2617"/>
      <c r="I51" s="2617"/>
      <c r="J51" s="2618"/>
      <c r="K51" s="669"/>
      <c r="L51" s="680"/>
      <c r="M51" s="1579"/>
      <c r="N51" s="1591"/>
      <c r="O51" s="1580"/>
      <c r="P51" s="669"/>
      <c r="Q51" s="667"/>
      <c r="R51" s="667"/>
      <c r="S51" s="680"/>
      <c r="T51" s="1995" t="s">
        <v>13</v>
      </c>
      <c r="U51" s="756" t="s">
        <v>34</v>
      </c>
      <c r="V51" s="756"/>
      <c r="W51" s="756"/>
      <c r="X51" s="756"/>
      <c r="Y51" s="756"/>
      <c r="Z51" s="179"/>
      <c r="AA51" s="179"/>
      <c r="AB51" s="756"/>
      <c r="AC51" s="756"/>
      <c r="AD51" s="736"/>
      <c r="AE51" s="179"/>
      <c r="AF51" s="179"/>
      <c r="AG51" s="179"/>
      <c r="AH51" s="179"/>
      <c r="AI51" s="218"/>
      <c r="AJ51" s="219"/>
      <c r="AK51" s="1573"/>
      <c r="AL51" s="1618"/>
      <c r="AM51" s="1618"/>
      <c r="AN51" s="665"/>
      <c r="AO51" s="742"/>
      <c r="AP51" s="677"/>
      <c r="AS51" s="684"/>
      <c r="AT51" s="684"/>
      <c r="AU51" s="684"/>
      <c r="AV51" s="684"/>
      <c r="AW51" s="684"/>
      <c r="AX51" s="684"/>
      <c r="AY51" s="684"/>
      <c r="AZ51" s="684"/>
      <c r="BA51" s="684"/>
    </row>
    <row r="52" spans="6:53" s="673" customFormat="1" ht="14.1" customHeight="1" x14ac:dyDescent="0.15">
      <c r="F52" s="2572"/>
      <c r="G52" s="669"/>
      <c r="H52" s="667"/>
      <c r="I52" s="667"/>
      <c r="J52" s="667"/>
      <c r="K52" s="669"/>
      <c r="L52" s="680"/>
      <c r="M52" s="1579"/>
      <c r="N52" s="1591"/>
      <c r="O52" s="1580"/>
      <c r="P52" s="669"/>
      <c r="Q52" s="667"/>
      <c r="R52" s="667"/>
      <c r="S52" s="680"/>
      <c r="T52" s="1612" t="s">
        <v>857</v>
      </c>
      <c r="U52" s="1574"/>
      <c r="V52" s="743"/>
      <c r="W52" s="743"/>
      <c r="X52" s="743"/>
      <c r="Y52" s="685" t="s">
        <v>390</v>
      </c>
      <c r="Z52" s="2554" t="s">
        <v>35</v>
      </c>
      <c r="AA52" s="2555"/>
      <c r="AB52" s="2555"/>
      <c r="AC52" s="2555"/>
      <c r="AD52" s="2555"/>
      <c r="AE52" s="2555"/>
      <c r="AF52" s="2555"/>
      <c r="AG52" s="2555"/>
      <c r="AH52" s="664" t="s">
        <v>30</v>
      </c>
      <c r="AI52" s="679"/>
      <c r="AJ52" s="220"/>
      <c r="AK52" s="1573"/>
      <c r="AL52" s="1618"/>
      <c r="AM52" s="1618"/>
      <c r="AN52" s="665"/>
      <c r="AO52" s="742"/>
      <c r="AP52" s="677"/>
      <c r="AS52" s="684"/>
      <c r="AT52" s="684"/>
      <c r="AU52" s="684"/>
      <c r="AV52" s="684"/>
      <c r="AW52" s="684"/>
      <c r="AX52" s="684"/>
      <c r="AY52" s="684"/>
      <c r="AZ52" s="684"/>
      <c r="BA52" s="684"/>
    </row>
    <row r="53" spans="6:53" s="673" customFormat="1" ht="14.1" customHeight="1" x14ac:dyDescent="0.15">
      <c r="F53" s="2572"/>
      <c r="G53" s="669"/>
      <c r="H53" s="667"/>
      <c r="I53" s="667"/>
      <c r="J53" s="667"/>
      <c r="K53" s="669"/>
      <c r="L53" s="221"/>
      <c r="M53" s="1579"/>
      <c r="N53" s="1591"/>
      <c r="O53" s="1580"/>
      <c r="P53" s="669"/>
      <c r="Q53" s="667"/>
      <c r="R53" s="667"/>
      <c r="S53" s="680"/>
      <c r="T53" s="1612" t="s">
        <v>36</v>
      </c>
      <c r="U53" s="1574"/>
      <c r="V53" s="743"/>
      <c r="W53" s="743"/>
      <c r="X53" s="743"/>
      <c r="Y53" s="685" t="s">
        <v>28</v>
      </c>
      <c r="Z53" s="2559"/>
      <c r="AA53" s="2526"/>
      <c r="AB53" s="2526"/>
      <c r="AC53" s="1585" t="s">
        <v>37</v>
      </c>
      <c r="AD53" s="2525"/>
      <c r="AE53" s="2560"/>
      <c r="AF53" s="2560"/>
      <c r="AG53" s="685" t="s">
        <v>38</v>
      </c>
      <c r="AH53" s="664" t="s">
        <v>30</v>
      </c>
      <c r="AI53" s="679"/>
      <c r="AJ53" s="220"/>
      <c r="AK53" s="1573"/>
      <c r="AL53" s="1618"/>
      <c r="AM53" s="1618"/>
      <c r="AN53" s="665"/>
      <c r="AO53" s="742"/>
      <c r="AP53" s="677"/>
    </row>
    <row r="54" spans="6:53" s="673" customFormat="1" ht="14.1" customHeight="1" x14ac:dyDescent="0.15">
      <c r="F54" s="2572"/>
      <c r="G54" s="1617"/>
      <c r="H54" s="1618"/>
      <c r="I54" s="1618"/>
      <c r="J54" s="1618"/>
      <c r="K54" s="669"/>
      <c r="L54" s="221"/>
      <c r="M54" s="1579"/>
      <c r="N54" s="1591"/>
      <c r="O54" s="1580"/>
      <c r="P54" s="669"/>
      <c r="Q54" s="667"/>
      <c r="R54" s="667"/>
      <c r="S54" s="680"/>
      <c r="T54" s="1612" t="s">
        <v>39</v>
      </c>
      <c r="U54" s="1574"/>
      <c r="V54" s="743"/>
      <c r="W54" s="743"/>
      <c r="X54" s="743"/>
      <c r="Y54" s="685" t="s">
        <v>28</v>
      </c>
      <c r="Z54" s="2559"/>
      <c r="AA54" s="2526"/>
      <c r="AB54" s="2526"/>
      <c r="AC54" s="1585" t="s">
        <v>37</v>
      </c>
      <c r="AD54" s="2525"/>
      <c r="AE54" s="2560"/>
      <c r="AF54" s="2560"/>
      <c r="AG54" s="685" t="s">
        <v>394</v>
      </c>
      <c r="AH54" s="664" t="s">
        <v>30</v>
      </c>
      <c r="AI54" s="679"/>
      <c r="AJ54" s="679"/>
      <c r="AK54" s="1573"/>
      <c r="AL54" s="1618"/>
      <c r="AM54" s="1618"/>
      <c r="AN54" s="665"/>
      <c r="AO54" s="742"/>
      <c r="AP54" s="677"/>
    </row>
    <row r="55" spans="6:53" s="673" customFormat="1" ht="14.1" customHeight="1" thickBot="1" x14ac:dyDescent="0.35">
      <c r="F55" s="1588"/>
      <c r="G55" s="694"/>
      <c r="H55" s="695"/>
      <c r="I55" s="695"/>
      <c r="J55" s="696"/>
      <c r="K55" s="190"/>
      <c r="L55" s="469"/>
      <c r="M55" s="1579"/>
      <c r="N55" s="1591"/>
      <c r="O55" s="1580"/>
      <c r="P55" s="706"/>
      <c r="Q55" s="707"/>
      <c r="R55" s="707"/>
      <c r="S55" s="708"/>
      <c r="T55" s="1612" t="s">
        <v>858</v>
      </c>
      <c r="U55" s="1574"/>
      <c r="V55" s="666"/>
      <c r="W55" s="666"/>
      <c r="X55" s="666"/>
      <c r="Y55" s="685" t="s">
        <v>28</v>
      </c>
      <c r="Z55" s="2559"/>
      <c r="AA55" s="2526"/>
      <c r="AB55" s="2526"/>
      <c r="AC55" s="1585" t="s">
        <v>37</v>
      </c>
      <c r="AD55" s="2525"/>
      <c r="AE55" s="2560"/>
      <c r="AF55" s="2560"/>
      <c r="AG55" s="1585" t="s">
        <v>40</v>
      </c>
      <c r="AH55" s="664" t="s">
        <v>30</v>
      </c>
      <c r="AI55" s="679"/>
      <c r="AJ55" s="679"/>
      <c r="AK55" s="1573"/>
      <c r="AL55" s="1618"/>
      <c r="AM55" s="1618"/>
      <c r="AN55" s="665"/>
      <c r="AO55" s="742"/>
      <c r="AP55" s="677"/>
    </row>
    <row r="56" spans="6:53" s="673" customFormat="1" ht="14.1" customHeight="1" x14ac:dyDescent="0.3">
      <c r="F56" s="474"/>
      <c r="G56" s="475"/>
      <c r="H56" s="475"/>
      <c r="I56" s="475"/>
      <c r="J56" s="475"/>
      <c r="K56" s="476"/>
      <c r="L56" s="477"/>
      <c r="M56" s="478"/>
      <c r="N56" s="478"/>
      <c r="O56" s="478"/>
      <c r="P56" s="654"/>
      <c r="Q56" s="654"/>
      <c r="R56" s="654"/>
      <c r="S56" s="654"/>
      <c r="T56" s="661"/>
      <c r="U56" s="661"/>
      <c r="V56" s="661"/>
      <c r="W56" s="661"/>
      <c r="X56" s="661"/>
      <c r="Y56" s="661"/>
      <c r="Z56" s="661"/>
      <c r="AA56" s="661"/>
      <c r="AB56" s="661"/>
      <c r="AC56" s="661"/>
      <c r="AD56" s="661"/>
      <c r="AE56" s="661"/>
      <c r="AF56" s="661"/>
      <c r="AG56" s="661"/>
      <c r="AH56" s="479"/>
      <c r="AI56" s="473"/>
      <c r="AJ56" s="473"/>
      <c r="AK56" s="74"/>
      <c r="AL56" s="73"/>
      <c r="AM56" s="73"/>
      <c r="AN56" s="480"/>
      <c r="AO56" s="480"/>
      <c r="AP56" s="677"/>
    </row>
    <row r="57" spans="6:53" s="673" customFormat="1" ht="14.1" customHeight="1" x14ac:dyDescent="0.3">
      <c r="F57" s="709"/>
      <c r="G57" s="710"/>
      <c r="H57" s="710"/>
      <c r="I57" s="710"/>
      <c r="J57" s="710"/>
      <c r="K57" s="711"/>
      <c r="L57" s="712"/>
      <c r="M57" s="654"/>
      <c r="N57" s="654"/>
      <c r="O57" s="654"/>
      <c r="P57" s="654"/>
      <c r="Q57" s="654"/>
      <c r="R57" s="654"/>
      <c r="S57" s="654"/>
      <c r="T57" s="713"/>
      <c r="U57" s="713"/>
      <c r="V57" s="713"/>
      <c r="W57" s="713"/>
      <c r="X57" s="713"/>
      <c r="Y57" s="713"/>
      <c r="Z57" s="713"/>
      <c r="AA57" s="713"/>
      <c r="AB57" s="713"/>
      <c r="AC57" s="713"/>
      <c r="AD57" s="713"/>
      <c r="AE57" s="713"/>
      <c r="AF57" s="713"/>
      <c r="AG57" s="713"/>
      <c r="AH57" s="688"/>
      <c r="AI57" s="679"/>
      <c r="AJ57" s="679"/>
      <c r="AK57" s="1700"/>
      <c r="AL57" s="1351"/>
      <c r="AM57" s="1351"/>
      <c r="AN57" s="683"/>
      <c r="AO57" s="683"/>
      <c r="AP57" s="677"/>
    </row>
    <row r="58" spans="6:53" s="673" customFormat="1" ht="14.1" customHeight="1" x14ac:dyDescent="0.3">
      <c r="F58" s="709"/>
      <c r="G58" s="710"/>
      <c r="H58" s="710"/>
      <c r="I58" s="710"/>
      <c r="J58" s="710"/>
      <c r="K58" s="711"/>
      <c r="L58" s="712"/>
      <c r="M58" s="654"/>
      <c r="N58" s="654"/>
      <c r="O58" s="654"/>
      <c r="P58" s="654"/>
      <c r="Q58" s="654"/>
      <c r="R58" s="654"/>
      <c r="S58" s="654"/>
      <c r="T58" s="713"/>
      <c r="U58" s="713"/>
      <c r="V58" s="713"/>
      <c r="W58" s="713"/>
      <c r="X58" s="713"/>
      <c r="Y58" s="713"/>
      <c r="Z58" s="713"/>
      <c r="AA58" s="713"/>
      <c r="AB58" s="713"/>
      <c r="AC58" s="713"/>
      <c r="AD58" s="713"/>
      <c r="AE58" s="713"/>
      <c r="AF58" s="713"/>
      <c r="AG58" s="713"/>
      <c r="AH58" s="688"/>
      <c r="AI58" s="679"/>
      <c r="AJ58" s="679"/>
      <c r="AK58" s="1700"/>
      <c r="AL58" s="1351"/>
      <c r="AM58" s="1351"/>
      <c r="AN58" s="683"/>
      <c r="AO58" s="683"/>
      <c r="AP58" s="677"/>
    </row>
    <row r="59" spans="6:53" s="673" customFormat="1" ht="14.1" customHeight="1" x14ac:dyDescent="0.3">
      <c r="F59" s="709"/>
      <c r="G59" s="710"/>
      <c r="H59" s="710"/>
      <c r="I59" s="710"/>
      <c r="J59" s="710"/>
      <c r="K59" s="711"/>
      <c r="L59" s="712"/>
      <c r="M59" s="654"/>
      <c r="N59" s="654"/>
      <c r="O59" s="654"/>
      <c r="P59" s="654"/>
      <c r="Q59" s="654"/>
      <c r="R59" s="654"/>
      <c r="S59" s="654"/>
      <c r="T59" s="713"/>
      <c r="U59" s="713"/>
      <c r="V59" s="713"/>
      <c r="W59" s="713"/>
      <c r="X59" s="713"/>
      <c r="Y59" s="713"/>
      <c r="Z59" s="713"/>
      <c r="AA59" s="713"/>
      <c r="AB59" s="713"/>
      <c r="AC59" s="713"/>
      <c r="AD59" s="713"/>
      <c r="AE59" s="713"/>
      <c r="AF59" s="713"/>
      <c r="AG59" s="713"/>
      <c r="AH59" s="688"/>
      <c r="AI59" s="679"/>
      <c r="AJ59" s="679"/>
      <c r="AK59" s="1700"/>
      <c r="AL59" s="1351"/>
      <c r="AM59" s="1351"/>
      <c r="AN59" s="683"/>
      <c r="AO59" s="683"/>
      <c r="AP59" s="677"/>
    </row>
    <row r="60" spans="6:53" s="673" customFormat="1" ht="14.1" customHeight="1" x14ac:dyDescent="0.3">
      <c r="F60" s="709"/>
      <c r="G60" s="710"/>
      <c r="H60" s="710"/>
      <c r="I60" s="710"/>
      <c r="J60" s="710"/>
      <c r="K60" s="711"/>
      <c r="L60" s="712"/>
      <c r="M60" s="654"/>
      <c r="N60" s="654"/>
      <c r="O60" s="654"/>
      <c r="P60" s="654"/>
      <c r="Q60" s="654"/>
      <c r="R60" s="654"/>
      <c r="S60" s="654"/>
      <c r="T60" s="713"/>
      <c r="U60" s="713"/>
      <c r="V60" s="713"/>
      <c r="W60" s="713"/>
      <c r="X60" s="713"/>
      <c r="Y60" s="713"/>
      <c r="Z60" s="713"/>
      <c r="AA60" s="713"/>
      <c r="AB60" s="713"/>
      <c r="AC60" s="713"/>
      <c r="AD60" s="713"/>
      <c r="AE60" s="713"/>
      <c r="AF60" s="713"/>
      <c r="AG60" s="713"/>
      <c r="AH60" s="688"/>
      <c r="AI60" s="679"/>
      <c r="AJ60" s="679"/>
      <c r="AK60" s="1700"/>
      <c r="AL60" s="1351"/>
      <c r="AM60" s="1351"/>
      <c r="AN60" s="683"/>
      <c r="AO60" s="683"/>
      <c r="AP60" s="677"/>
    </row>
    <row r="61" spans="6:53" ht="14.1" customHeight="1" x14ac:dyDescent="0.15">
      <c r="F61" s="673"/>
      <c r="G61" s="107"/>
      <c r="H61" s="107"/>
      <c r="I61" s="107"/>
      <c r="J61" s="107"/>
      <c r="K61" s="107"/>
      <c r="L61" s="108"/>
      <c r="M61" s="107"/>
      <c r="N61" s="107"/>
      <c r="O61" s="107"/>
      <c r="P61" s="677"/>
      <c r="Q61" s="677"/>
      <c r="R61" s="677"/>
      <c r="S61" s="677"/>
      <c r="T61" s="1869"/>
      <c r="U61" s="1870"/>
      <c r="V61" s="1869"/>
      <c r="W61" s="1871"/>
      <c r="X61" s="1871"/>
      <c r="Y61" s="677"/>
      <c r="Z61" s="677"/>
      <c r="AA61" s="677"/>
      <c r="AB61" s="677"/>
      <c r="AC61" s="677"/>
      <c r="AD61" s="677"/>
      <c r="AE61" s="677"/>
      <c r="AF61" s="677"/>
      <c r="AG61" s="677"/>
      <c r="AH61" s="673"/>
      <c r="AI61" s="673"/>
      <c r="AJ61" s="673"/>
      <c r="AK61" s="673"/>
      <c r="AL61" s="673"/>
      <c r="AM61" s="673"/>
    </row>
    <row r="62" spans="6:53" ht="14.1" customHeight="1" x14ac:dyDescent="0.15">
      <c r="F62" s="673"/>
      <c r="G62" s="107"/>
      <c r="H62" s="107"/>
      <c r="I62" s="107"/>
      <c r="J62" s="107"/>
      <c r="K62" s="107"/>
      <c r="L62" s="108"/>
      <c r="M62" s="107"/>
      <c r="N62" s="107"/>
      <c r="O62" s="107"/>
      <c r="P62" s="677"/>
      <c r="Q62" s="677"/>
      <c r="R62" s="677"/>
      <c r="S62" s="677"/>
      <c r="T62" s="1869"/>
      <c r="U62" s="1869"/>
      <c r="V62" s="1869"/>
      <c r="W62" s="1869"/>
      <c r="X62" s="1871"/>
      <c r="Y62" s="677"/>
      <c r="Z62" s="677"/>
      <c r="AA62" s="677"/>
      <c r="AB62" s="677"/>
      <c r="AC62" s="677"/>
      <c r="AD62" s="677"/>
      <c r="AE62" s="677"/>
      <c r="AF62" s="677"/>
      <c r="AG62" s="677"/>
      <c r="AH62" s="673"/>
      <c r="AI62" s="673"/>
      <c r="AJ62" s="673"/>
      <c r="AK62" s="673"/>
      <c r="AL62" s="673"/>
      <c r="AM62" s="673"/>
    </row>
    <row r="63" spans="6:53" ht="14.1" customHeight="1" x14ac:dyDescent="0.15">
      <c r="F63" s="673"/>
      <c r="G63" s="107"/>
      <c r="H63" s="107"/>
      <c r="I63" s="107"/>
      <c r="J63" s="107"/>
      <c r="K63" s="107"/>
      <c r="L63" s="108"/>
      <c r="M63" s="107"/>
      <c r="N63" s="107"/>
      <c r="O63" s="107"/>
      <c r="P63" s="677"/>
      <c r="Q63" s="677"/>
      <c r="R63" s="677"/>
      <c r="S63" s="677"/>
      <c r="T63" s="1869"/>
      <c r="U63" s="1872"/>
      <c r="V63" s="1869"/>
      <c r="W63" s="1869"/>
      <c r="X63" s="1871"/>
      <c r="Y63" s="677"/>
      <c r="Z63" s="677"/>
      <c r="AA63" s="677"/>
      <c r="AB63" s="677"/>
      <c r="AC63" s="677"/>
      <c r="AD63" s="677"/>
      <c r="AE63" s="677"/>
      <c r="AF63" s="677"/>
      <c r="AG63" s="677"/>
      <c r="AH63" s="673"/>
      <c r="AI63" s="673"/>
      <c r="AJ63" s="673"/>
      <c r="AK63" s="673"/>
      <c r="AL63" s="673"/>
      <c r="AM63" s="673"/>
    </row>
    <row r="64" spans="6:53" ht="14.1" customHeight="1" x14ac:dyDescent="0.15">
      <c r="F64" s="673"/>
      <c r="G64" s="107"/>
      <c r="H64" s="107"/>
      <c r="I64" s="107"/>
      <c r="J64" s="107"/>
      <c r="K64" s="107"/>
      <c r="L64" s="108"/>
      <c r="M64" s="107"/>
      <c r="N64" s="107"/>
      <c r="O64" s="107"/>
      <c r="P64" s="677"/>
      <c r="Q64" s="677"/>
      <c r="R64" s="677"/>
      <c r="S64" s="677"/>
      <c r="T64" s="1869"/>
      <c r="U64" s="1869"/>
      <c r="V64" s="1869"/>
      <c r="W64" s="1869"/>
      <c r="X64" s="1871"/>
      <c r="Y64" s="677"/>
      <c r="Z64" s="677"/>
      <c r="AA64" s="677"/>
      <c r="AB64" s="677"/>
      <c r="AC64" s="677"/>
      <c r="AD64" s="677"/>
      <c r="AE64" s="677"/>
      <c r="AF64" s="677"/>
      <c r="AG64" s="677"/>
      <c r="AH64" s="673"/>
      <c r="AI64" s="673"/>
      <c r="AJ64" s="673"/>
      <c r="AK64" s="673"/>
      <c r="AL64" s="673"/>
      <c r="AM64" s="673"/>
    </row>
    <row r="65" spans="6:39" ht="14.1" customHeight="1" x14ac:dyDescent="0.15">
      <c r="F65" s="673"/>
      <c r="G65" s="107"/>
      <c r="H65" s="107"/>
      <c r="I65" s="107"/>
      <c r="J65" s="107"/>
      <c r="K65" s="107"/>
      <c r="L65" s="108"/>
      <c r="M65" s="107"/>
      <c r="N65" s="107"/>
      <c r="O65" s="107"/>
      <c r="P65" s="677"/>
      <c r="Q65" s="677"/>
      <c r="R65" s="677"/>
      <c r="S65" s="677"/>
      <c r="T65" s="1869"/>
      <c r="U65" s="1870"/>
      <c r="V65" s="1869"/>
      <c r="W65" s="1869"/>
      <c r="X65" s="1871"/>
      <c r="Y65" s="677"/>
      <c r="Z65" s="677"/>
      <c r="AA65" s="677"/>
      <c r="AB65" s="677"/>
      <c r="AC65" s="677"/>
      <c r="AD65" s="677"/>
      <c r="AE65" s="677"/>
      <c r="AF65" s="677"/>
      <c r="AG65" s="677"/>
      <c r="AH65" s="673"/>
      <c r="AI65" s="673"/>
      <c r="AJ65" s="673"/>
      <c r="AK65" s="673"/>
      <c r="AL65" s="673"/>
      <c r="AM65" s="673"/>
    </row>
    <row r="66" spans="6:39" ht="14.1" customHeight="1" x14ac:dyDescent="0.15">
      <c r="P66" s="659"/>
      <c r="Q66" s="659"/>
      <c r="R66" s="659"/>
      <c r="S66" s="659"/>
      <c r="T66" s="1869"/>
      <c r="U66" s="1870"/>
      <c r="V66" s="1869"/>
      <c r="W66" s="1869"/>
      <c r="X66" s="1871"/>
      <c r="Y66" s="659"/>
      <c r="Z66" s="659"/>
      <c r="AA66" s="659"/>
      <c r="AB66" s="659"/>
      <c r="AC66" s="659"/>
      <c r="AD66" s="659"/>
      <c r="AE66" s="659"/>
      <c r="AF66" s="659"/>
      <c r="AG66" s="659"/>
    </row>
    <row r="67" spans="6:39" ht="14.1" customHeight="1" x14ac:dyDescent="0.15">
      <c r="P67" s="659"/>
      <c r="Q67" s="659"/>
      <c r="R67" s="659"/>
      <c r="S67" s="659"/>
      <c r="T67" s="1869"/>
      <c r="U67" s="1869"/>
      <c r="V67" s="1869"/>
      <c r="W67" s="1869"/>
      <c r="X67" s="1871"/>
      <c r="Y67" s="659"/>
      <c r="Z67" s="659"/>
      <c r="AA67" s="659"/>
      <c r="AB67" s="659"/>
      <c r="AC67" s="659"/>
      <c r="AD67" s="659"/>
      <c r="AE67" s="659"/>
      <c r="AF67" s="659"/>
      <c r="AG67" s="659"/>
    </row>
    <row r="68" spans="6:39" ht="14.1" customHeight="1" x14ac:dyDescent="0.15">
      <c r="P68" s="659"/>
      <c r="Q68" s="659"/>
      <c r="R68" s="659"/>
      <c r="S68" s="659"/>
      <c r="T68" s="1869"/>
      <c r="U68" s="1870"/>
      <c r="V68" s="1869"/>
      <c r="W68" s="1869"/>
      <c r="X68" s="1871"/>
      <c r="Y68" s="659"/>
      <c r="Z68" s="659"/>
      <c r="AA68" s="659"/>
      <c r="AB68" s="659"/>
      <c r="AC68" s="659"/>
      <c r="AD68" s="659"/>
      <c r="AE68" s="659"/>
      <c r="AF68" s="659"/>
      <c r="AG68" s="659"/>
    </row>
    <row r="69" spans="6:39" ht="14.1" customHeight="1" x14ac:dyDescent="0.15">
      <c r="P69" s="659"/>
      <c r="Q69" s="659"/>
      <c r="R69" s="659"/>
      <c r="S69" s="659"/>
      <c r="T69" s="1873"/>
      <c r="U69" s="1873"/>
      <c r="V69" s="1869"/>
      <c r="W69" s="1869"/>
      <c r="X69" s="1869"/>
      <c r="Y69" s="659"/>
      <c r="Z69" s="659"/>
      <c r="AA69" s="659"/>
      <c r="AB69" s="659"/>
      <c r="AC69" s="659"/>
      <c r="AD69" s="659"/>
      <c r="AE69" s="659"/>
      <c r="AF69" s="659"/>
      <c r="AG69" s="659"/>
    </row>
    <row r="70" spans="6:39" ht="15" customHeight="1" x14ac:dyDescent="0.15">
      <c r="P70" s="659"/>
      <c r="Q70" s="659"/>
      <c r="R70" s="659"/>
      <c r="S70" s="659"/>
      <c r="T70" s="1870"/>
      <c r="U70" s="1873"/>
      <c r="V70" s="1869"/>
      <c r="W70" s="1869"/>
      <c r="X70" s="1873"/>
      <c r="Y70" s="659"/>
      <c r="Z70" s="659"/>
      <c r="AA70" s="659"/>
      <c r="AB70" s="659"/>
      <c r="AC70" s="659"/>
      <c r="AD70" s="659"/>
      <c r="AE70" s="659"/>
      <c r="AF70" s="659"/>
      <c r="AG70" s="659"/>
    </row>
    <row r="71" spans="6:39" ht="15" customHeight="1" x14ac:dyDescent="0.15">
      <c r="P71" s="659"/>
      <c r="Q71" s="659"/>
      <c r="R71" s="659"/>
      <c r="S71" s="659"/>
      <c r="T71" s="1870"/>
      <c r="U71" s="1873"/>
      <c r="V71" s="1869"/>
      <c r="W71" s="1869"/>
      <c r="X71" s="1873"/>
      <c r="Y71" s="659"/>
      <c r="Z71" s="659"/>
      <c r="AA71" s="659"/>
      <c r="AB71" s="659"/>
      <c r="AC71" s="659"/>
      <c r="AD71" s="659"/>
      <c r="AE71" s="659"/>
      <c r="AF71" s="659"/>
      <c r="AG71" s="659"/>
    </row>
    <row r="72" spans="6:39" ht="14.1" customHeight="1" x14ac:dyDescent="0.15">
      <c r="P72" s="659"/>
      <c r="Q72" s="659"/>
      <c r="R72" s="659"/>
      <c r="S72" s="659"/>
      <c r="T72" s="1870"/>
      <c r="U72" s="1869"/>
      <c r="V72" s="1869"/>
      <c r="W72" s="1869"/>
      <c r="X72" s="1873"/>
      <c r="Y72" s="659"/>
      <c r="Z72" s="659"/>
      <c r="AA72" s="659"/>
      <c r="AB72" s="659"/>
      <c r="AC72" s="659"/>
      <c r="AD72" s="659"/>
      <c r="AE72" s="659"/>
      <c r="AF72" s="659"/>
      <c r="AG72" s="659"/>
    </row>
    <row r="73" spans="6:39" ht="14.1" customHeight="1" x14ac:dyDescent="0.15">
      <c r="P73" s="659"/>
      <c r="Q73" s="659"/>
      <c r="R73" s="659"/>
      <c r="S73" s="659"/>
      <c r="T73" s="1870"/>
      <c r="U73" s="1869"/>
      <c r="V73" s="1869"/>
      <c r="W73" s="1869"/>
      <c r="X73" s="1873"/>
      <c r="Y73" s="659"/>
      <c r="Z73" s="659"/>
      <c r="AA73" s="659"/>
      <c r="AB73" s="659"/>
      <c r="AC73" s="659"/>
      <c r="AD73" s="659"/>
      <c r="AE73" s="659"/>
      <c r="AF73" s="659"/>
      <c r="AG73" s="659"/>
    </row>
    <row r="74" spans="6:39" ht="14.1" customHeight="1" x14ac:dyDescent="0.15">
      <c r="P74" s="659"/>
      <c r="Q74" s="659"/>
      <c r="R74" s="659"/>
      <c r="S74" s="659"/>
      <c r="T74" s="1873"/>
      <c r="U74" s="1873"/>
      <c r="V74" s="1869"/>
      <c r="W74" s="1869"/>
      <c r="X74" s="1869"/>
      <c r="Y74" s="659"/>
      <c r="Z74" s="659"/>
      <c r="AA74" s="659"/>
      <c r="AB74" s="659"/>
      <c r="AC74" s="659"/>
      <c r="AD74" s="659"/>
      <c r="AE74" s="659"/>
      <c r="AF74" s="659"/>
      <c r="AG74" s="659"/>
    </row>
    <row r="75" spans="6:39" ht="14.1" customHeight="1" x14ac:dyDescent="0.15">
      <c r="T75" s="1869"/>
      <c r="U75" s="1873"/>
      <c r="V75" s="1869"/>
      <c r="W75" s="1872"/>
      <c r="X75" s="1869"/>
      <c r="Y75" s="659"/>
      <c r="Z75" s="659"/>
      <c r="AA75" s="659"/>
      <c r="AB75" s="659"/>
      <c r="AC75" s="659"/>
      <c r="AD75" s="659"/>
      <c r="AE75" s="659"/>
      <c r="AF75" s="659"/>
      <c r="AG75" s="659"/>
    </row>
    <row r="76" spans="6:39" ht="14.1" customHeight="1" x14ac:dyDescent="0.15">
      <c r="T76" s="1869"/>
      <c r="U76" s="1869"/>
      <c r="V76" s="1869"/>
      <c r="W76" s="1872"/>
      <c r="X76" s="1869"/>
      <c r="Y76" s="659"/>
      <c r="Z76" s="659"/>
      <c r="AA76" s="659"/>
      <c r="AB76" s="659"/>
      <c r="AC76" s="659"/>
      <c r="AD76" s="659"/>
      <c r="AE76" s="659"/>
      <c r="AF76" s="659"/>
      <c r="AG76" s="659"/>
    </row>
    <row r="77" spans="6:39" ht="14.1" customHeight="1" x14ac:dyDescent="0.15">
      <c r="T77" s="1869"/>
      <c r="U77" s="1869"/>
      <c r="V77" s="1869"/>
      <c r="W77" s="1872"/>
      <c r="X77" s="1874"/>
      <c r="Y77" s="659"/>
      <c r="Z77" s="659"/>
      <c r="AA77" s="659"/>
      <c r="AB77" s="659"/>
      <c r="AC77" s="659"/>
      <c r="AD77" s="659"/>
      <c r="AE77" s="659"/>
      <c r="AF77" s="659"/>
      <c r="AG77" s="659"/>
    </row>
    <row r="78" spans="6:39" ht="14.1" customHeight="1" x14ac:dyDescent="0.15">
      <c r="T78" s="1870"/>
      <c r="U78" s="1875"/>
      <c r="V78" s="1871"/>
      <c r="W78" s="1871"/>
      <c r="X78" s="1871"/>
      <c r="Y78" s="659"/>
      <c r="Z78" s="659"/>
      <c r="AA78" s="659"/>
      <c r="AB78" s="659"/>
      <c r="AC78" s="659"/>
      <c r="AD78" s="659"/>
      <c r="AE78" s="659"/>
      <c r="AF78" s="659"/>
      <c r="AG78" s="659"/>
    </row>
    <row r="79" spans="6:39" ht="14.1" customHeight="1" x14ac:dyDescent="0.15">
      <c r="T79" s="1876"/>
      <c r="U79" s="1872"/>
      <c r="V79" s="1869"/>
      <c r="W79" s="1869"/>
      <c r="X79" s="1874"/>
      <c r="Y79" s="659"/>
      <c r="Z79" s="659"/>
      <c r="AA79" s="659"/>
      <c r="AB79" s="659"/>
      <c r="AC79" s="659"/>
      <c r="AD79" s="659"/>
      <c r="AE79" s="659"/>
      <c r="AF79" s="659"/>
      <c r="AG79" s="659"/>
    </row>
    <row r="80" spans="6:39" ht="12.75" customHeight="1" x14ac:dyDescent="0.15">
      <c r="T80" s="1876"/>
      <c r="U80" s="1872"/>
      <c r="V80" s="1869"/>
      <c r="W80" s="1869"/>
      <c r="X80" s="1874"/>
      <c r="Y80" s="659"/>
      <c r="Z80" s="659"/>
      <c r="AA80" s="659"/>
      <c r="AB80" s="659"/>
      <c r="AC80" s="659"/>
      <c r="AD80" s="659"/>
      <c r="AE80" s="659"/>
      <c r="AF80" s="659"/>
      <c r="AG80" s="659"/>
    </row>
    <row r="81" spans="20:33" ht="12.75" customHeight="1" x14ac:dyDescent="0.15">
      <c r="T81" s="1869"/>
      <c r="U81" s="1872"/>
      <c r="V81" s="1869"/>
      <c r="W81" s="1869"/>
      <c r="X81" s="1869"/>
      <c r="Y81" s="659"/>
      <c r="Z81" s="659"/>
      <c r="AA81" s="659"/>
      <c r="AB81" s="659"/>
      <c r="AC81" s="659"/>
      <c r="AD81" s="659"/>
      <c r="AE81" s="659"/>
      <c r="AF81" s="659"/>
      <c r="AG81" s="659"/>
    </row>
    <row r="82" spans="20:33" ht="12.75" customHeight="1" x14ac:dyDescent="0.15">
      <c r="T82" s="1870"/>
      <c r="U82" s="1872"/>
      <c r="V82" s="1869"/>
      <c r="W82" s="1869"/>
      <c r="X82" s="1871"/>
      <c r="Y82" s="659"/>
      <c r="Z82" s="659"/>
      <c r="AA82" s="659"/>
      <c r="AB82" s="659"/>
      <c r="AC82" s="659"/>
      <c r="AD82" s="659"/>
      <c r="AE82" s="659"/>
      <c r="AF82" s="659"/>
      <c r="AG82" s="659"/>
    </row>
    <row r="83" spans="20:33" ht="12.75" customHeight="1" x14ac:dyDescent="0.15">
      <c r="T83" s="1876"/>
      <c r="U83" s="1872"/>
      <c r="V83" s="1869"/>
      <c r="W83" s="1869"/>
      <c r="X83" s="1870"/>
      <c r="Y83" s="659"/>
      <c r="Z83" s="659"/>
      <c r="AA83" s="659"/>
      <c r="AB83" s="659"/>
      <c r="AC83" s="659"/>
      <c r="AD83" s="659"/>
      <c r="AE83" s="659"/>
      <c r="AF83" s="659"/>
      <c r="AG83" s="659"/>
    </row>
    <row r="84" spans="20:33" ht="12.75" customHeight="1" x14ac:dyDescent="0.15">
      <c r="T84" s="1876"/>
      <c r="U84" s="1872"/>
      <c r="V84" s="1869"/>
      <c r="W84" s="1869"/>
      <c r="X84" s="1871"/>
      <c r="Y84" s="659"/>
      <c r="Z84" s="659"/>
      <c r="AA84" s="659"/>
      <c r="AB84" s="659"/>
      <c r="AC84" s="659"/>
      <c r="AD84" s="659"/>
      <c r="AE84" s="659"/>
      <c r="AF84" s="659"/>
      <c r="AG84" s="659"/>
    </row>
    <row r="85" spans="20:33" ht="12.75" customHeight="1" x14ac:dyDescent="0.15">
      <c r="T85" s="1876"/>
      <c r="U85" s="1872"/>
      <c r="V85" s="1869"/>
      <c r="W85" s="1871"/>
      <c r="X85" s="1871"/>
      <c r="Y85" s="659"/>
      <c r="Z85" s="659"/>
      <c r="AA85" s="659"/>
      <c r="AB85" s="659"/>
      <c r="AC85" s="659"/>
      <c r="AD85" s="659"/>
      <c r="AE85" s="659"/>
      <c r="AF85" s="659"/>
      <c r="AG85" s="659"/>
    </row>
    <row r="86" spans="20:33" ht="12.75" customHeight="1" x14ac:dyDescent="0.15">
      <c r="T86" s="1876"/>
      <c r="U86" s="1872"/>
      <c r="V86" s="1869"/>
      <c r="W86" s="1869"/>
      <c r="X86" s="1871"/>
      <c r="Y86" s="659"/>
      <c r="Z86" s="659"/>
      <c r="AA86" s="659"/>
      <c r="AB86" s="659"/>
      <c r="AC86" s="659"/>
      <c r="AD86" s="659"/>
      <c r="AE86" s="659"/>
      <c r="AF86" s="659"/>
      <c r="AG86" s="659"/>
    </row>
    <row r="87" spans="20:33" ht="12.75" customHeight="1" x14ac:dyDescent="0.15">
      <c r="T87" s="1869"/>
      <c r="U87" s="1877"/>
      <c r="V87" s="1869"/>
      <c r="W87" s="1869"/>
      <c r="X87" s="1871"/>
      <c r="Y87" s="659"/>
      <c r="Z87" s="659"/>
      <c r="AA87" s="659"/>
      <c r="AB87" s="659"/>
      <c r="AC87" s="659"/>
      <c r="AD87" s="659"/>
      <c r="AE87" s="659"/>
      <c r="AF87" s="659"/>
      <c r="AG87" s="659"/>
    </row>
    <row r="88" spans="20:33" ht="12.75" customHeight="1" x14ac:dyDescent="0.15">
      <c r="T88" s="1869"/>
      <c r="U88" s="1877"/>
      <c r="V88" s="1869"/>
      <c r="W88" s="1869"/>
      <c r="X88" s="1871"/>
      <c r="Y88" s="659"/>
      <c r="Z88" s="659"/>
      <c r="AA88" s="659"/>
      <c r="AB88" s="659"/>
      <c r="AC88" s="659"/>
      <c r="AD88" s="659"/>
      <c r="AE88" s="659"/>
      <c r="AF88" s="659"/>
      <c r="AG88" s="659"/>
    </row>
    <row r="89" spans="20:33" ht="12.75" customHeight="1" x14ac:dyDescent="0.15">
      <c r="T89" s="659"/>
      <c r="U89" s="659"/>
      <c r="V89" s="659"/>
      <c r="W89" s="659"/>
      <c r="X89" s="659"/>
      <c r="Y89" s="659"/>
      <c r="Z89" s="659"/>
      <c r="AA89" s="659"/>
      <c r="AB89" s="659"/>
      <c r="AC89" s="659"/>
      <c r="AD89" s="659"/>
      <c r="AE89" s="659"/>
      <c r="AF89" s="659"/>
      <c r="AG89" s="659"/>
    </row>
    <row r="90" spans="20:33" ht="12.75" customHeight="1" x14ac:dyDescent="0.15">
      <c r="T90" s="659"/>
      <c r="U90" s="659"/>
      <c r="V90" s="659"/>
      <c r="W90" s="659"/>
      <c r="X90" s="659"/>
      <c r="Y90" s="659"/>
      <c r="Z90" s="659"/>
      <c r="AA90" s="659"/>
      <c r="AB90" s="659"/>
      <c r="AC90" s="659"/>
      <c r="AD90" s="659"/>
      <c r="AE90" s="659"/>
      <c r="AF90" s="659"/>
      <c r="AG90" s="659"/>
    </row>
    <row r="91" spans="20:33" ht="12.75" customHeight="1" x14ac:dyDescent="0.15">
      <c r="T91" s="659"/>
      <c r="U91" s="659"/>
      <c r="V91" s="659"/>
      <c r="W91" s="659"/>
      <c r="X91" s="659"/>
      <c r="Y91" s="659"/>
      <c r="Z91" s="659"/>
      <c r="AA91" s="659"/>
      <c r="AB91" s="659"/>
      <c r="AC91" s="659"/>
      <c r="AD91" s="659"/>
      <c r="AE91" s="659"/>
      <c r="AF91" s="659"/>
      <c r="AG91" s="659"/>
    </row>
    <row r="92" spans="20:33" ht="12.75" customHeight="1" x14ac:dyDescent="0.15"/>
    <row r="93" spans="20:33" ht="12.75" customHeight="1" x14ac:dyDescent="0.15"/>
    <row r="94" spans="20:33" ht="12.75" customHeight="1" x14ac:dyDescent="0.15"/>
    <row r="95" spans="20:33" ht="12.75" customHeight="1" x14ac:dyDescent="0.15"/>
    <row r="96" spans="20:33"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sheetData>
  <mergeCells count="83">
    <mergeCell ref="G49:J51"/>
    <mergeCell ref="Y22:AI22"/>
    <mergeCell ref="G23:J23"/>
    <mergeCell ref="V24:AJ24"/>
    <mergeCell ref="V25:AJ25"/>
    <mergeCell ref="G26:J26"/>
    <mergeCell ref="H28:J28"/>
    <mergeCell ref="G24:J25"/>
    <mergeCell ref="P41:S41"/>
    <mergeCell ref="P40:S40"/>
    <mergeCell ref="M46:O46"/>
    <mergeCell ref="P42:S42"/>
    <mergeCell ref="P43:S43"/>
    <mergeCell ref="AB46:AI46"/>
    <mergeCell ref="P49:S49"/>
    <mergeCell ref="P29:S29"/>
    <mergeCell ref="G18:J18"/>
    <mergeCell ref="K14:L14"/>
    <mergeCell ref="W11:AF11"/>
    <mergeCell ref="AN11:AO12"/>
    <mergeCell ref="P12:S12"/>
    <mergeCell ref="Z12:AD12"/>
    <mergeCell ref="K13:L13"/>
    <mergeCell ref="P7:AO7"/>
    <mergeCell ref="AG44:AH44"/>
    <mergeCell ref="AB42:AF42"/>
    <mergeCell ref="M40:O40"/>
    <mergeCell ref="P8:AO8"/>
    <mergeCell ref="AN30:AO30"/>
    <mergeCell ref="M13:O13"/>
    <mergeCell ref="P13:S13"/>
    <mergeCell ref="AK12:AM12"/>
    <mergeCell ref="AE41:AF41"/>
    <mergeCell ref="AG41:AH41"/>
    <mergeCell ref="AG43:AH43"/>
    <mergeCell ref="Y17:AI17"/>
    <mergeCell ref="AL41:AM42"/>
    <mergeCell ref="AG42:AH42"/>
    <mergeCell ref="Y39:AI39"/>
    <mergeCell ref="F2:AO3"/>
    <mergeCell ref="G11:J12"/>
    <mergeCell ref="K11:L12"/>
    <mergeCell ref="M11:O12"/>
    <mergeCell ref="F13:F54"/>
    <mergeCell ref="G13:J13"/>
    <mergeCell ref="G14:J14"/>
    <mergeCell ref="H16:J16"/>
    <mergeCell ref="G17:J17"/>
    <mergeCell ref="F5:O5"/>
    <mergeCell ref="F6:O6"/>
    <mergeCell ref="F7:O7"/>
    <mergeCell ref="Z50:AF50"/>
    <mergeCell ref="F8:O8"/>
    <mergeCell ref="P5:AO5"/>
    <mergeCell ref="P6:AO6"/>
    <mergeCell ref="Z55:AB55"/>
    <mergeCell ref="AD55:AF55"/>
    <mergeCell ref="Z52:AG52"/>
    <mergeCell ref="Z53:AB53"/>
    <mergeCell ref="AD53:AF53"/>
    <mergeCell ref="Z54:AB54"/>
    <mergeCell ref="AD54:AF54"/>
    <mergeCell ref="AN40:AO40"/>
    <mergeCell ref="AN41:AO41"/>
    <mergeCell ref="AN48:AO48"/>
    <mergeCell ref="AL49:AM49"/>
    <mergeCell ref="AN49:AO49"/>
    <mergeCell ref="F10:L10"/>
    <mergeCell ref="Z49:AF49"/>
    <mergeCell ref="AN29:AO29"/>
    <mergeCell ref="G41:J43"/>
    <mergeCell ref="H20:J20"/>
    <mergeCell ref="G19:J19"/>
    <mergeCell ref="AN13:AO13"/>
    <mergeCell ref="AN14:AO14"/>
    <mergeCell ref="G29:J29"/>
    <mergeCell ref="AE43:AF43"/>
    <mergeCell ref="AB47:AI47"/>
    <mergeCell ref="AE44:AF44"/>
    <mergeCell ref="M48:O48"/>
    <mergeCell ref="P48:S48"/>
    <mergeCell ref="AB45:AI45"/>
    <mergeCell ref="V27:AJ27"/>
  </mergeCells>
  <phoneticPr fontId="3"/>
  <dataValidations count="12">
    <dataValidation type="list" allowBlank="1" showInputMessage="1" showErrorMessage="1" sqref="AV44:AW44" xr:uid="{00000000-0002-0000-0300-000000000000}">
      <formula1>"布基礎,べた基礎等"</formula1>
    </dataValidation>
    <dataValidation type="list" allowBlank="1" showInputMessage="1" showErrorMessage="1" sqref="AV43:AW43" xr:uid="{00000000-0002-0000-0300-000001000000}">
      <formula1>"鉄筋コンクリート造,無筋コンクリート造等"</formula1>
    </dataValidation>
    <dataValidation type="list" allowBlank="1" showInputMessage="1" sqref="Z52:AG52" xr:uid="{00000000-0002-0000-0300-000002000000}">
      <formula1>"　,支持杭,摩擦杭"</formula1>
    </dataValidation>
    <dataValidation type="list" allowBlank="1" showInputMessage="1" sqref="Z49:AF49" xr:uid="{00000000-0002-0000-0300-000003000000}">
      <formula1>"　,鉄筋コンクリート造,"</formula1>
    </dataValidation>
    <dataValidation type="list" allowBlank="1" showInputMessage="1" sqref="Z50:AF50" xr:uid="{00000000-0002-0000-0300-000004000000}">
      <formula1>"　,布基礎,ベタ基礎,独立基礎"</formula1>
    </dataValidation>
    <dataValidation type="list" allowBlank="1" showInputMessage="1" sqref="AB45:AI45" xr:uid="{00000000-0002-0000-0300-000005000000}">
      <formula1>"　,スウェーデン式サウンディング試験,標準貫入試験"</formula1>
    </dataValidation>
    <dataValidation type="list" allowBlank="1" showInputMessage="1" sqref="AB46:AI46" xr:uid="{00000000-0002-0000-0300-000006000000}">
      <formula1>"　,深層混合処理構法,小口径鋼管工法"</formula1>
    </dataValidation>
    <dataValidation type="list" allowBlank="1" showInputMessage="1" showErrorMessage="1" sqref="K47 G16 AK29:AK30 G28 AK13:AK15 U39 AK40:AK41 G20 AG37:AG38 AK48:AK50 P31 U14:U17 U19:U22 U24:U25 U27:U28 U30 V31 W33:W35 AD37:AD38" xr:uid="{00000000-0002-0000-0300-000007000000}">
      <formula1>"□,■"</formula1>
    </dataValidation>
    <dataValidation type="list" showInputMessage="1" showErrorMessage="1" sqref="K14:L14" xr:uid="{00000000-0002-0000-0300-000008000000}">
      <formula1>"　,3,2,1"</formula1>
    </dataValidation>
    <dataValidation type="list" showInputMessage="1" showErrorMessage="1" sqref="T70:T73 T78 U40:U43 U53 U50:U51 U45:U48 U61 U65:U66 T82 U68 X83" xr:uid="{00000000-0002-0000-0300-000009000000}">
      <formula1>"　,■,□"</formula1>
    </dataValidation>
    <dataValidation type="list" allowBlank="1" showInputMessage="1" sqref="X79" xr:uid="{00000000-0002-0000-0300-00000A000000}">
      <formula1>$AS$83:$AT$83</formula1>
    </dataValidation>
    <dataValidation type="list" allowBlank="1" showInputMessage="1" sqref="X80" xr:uid="{00000000-0002-0000-0300-00000B000000}">
      <formula1>$AS$84:$AV$84</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F1:AX179"/>
  <sheetViews>
    <sheetView showGridLines="0" view="pageBreakPreview" zoomScaleNormal="100" zoomScaleSheetLayoutView="100" workbookViewId="0">
      <selection activeCell="K10" sqref="K10:L10"/>
    </sheetView>
  </sheetViews>
  <sheetFormatPr defaultColWidth="2.5" defaultRowHeight="16.5" x14ac:dyDescent="0.15"/>
  <cols>
    <col min="1" max="3" width="2.5" style="658"/>
    <col min="4" max="4" width="2.75" style="658" customWidth="1"/>
    <col min="5" max="6" width="2.5" style="658" customWidth="1"/>
    <col min="7" max="11" width="2.5" style="70" customWidth="1"/>
    <col min="12" max="12" width="2.5" style="71" customWidth="1"/>
    <col min="13" max="15" width="2.5" style="70" customWidth="1"/>
    <col min="16" max="16384" width="2.5" style="658"/>
  </cols>
  <sheetData>
    <row r="1" spans="6:50" ht="12.75" customHeight="1" x14ac:dyDescent="0.15">
      <c r="AO1" s="72" t="s">
        <v>1642</v>
      </c>
    </row>
    <row r="2" spans="6:50"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row>
    <row r="3" spans="6:50"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row>
    <row r="4" spans="6:50" ht="12.75" customHeight="1" x14ac:dyDescent="0.15">
      <c r="M4" s="5"/>
      <c r="N4" s="5"/>
      <c r="O4" s="5"/>
      <c r="P4" s="5"/>
      <c r="Q4" s="5"/>
      <c r="R4" s="5"/>
      <c r="S4" s="5"/>
      <c r="T4" s="5"/>
      <c r="U4" s="5"/>
      <c r="V4" s="5"/>
      <c r="W4" s="5"/>
      <c r="X4" s="5"/>
      <c r="Y4" s="5"/>
      <c r="Z4" s="5"/>
      <c r="AA4" s="5"/>
      <c r="AB4" s="5"/>
      <c r="AC4" s="5"/>
      <c r="AD4" s="5"/>
      <c r="AE4" s="5"/>
      <c r="AF4" s="5"/>
      <c r="AG4" s="5"/>
      <c r="AH4" s="5"/>
      <c r="AI4" s="5"/>
    </row>
    <row r="5" spans="6:50" ht="12.75" customHeight="1" x14ac:dyDescent="0.15">
      <c r="M5" s="5"/>
      <c r="N5" s="5"/>
      <c r="O5" s="5"/>
      <c r="P5" s="5"/>
      <c r="Q5" s="5"/>
      <c r="R5" s="5"/>
      <c r="S5" s="5"/>
      <c r="T5" s="5"/>
      <c r="U5" s="5"/>
      <c r="V5" s="5"/>
      <c r="W5" s="5"/>
      <c r="X5" s="5"/>
      <c r="Y5" s="5"/>
      <c r="Z5" s="5"/>
      <c r="AA5" s="5"/>
      <c r="AB5" s="5"/>
      <c r="AC5" s="5"/>
      <c r="AD5" s="5"/>
      <c r="AE5" s="5"/>
      <c r="AF5" s="5"/>
      <c r="AG5" s="5"/>
      <c r="AH5" s="5"/>
      <c r="AI5" s="5"/>
    </row>
    <row r="6" spans="6:50" s="673" customFormat="1" ht="12.75" customHeight="1" thickBot="1" x14ac:dyDescent="0.2">
      <c r="F6" s="2694" t="s">
        <v>533</v>
      </c>
      <c r="G6" s="2694"/>
      <c r="H6" s="2694"/>
      <c r="I6" s="2694"/>
      <c r="J6" s="2694"/>
      <c r="K6" s="2694"/>
      <c r="L6" s="2694"/>
      <c r="M6" s="470"/>
      <c r="N6" s="470"/>
      <c r="O6" s="470"/>
      <c r="P6" s="654"/>
      <c r="Q6" s="654"/>
      <c r="R6" s="654"/>
      <c r="S6" s="654"/>
      <c r="T6" s="660"/>
      <c r="U6" s="660"/>
      <c r="V6" s="660"/>
      <c r="W6" s="660"/>
      <c r="X6" s="660"/>
      <c r="Y6" s="660"/>
      <c r="Z6" s="660"/>
      <c r="AA6" s="660"/>
      <c r="AB6" s="660"/>
      <c r="AC6" s="660"/>
      <c r="AD6" s="660"/>
      <c r="AE6" s="660"/>
      <c r="AF6" s="471"/>
      <c r="AG6" s="471"/>
      <c r="AH6" s="660"/>
      <c r="AI6" s="254"/>
      <c r="AJ6" s="254"/>
      <c r="AK6" s="90"/>
      <c r="AL6" s="1708"/>
      <c r="AM6" s="1708"/>
      <c r="AN6" s="472"/>
      <c r="AO6" s="472"/>
      <c r="AP6" s="677"/>
    </row>
    <row r="7" spans="6:50" s="673" customFormat="1" ht="15" customHeight="1" x14ac:dyDescent="0.15">
      <c r="F7" s="737"/>
      <c r="G7" s="2562" t="s">
        <v>4</v>
      </c>
      <c r="H7" s="2563"/>
      <c r="I7" s="2563"/>
      <c r="J7" s="2564"/>
      <c r="K7" s="2562" t="s">
        <v>1400</v>
      </c>
      <c r="L7" s="2568"/>
      <c r="M7" s="2562" t="s">
        <v>5</v>
      </c>
      <c r="N7" s="2563"/>
      <c r="O7" s="2564"/>
      <c r="P7" s="738"/>
      <c r="Q7" s="739"/>
      <c r="R7" s="739"/>
      <c r="S7" s="739"/>
      <c r="T7" s="739"/>
      <c r="U7" s="739"/>
      <c r="V7" s="739"/>
      <c r="W7" s="2695" t="s">
        <v>6</v>
      </c>
      <c r="X7" s="2695"/>
      <c r="Y7" s="2695"/>
      <c r="Z7" s="2695"/>
      <c r="AA7" s="2695"/>
      <c r="AB7" s="2695"/>
      <c r="AC7" s="2695"/>
      <c r="AD7" s="2695"/>
      <c r="AE7" s="2695"/>
      <c r="AF7" s="2695"/>
      <c r="AG7" s="739"/>
      <c r="AH7" s="739"/>
      <c r="AI7" s="739"/>
      <c r="AJ7" s="739"/>
      <c r="AK7" s="739"/>
      <c r="AL7" s="739"/>
      <c r="AM7" s="740"/>
      <c r="AN7" s="2668" t="s">
        <v>7</v>
      </c>
      <c r="AO7" s="2669"/>
      <c r="AQ7" s="677"/>
      <c r="AR7" s="677"/>
      <c r="AS7" s="677"/>
      <c r="AT7" s="677"/>
      <c r="AU7" s="677"/>
    </row>
    <row r="8" spans="6:50" s="673" customFormat="1" ht="15" customHeight="1" thickBot="1" x14ac:dyDescent="0.2">
      <c r="F8" s="741"/>
      <c r="G8" s="2565"/>
      <c r="H8" s="2566"/>
      <c r="I8" s="2566"/>
      <c r="J8" s="2567"/>
      <c r="K8" s="2569"/>
      <c r="L8" s="2570"/>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03"/>
      <c r="AN8" s="2670"/>
      <c r="AO8" s="2671"/>
      <c r="AQ8" s="677"/>
      <c r="AR8" s="677"/>
      <c r="AS8" s="131"/>
      <c r="AT8" s="677"/>
      <c r="AU8" s="677"/>
    </row>
    <row r="9" spans="6:50" ht="12.75" customHeight="1" x14ac:dyDescent="0.3">
      <c r="F9" s="2696" t="s">
        <v>928</v>
      </c>
      <c r="G9" s="2573" t="s">
        <v>41</v>
      </c>
      <c r="H9" s="2574"/>
      <c r="I9" s="2574"/>
      <c r="J9" s="2619"/>
      <c r="K9" s="2597" t="s">
        <v>11</v>
      </c>
      <c r="L9" s="2599"/>
      <c r="M9" s="2597" t="s">
        <v>42</v>
      </c>
      <c r="N9" s="2598"/>
      <c r="O9" s="2599"/>
      <c r="P9" s="2600" t="s">
        <v>892</v>
      </c>
      <c r="Q9" s="2601"/>
      <c r="R9" s="2601"/>
      <c r="S9" s="2568"/>
      <c r="T9" s="1573" t="s">
        <v>43</v>
      </c>
      <c r="U9" s="664" t="s">
        <v>896</v>
      </c>
      <c r="V9" s="664"/>
      <c r="W9" s="664"/>
      <c r="X9" s="664"/>
      <c r="Y9" s="664"/>
      <c r="Z9" s="685"/>
      <c r="AA9" s="1574"/>
      <c r="AB9" s="33"/>
      <c r="AC9" s="33"/>
      <c r="AD9" s="33"/>
      <c r="AE9" s="33"/>
      <c r="AF9" s="33"/>
      <c r="AG9" s="33"/>
      <c r="AH9" s="33"/>
      <c r="AI9" s="33"/>
      <c r="AJ9" s="1574"/>
      <c r="AK9" s="1912" t="s">
        <v>13</v>
      </c>
      <c r="AL9" s="1618" t="s">
        <v>44</v>
      </c>
      <c r="AM9" s="1618"/>
      <c r="AN9" s="2698" t="s">
        <v>619</v>
      </c>
      <c r="AO9" s="2699"/>
      <c r="AP9" s="659"/>
    </row>
    <row r="10" spans="6:50" ht="12.75" customHeight="1" x14ac:dyDescent="0.15">
      <c r="F10" s="2696"/>
      <c r="G10" s="2577" t="s">
        <v>45</v>
      </c>
      <c r="H10" s="2532"/>
      <c r="I10" s="2532"/>
      <c r="J10" s="2533"/>
      <c r="K10" s="2608" t="s">
        <v>495</v>
      </c>
      <c r="L10" s="2609"/>
      <c r="M10" s="2597" t="s">
        <v>46</v>
      </c>
      <c r="N10" s="2598"/>
      <c r="O10" s="2599"/>
      <c r="P10" s="2577" t="s">
        <v>893</v>
      </c>
      <c r="Q10" s="2532"/>
      <c r="R10" s="2532"/>
      <c r="S10" s="2533"/>
      <c r="T10" s="1573"/>
      <c r="U10" s="666"/>
      <c r="V10" s="664"/>
      <c r="W10" s="664" t="s">
        <v>897</v>
      </c>
      <c r="X10" s="666"/>
      <c r="Y10" s="666"/>
      <c r="Z10" s="685" t="s">
        <v>17</v>
      </c>
      <c r="AA10" s="1922" t="s">
        <v>13</v>
      </c>
      <c r="AB10" s="664" t="s">
        <v>47</v>
      </c>
      <c r="AC10" s="664"/>
      <c r="AD10" s="1618"/>
      <c r="AE10" s="666"/>
      <c r="AF10" s="1922" t="s">
        <v>13</v>
      </c>
      <c r="AG10" s="664" t="s">
        <v>48</v>
      </c>
      <c r="AH10" s="666"/>
      <c r="AI10" s="666"/>
      <c r="AJ10" s="666"/>
      <c r="AK10" s="1912" t="s">
        <v>13</v>
      </c>
      <c r="AL10" s="1351" t="s">
        <v>49</v>
      </c>
      <c r="AM10" s="1618"/>
      <c r="AN10" s="2539"/>
      <c r="AO10" s="2540"/>
      <c r="AP10" s="659"/>
    </row>
    <row r="11" spans="6:50" ht="12.75" customHeight="1" x14ac:dyDescent="0.15">
      <c r="F11" s="2696"/>
      <c r="G11" s="2577" t="s">
        <v>50</v>
      </c>
      <c r="H11" s="2532"/>
      <c r="I11" s="2532"/>
      <c r="J11" s="2533"/>
      <c r="K11" s="678"/>
      <c r="L11" s="675"/>
      <c r="M11" s="2597" t="s">
        <v>51</v>
      </c>
      <c r="N11" s="2598"/>
      <c r="O11" s="2599"/>
      <c r="P11" s="2577"/>
      <c r="Q11" s="2532"/>
      <c r="R11" s="2532"/>
      <c r="S11" s="2533"/>
      <c r="T11" s="1573"/>
      <c r="U11" s="666"/>
      <c r="V11" s="666"/>
      <c r="W11" s="666"/>
      <c r="X11" s="666"/>
      <c r="Y11" s="666"/>
      <c r="Z11" s="666"/>
      <c r="AA11" s="666"/>
      <c r="AB11" s="666"/>
      <c r="AC11" s="666"/>
      <c r="AD11" s="666"/>
      <c r="AE11" s="666"/>
      <c r="AF11" s="1922" t="s">
        <v>13</v>
      </c>
      <c r="AG11" s="664" t="s">
        <v>16</v>
      </c>
      <c r="AH11" s="664"/>
      <c r="AI11" s="664"/>
      <c r="AJ11" s="666" t="s">
        <v>18</v>
      </c>
      <c r="AK11" s="1912" t="s">
        <v>13</v>
      </c>
      <c r="AL11" s="1351" t="s">
        <v>52</v>
      </c>
      <c r="AM11" s="1618"/>
      <c r="AN11" s="665"/>
      <c r="AO11" s="742"/>
      <c r="AP11" s="659"/>
    </row>
    <row r="12" spans="6:50" ht="12.75" customHeight="1" x14ac:dyDescent="0.15">
      <c r="F12" s="2696"/>
      <c r="G12" s="2577" t="s">
        <v>53</v>
      </c>
      <c r="H12" s="2532"/>
      <c r="I12" s="2532"/>
      <c r="J12" s="2533"/>
      <c r="K12" s="678"/>
      <c r="L12" s="675"/>
      <c r="M12" s="2597" t="s">
        <v>54</v>
      </c>
      <c r="N12" s="2598"/>
      <c r="O12" s="2599"/>
      <c r="P12" s="2724"/>
      <c r="Q12" s="2725"/>
      <c r="R12" s="2725"/>
      <c r="S12" s="2726"/>
      <c r="T12" s="1573"/>
      <c r="U12" s="666"/>
      <c r="V12" s="666"/>
      <c r="W12" s="666"/>
      <c r="X12" s="666"/>
      <c r="Y12" s="666"/>
      <c r="Z12" s="666"/>
      <c r="AA12" s="666"/>
      <c r="AB12" s="666"/>
      <c r="AC12" s="666"/>
      <c r="AD12" s="666"/>
      <c r="AE12" s="666"/>
      <c r="AF12" s="666"/>
      <c r="AG12" s="666"/>
      <c r="AH12" s="666"/>
      <c r="AI12" s="666"/>
      <c r="AJ12" s="666"/>
      <c r="AK12" s="1912" t="s">
        <v>13</v>
      </c>
      <c r="AL12" s="1351" t="s">
        <v>55</v>
      </c>
      <c r="AM12" s="1618"/>
      <c r="AN12" s="665"/>
      <c r="AO12" s="742"/>
      <c r="AP12" s="659"/>
    </row>
    <row r="13" spans="6:50" ht="12.75" customHeight="1" x14ac:dyDescent="0.15">
      <c r="F13" s="2696"/>
      <c r="G13" s="1912" t="s">
        <v>13</v>
      </c>
      <c r="H13" s="2709" t="s">
        <v>56</v>
      </c>
      <c r="I13" s="2709"/>
      <c r="J13" s="2710"/>
      <c r="K13" s="1617"/>
      <c r="L13" s="1575"/>
      <c r="M13" s="2711" t="s">
        <v>57</v>
      </c>
      <c r="N13" s="2712"/>
      <c r="O13" s="2713"/>
      <c r="P13" s="2714" t="s">
        <v>25</v>
      </c>
      <c r="Q13" s="2715"/>
      <c r="R13" s="2715"/>
      <c r="S13" s="2716"/>
      <c r="T13" s="1989" t="s">
        <v>13</v>
      </c>
      <c r="U13" s="681" t="s">
        <v>862</v>
      </c>
      <c r="V13" s="689"/>
      <c r="W13" s="689"/>
      <c r="X13" s="689"/>
      <c r="Y13" s="689"/>
      <c r="Z13" s="689"/>
      <c r="AA13" s="689"/>
      <c r="AB13" s="689"/>
      <c r="AC13" s="689"/>
      <c r="AD13" s="689"/>
      <c r="AE13" s="689"/>
      <c r="AF13" s="222"/>
      <c r="AG13" s="222"/>
      <c r="AH13" s="223"/>
      <c r="AI13" s="223"/>
      <c r="AJ13" s="224"/>
      <c r="AK13" s="1934" t="s">
        <v>13</v>
      </c>
      <c r="AL13" s="2717"/>
      <c r="AM13" s="2717"/>
      <c r="AN13" s="101"/>
      <c r="AO13" s="745"/>
      <c r="AP13" s="659"/>
    </row>
    <row r="14" spans="6:50" ht="12.75" customHeight="1" x14ac:dyDescent="0.3">
      <c r="F14" s="2696"/>
      <c r="G14" s="2718" t="s">
        <v>58</v>
      </c>
      <c r="H14" s="2719"/>
      <c r="I14" s="2719"/>
      <c r="J14" s="2720"/>
      <c r="K14" s="2591" t="s">
        <v>11</v>
      </c>
      <c r="L14" s="2593"/>
      <c r="M14" s="2721" t="s">
        <v>59</v>
      </c>
      <c r="N14" s="2722"/>
      <c r="O14" s="2723"/>
      <c r="P14" s="2591" t="s">
        <v>894</v>
      </c>
      <c r="Q14" s="2592"/>
      <c r="R14" s="2592"/>
      <c r="S14" s="2593"/>
      <c r="T14" s="823" t="s">
        <v>43</v>
      </c>
      <c r="U14" s="1652" t="s">
        <v>898</v>
      </c>
      <c r="V14" s="1652"/>
      <c r="W14" s="1652"/>
      <c r="X14" s="690"/>
      <c r="Y14" s="1652"/>
      <c r="Z14" s="225" t="s">
        <v>17</v>
      </c>
      <c r="AA14" s="1922" t="s">
        <v>13</v>
      </c>
      <c r="AB14" s="690" t="s">
        <v>47</v>
      </c>
      <c r="AC14" s="1652"/>
      <c r="AD14" s="1652"/>
      <c r="AE14" s="823"/>
      <c r="AF14" s="1922" t="s">
        <v>13</v>
      </c>
      <c r="AG14" s="690" t="s">
        <v>60</v>
      </c>
      <c r="AH14" s="823"/>
      <c r="AI14" s="823"/>
      <c r="AJ14" s="690"/>
      <c r="AK14" s="1912" t="s">
        <v>13</v>
      </c>
      <c r="AL14" s="1618" t="s">
        <v>44</v>
      </c>
      <c r="AM14" s="1618"/>
      <c r="AN14" s="2698" t="s">
        <v>619</v>
      </c>
      <c r="AO14" s="2699"/>
      <c r="AP14" s="659"/>
      <c r="AQ14" s="659"/>
      <c r="AR14" s="659"/>
      <c r="AS14" s="659"/>
      <c r="AT14" s="659"/>
      <c r="AU14" s="659"/>
      <c r="AV14" s="659"/>
      <c r="AW14" s="659"/>
      <c r="AX14" s="659"/>
    </row>
    <row r="15" spans="6:50" ht="12.75" customHeight="1" x14ac:dyDescent="0.15">
      <c r="F15" s="2696"/>
      <c r="G15" s="2577" t="s">
        <v>45</v>
      </c>
      <c r="H15" s="2532"/>
      <c r="I15" s="2532"/>
      <c r="J15" s="2533"/>
      <c r="K15" s="2608"/>
      <c r="L15" s="2609"/>
      <c r="M15" s="2597" t="s">
        <v>61</v>
      </c>
      <c r="N15" s="2598"/>
      <c r="O15" s="2599"/>
      <c r="P15" s="2677"/>
      <c r="Q15" s="2678"/>
      <c r="R15" s="2678"/>
      <c r="S15" s="2679"/>
      <c r="T15" s="315"/>
      <c r="U15" s="670"/>
      <c r="V15" s="670"/>
      <c r="W15" s="670"/>
      <c r="X15" s="682"/>
      <c r="Y15" s="671"/>
      <c r="Z15" s="682"/>
      <c r="AA15" s="1932" t="s">
        <v>13</v>
      </c>
      <c r="AB15" s="670" t="s">
        <v>48</v>
      </c>
      <c r="AC15" s="682"/>
      <c r="AD15" s="670"/>
      <c r="AE15" s="682"/>
      <c r="AF15" s="1932" t="s">
        <v>13</v>
      </c>
      <c r="AG15" s="670" t="s">
        <v>16</v>
      </c>
      <c r="AH15" s="682"/>
      <c r="AI15" s="682"/>
      <c r="AJ15" s="226" t="s">
        <v>18</v>
      </c>
      <c r="AK15" s="1912" t="s">
        <v>13</v>
      </c>
      <c r="AL15" s="1351" t="s">
        <v>49</v>
      </c>
      <c r="AM15" s="1618"/>
      <c r="AN15" s="2539"/>
      <c r="AO15" s="2540"/>
      <c r="AP15" s="659"/>
      <c r="AQ15" s="659"/>
      <c r="AR15" s="659"/>
      <c r="AS15" s="659"/>
      <c r="AT15" s="659"/>
      <c r="AU15" s="659"/>
      <c r="AV15" s="659"/>
      <c r="AW15" s="659"/>
      <c r="AX15" s="659"/>
    </row>
    <row r="16" spans="6:50" ht="12.75" customHeight="1" x14ac:dyDescent="0.15">
      <c r="F16" s="2696"/>
      <c r="G16" s="2577" t="s">
        <v>62</v>
      </c>
      <c r="H16" s="2532"/>
      <c r="I16" s="2532"/>
      <c r="J16" s="2533"/>
      <c r="K16" s="678"/>
      <c r="L16" s="675"/>
      <c r="M16" s="2597" t="s">
        <v>51</v>
      </c>
      <c r="N16" s="2598"/>
      <c r="O16" s="2599"/>
      <c r="P16" s="2700" t="s">
        <v>895</v>
      </c>
      <c r="Q16" s="2701"/>
      <c r="R16" s="2701"/>
      <c r="S16" s="2702"/>
      <c r="T16" s="1574" t="s">
        <v>43</v>
      </c>
      <c r="U16" s="1618" t="s">
        <v>899</v>
      </c>
      <c r="V16" s="1618"/>
      <c r="W16" s="1618"/>
      <c r="X16" s="664"/>
      <c r="Y16" s="666"/>
      <c r="Z16" s="685" t="s">
        <v>17</v>
      </c>
      <c r="AA16" s="1922" t="s">
        <v>13</v>
      </c>
      <c r="AB16" s="664" t="s">
        <v>47</v>
      </c>
      <c r="AC16" s="1618"/>
      <c r="AD16" s="1618"/>
      <c r="AE16" s="1574"/>
      <c r="AF16" s="1922" t="s">
        <v>13</v>
      </c>
      <c r="AG16" s="664" t="s">
        <v>60</v>
      </c>
      <c r="AH16" s="1574"/>
      <c r="AI16" s="1574"/>
      <c r="AJ16" s="664"/>
      <c r="AK16" s="1912" t="s">
        <v>13</v>
      </c>
      <c r="AL16" s="1351" t="s">
        <v>63</v>
      </c>
      <c r="AM16" s="1618"/>
      <c r="AN16" s="665"/>
      <c r="AO16" s="742"/>
      <c r="AP16" s="659"/>
      <c r="AQ16" s="659"/>
      <c r="AR16" s="659"/>
      <c r="AS16" s="659"/>
      <c r="AT16" s="659"/>
      <c r="AU16" s="659"/>
      <c r="AV16" s="659"/>
      <c r="AW16" s="659"/>
      <c r="AX16" s="659"/>
    </row>
    <row r="17" spans="6:50" ht="12.75" customHeight="1" x14ac:dyDescent="0.15">
      <c r="F17" s="2696"/>
      <c r="G17" s="2703" t="s">
        <v>64</v>
      </c>
      <c r="H17" s="2704"/>
      <c r="I17" s="2704"/>
      <c r="J17" s="2705"/>
      <c r="K17" s="678"/>
      <c r="L17" s="675"/>
      <c r="M17" s="2597" t="s">
        <v>65</v>
      </c>
      <c r="N17" s="2598"/>
      <c r="O17" s="2599"/>
      <c r="P17" s="1579"/>
      <c r="Q17" s="1591"/>
      <c r="R17" s="1591"/>
      <c r="S17" s="1580"/>
      <c r="T17" s="666"/>
      <c r="U17" s="666"/>
      <c r="V17" s="666"/>
      <c r="W17" s="666"/>
      <c r="X17" s="666"/>
      <c r="Y17" s="1618"/>
      <c r="Z17" s="1618"/>
      <c r="AA17" s="1922" t="s">
        <v>13</v>
      </c>
      <c r="AB17" s="664" t="s">
        <v>48</v>
      </c>
      <c r="AC17" s="1618"/>
      <c r="AD17" s="664"/>
      <c r="AE17" s="1618"/>
      <c r="AF17" s="1922" t="s">
        <v>13</v>
      </c>
      <c r="AG17" s="664" t="s">
        <v>16</v>
      </c>
      <c r="AH17" s="1618"/>
      <c r="AI17" s="1618"/>
      <c r="AJ17" s="1618" t="s">
        <v>18</v>
      </c>
      <c r="AK17" s="1912" t="s">
        <v>13</v>
      </c>
      <c r="AL17" s="1351" t="s">
        <v>55</v>
      </c>
      <c r="AM17" s="1618"/>
      <c r="AN17" s="665"/>
      <c r="AO17" s="742"/>
      <c r="AQ17" s="659"/>
      <c r="AR17" s="659"/>
      <c r="AS17" s="659"/>
      <c r="AT17" s="659"/>
      <c r="AU17" s="659"/>
      <c r="AV17" s="659"/>
      <c r="AW17" s="659"/>
      <c r="AX17" s="659"/>
    </row>
    <row r="18" spans="6:50" ht="12.75" customHeight="1" x14ac:dyDescent="0.15">
      <c r="F18" s="2696"/>
      <c r="G18" s="1912" t="s">
        <v>13</v>
      </c>
      <c r="H18" s="2535" t="s">
        <v>56</v>
      </c>
      <c r="I18" s="2535"/>
      <c r="J18" s="2536"/>
      <c r="K18" s="678"/>
      <c r="L18" s="675"/>
      <c r="M18" s="2706" t="s">
        <v>57</v>
      </c>
      <c r="N18" s="2707"/>
      <c r="O18" s="2708"/>
      <c r="P18" s="1579"/>
      <c r="Q18" s="1591"/>
      <c r="R18" s="1591"/>
      <c r="S18" s="1580"/>
      <c r="T18" s="666"/>
      <c r="U18" s="666"/>
      <c r="V18" s="666"/>
      <c r="W18" s="666"/>
      <c r="X18" s="666"/>
      <c r="Y18" s="1618"/>
      <c r="Z18" s="687"/>
      <c r="AA18" s="687"/>
      <c r="AB18" s="687"/>
      <c r="AC18" s="687"/>
      <c r="AD18" s="687"/>
      <c r="AE18" s="687"/>
      <c r="AF18" s="679"/>
      <c r="AG18" s="679"/>
      <c r="AH18" s="666"/>
      <c r="AI18" s="666"/>
      <c r="AJ18" s="666"/>
      <c r="AK18" s="1912" t="s">
        <v>13</v>
      </c>
      <c r="AL18" s="2690"/>
      <c r="AM18" s="2690"/>
      <c r="AN18" s="665"/>
      <c r="AO18" s="742"/>
      <c r="AQ18" s="659"/>
      <c r="AR18" s="659"/>
      <c r="AS18" s="659"/>
      <c r="AT18" s="659"/>
      <c r="AU18" s="659"/>
      <c r="AV18" s="659"/>
      <c r="AW18" s="659"/>
      <c r="AX18" s="659"/>
    </row>
    <row r="19" spans="6:50" ht="12.75" customHeight="1" x14ac:dyDescent="0.15">
      <c r="F19" s="2696"/>
      <c r="G19" s="672"/>
      <c r="H19" s="1351"/>
      <c r="I19" s="1351"/>
      <c r="J19" s="824"/>
      <c r="K19" s="678"/>
      <c r="L19" s="675"/>
      <c r="M19" s="1581"/>
      <c r="N19" s="1582"/>
      <c r="O19" s="1583"/>
      <c r="P19" s="733"/>
      <c r="Q19" s="654"/>
      <c r="R19" s="654"/>
      <c r="S19" s="734"/>
      <c r="T19" s="183"/>
      <c r="U19" s="183"/>
      <c r="V19" s="183"/>
      <c r="W19" s="183"/>
      <c r="X19" s="183"/>
      <c r="Y19" s="1351"/>
      <c r="Z19" s="1351"/>
      <c r="AA19" s="1700"/>
      <c r="AB19" s="1606"/>
      <c r="AC19" s="1351"/>
      <c r="AD19" s="1606"/>
      <c r="AE19" s="1351"/>
      <c r="AF19" s="1700"/>
      <c r="AG19" s="1606"/>
      <c r="AH19" s="1351"/>
      <c r="AI19" s="1351"/>
      <c r="AJ19" s="824"/>
      <c r="AK19" s="678"/>
      <c r="AL19" s="1351"/>
      <c r="AM19" s="1351"/>
      <c r="AN19" s="665"/>
      <c r="AO19" s="742"/>
      <c r="AQ19" s="659"/>
      <c r="AR19" s="659"/>
      <c r="AS19" s="659"/>
      <c r="AT19" s="659"/>
      <c r="AU19" s="659"/>
      <c r="AV19" s="659"/>
      <c r="AW19" s="659"/>
      <c r="AX19" s="659"/>
    </row>
    <row r="20" spans="6:50" ht="12.75" customHeight="1" thickBot="1" x14ac:dyDescent="0.2">
      <c r="F20" s="2697"/>
      <c r="G20" s="227"/>
      <c r="H20" s="1708"/>
      <c r="I20" s="1708"/>
      <c r="J20" s="1709"/>
      <c r="K20" s="227"/>
      <c r="L20" s="105"/>
      <c r="M20" s="1707"/>
      <c r="N20" s="1708"/>
      <c r="O20" s="1709"/>
      <c r="P20" s="2691" t="s">
        <v>25</v>
      </c>
      <c r="Q20" s="2692"/>
      <c r="R20" s="2692"/>
      <c r="S20" s="2693"/>
      <c r="T20" s="1990" t="s">
        <v>13</v>
      </c>
      <c r="U20" s="691" t="s">
        <v>862</v>
      </c>
      <c r="V20" s="692"/>
      <c r="W20" s="692"/>
      <c r="X20" s="692"/>
      <c r="Y20" s="692"/>
      <c r="Z20" s="692"/>
      <c r="AA20" s="692"/>
      <c r="AB20" s="692"/>
      <c r="AC20" s="692"/>
      <c r="AD20" s="692"/>
      <c r="AE20" s="692"/>
      <c r="AF20" s="228"/>
      <c r="AG20" s="228"/>
      <c r="AH20" s="229"/>
      <c r="AI20" s="229"/>
      <c r="AJ20" s="230"/>
      <c r="AK20" s="227"/>
      <c r="AL20" s="732"/>
      <c r="AM20" s="732"/>
      <c r="AN20" s="92"/>
      <c r="AO20" s="757"/>
      <c r="AQ20" s="659"/>
      <c r="AR20" s="659"/>
      <c r="AS20" s="659"/>
      <c r="AT20" s="659"/>
      <c r="AU20" s="659"/>
      <c r="AV20" s="659"/>
      <c r="AW20" s="659"/>
      <c r="AX20" s="659"/>
    </row>
    <row r="21" spans="6:50" ht="12.75" customHeight="1" x14ac:dyDescent="0.15">
      <c r="F21" s="673"/>
      <c r="G21" s="107"/>
      <c r="H21" s="107"/>
      <c r="I21" s="107"/>
      <c r="J21" s="107"/>
      <c r="K21" s="107"/>
      <c r="L21" s="108"/>
      <c r="M21" s="107"/>
      <c r="N21" s="107"/>
      <c r="O21" s="107"/>
      <c r="P21" s="677"/>
      <c r="Q21" s="677"/>
      <c r="R21" s="677"/>
      <c r="S21" s="677"/>
      <c r="T21" s="1878"/>
      <c r="U21" s="1878"/>
      <c r="V21" s="1879"/>
      <c r="W21" s="1878"/>
      <c r="X21" s="1879"/>
      <c r="Y21" s="573"/>
      <c r="Z21" s="573"/>
      <c r="AA21" s="573"/>
      <c r="AB21" s="573"/>
      <c r="AC21" s="573"/>
      <c r="AD21" s="573"/>
      <c r="AE21" s="573"/>
      <c r="AF21" s="573"/>
      <c r="AG21" s="573"/>
      <c r="AH21" s="673"/>
      <c r="AI21" s="673"/>
      <c r="AJ21" s="673"/>
      <c r="AK21" s="673"/>
      <c r="AL21" s="673"/>
      <c r="AM21" s="673"/>
      <c r="AQ21" s="659"/>
      <c r="AR21" s="659"/>
      <c r="AS21" s="659"/>
      <c r="AT21" s="659"/>
      <c r="AU21" s="659"/>
      <c r="AV21" s="659"/>
      <c r="AW21" s="659"/>
      <c r="AX21" s="659"/>
    </row>
    <row r="22" spans="6:50" ht="12.75" customHeight="1" x14ac:dyDescent="0.15">
      <c r="M22" s="658"/>
      <c r="N22" s="658"/>
      <c r="O22" s="658"/>
      <c r="AN22" s="157"/>
    </row>
    <row r="23" spans="6:50" s="71" customFormat="1" ht="12.75" customHeight="1" thickBot="1" x14ac:dyDescent="0.2">
      <c r="F23" s="2694" t="s">
        <v>497</v>
      </c>
      <c r="G23" s="2694"/>
      <c r="H23" s="2694"/>
      <c r="I23" s="2694"/>
      <c r="J23" s="2694"/>
      <c r="K23" s="2694"/>
      <c r="L23" s="2694"/>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9"/>
      <c r="AJ23" s="409"/>
      <c r="AK23" s="409"/>
      <c r="AL23" s="409"/>
      <c r="AM23" s="409"/>
      <c r="AN23" s="409"/>
      <c r="AO23" s="409"/>
      <c r="AP23" s="408"/>
    </row>
    <row r="24" spans="6:50" s="673" customFormat="1" ht="15" customHeight="1" x14ac:dyDescent="0.15">
      <c r="F24" s="737"/>
      <c r="G24" s="2562" t="s">
        <v>4</v>
      </c>
      <c r="H24" s="2563"/>
      <c r="I24" s="2563"/>
      <c r="J24" s="2564"/>
      <c r="K24" s="2562" t="s">
        <v>1400</v>
      </c>
      <c r="L24" s="2568"/>
      <c r="M24" s="2562" t="s">
        <v>5</v>
      </c>
      <c r="N24" s="2563"/>
      <c r="O24" s="2564"/>
      <c r="P24" s="738"/>
      <c r="Q24" s="739"/>
      <c r="R24" s="739"/>
      <c r="S24" s="739"/>
      <c r="T24" s="739"/>
      <c r="U24" s="739"/>
      <c r="V24" s="739"/>
      <c r="W24" s="2695" t="s">
        <v>6</v>
      </c>
      <c r="X24" s="2695"/>
      <c r="Y24" s="2695"/>
      <c r="Z24" s="2695"/>
      <c r="AA24" s="2695"/>
      <c r="AB24" s="2695"/>
      <c r="AC24" s="2695"/>
      <c r="AD24" s="2695"/>
      <c r="AE24" s="2695"/>
      <c r="AF24" s="2695"/>
      <c r="AG24" s="739"/>
      <c r="AH24" s="739"/>
      <c r="AI24" s="739"/>
      <c r="AJ24" s="739"/>
      <c r="AK24" s="739"/>
      <c r="AL24" s="739"/>
      <c r="AM24" s="740"/>
      <c r="AN24" s="2668" t="s">
        <v>7</v>
      </c>
      <c r="AO24" s="2669"/>
      <c r="AQ24" s="677"/>
      <c r="AR24" s="677"/>
      <c r="AS24" s="677"/>
      <c r="AT24" s="677"/>
      <c r="AU24" s="677"/>
    </row>
    <row r="25" spans="6:50" s="673" customFormat="1" ht="15" customHeight="1" thickBot="1" x14ac:dyDescent="0.2">
      <c r="F25" s="741"/>
      <c r="G25" s="2565"/>
      <c r="H25" s="2566"/>
      <c r="I25" s="2566"/>
      <c r="J25" s="2567"/>
      <c r="K25" s="2569"/>
      <c r="L25" s="2570"/>
      <c r="M25" s="2565"/>
      <c r="N25" s="2566"/>
      <c r="O25" s="2567"/>
      <c r="P25" s="2602" t="s">
        <v>8</v>
      </c>
      <c r="Q25" s="2603"/>
      <c r="R25" s="2603"/>
      <c r="S25" s="2615"/>
      <c r="T25" s="7"/>
      <c r="U25" s="8"/>
      <c r="V25" s="8"/>
      <c r="W25" s="8"/>
      <c r="X25" s="8"/>
      <c r="Y25" s="8"/>
      <c r="Z25" s="2603" t="s">
        <v>9</v>
      </c>
      <c r="AA25" s="2603"/>
      <c r="AB25" s="2603"/>
      <c r="AC25" s="2603"/>
      <c r="AD25" s="2603"/>
      <c r="AE25" s="8"/>
      <c r="AF25" s="8"/>
      <c r="AG25" s="8"/>
      <c r="AH25" s="8"/>
      <c r="AI25" s="8"/>
      <c r="AJ25" s="9"/>
      <c r="AK25" s="2602" t="s">
        <v>10</v>
      </c>
      <c r="AL25" s="2603"/>
      <c r="AM25" s="2603"/>
      <c r="AN25" s="2670"/>
      <c r="AO25" s="2671"/>
      <c r="AQ25" s="677"/>
      <c r="AR25" s="677"/>
      <c r="AS25" s="131"/>
      <c r="AT25" s="677"/>
      <c r="AU25" s="677"/>
    </row>
    <row r="26" spans="6:50" s="673" customFormat="1" ht="12.75" customHeight="1" x14ac:dyDescent="0.3">
      <c r="F26" s="2680" t="s">
        <v>66</v>
      </c>
      <c r="G26" s="2682" t="s">
        <v>397</v>
      </c>
      <c r="H26" s="2683"/>
      <c r="I26" s="2683"/>
      <c r="J26" s="2684"/>
      <c r="K26" s="2685" t="s">
        <v>11</v>
      </c>
      <c r="L26" s="2686"/>
      <c r="M26" s="2687" t="s">
        <v>398</v>
      </c>
      <c r="N26" s="2688"/>
      <c r="O26" s="2689"/>
      <c r="P26" s="2600" t="s">
        <v>399</v>
      </c>
      <c r="Q26" s="2601"/>
      <c r="R26" s="2601"/>
      <c r="S26" s="2568"/>
      <c r="T26" s="1914" t="s">
        <v>13</v>
      </c>
      <c r="U26" s="73" t="s">
        <v>400</v>
      </c>
      <c r="V26" s="73"/>
      <c r="W26" s="73"/>
      <c r="X26" s="73"/>
      <c r="Y26" s="158"/>
      <c r="Z26" s="158"/>
      <c r="AA26" s="158"/>
      <c r="AB26" s="158"/>
      <c r="AC26" s="158"/>
      <c r="AD26" s="158"/>
      <c r="AE26" s="158"/>
      <c r="AF26" s="158"/>
      <c r="AG26" s="158"/>
      <c r="AH26" s="158"/>
      <c r="AI26" s="158"/>
      <c r="AJ26" s="159"/>
      <c r="AK26" s="1914" t="s">
        <v>13</v>
      </c>
      <c r="AL26" s="13" t="s">
        <v>75</v>
      </c>
      <c r="AM26" s="73"/>
      <c r="AN26" s="2537" t="s">
        <v>619</v>
      </c>
      <c r="AO26" s="2538"/>
    </row>
    <row r="27" spans="6:50" s="673" customFormat="1" ht="12.75" customHeight="1" x14ac:dyDescent="0.15">
      <c r="F27" s="2681"/>
      <c r="G27" s="2577" t="s">
        <v>11</v>
      </c>
      <c r="H27" s="2532"/>
      <c r="I27" s="2532"/>
      <c r="J27" s="2533"/>
      <c r="K27" s="2608" t="s">
        <v>35</v>
      </c>
      <c r="L27" s="2526"/>
      <c r="M27" s="2597"/>
      <c r="N27" s="2598"/>
      <c r="O27" s="2599"/>
      <c r="P27" s="2577" t="s">
        <v>395</v>
      </c>
      <c r="Q27" s="2532"/>
      <c r="R27" s="2532"/>
      <c r="S27" s="2532"/>
      <c r="T27" s="160" t="s">
        <v>343</v>
      </c>
      <c r="U27" s="1922" t="s">
        <v>13</v>
      </c>
      <c r="V27" s="161" t="s">
        <v>401</v>
      </c>
      <c r="W27" s="161"/>
      <c r="X27" s="161"/>
      <c r="Y27" s="1922" t="s">
        <v>13</v>
      </c>
      <c r="Z27" s="161" t="s">
        <v>402</v>
      </c>
      <c r="AA27" s="161"/>
      <c r="AB27" s="161"/>
      <c r="AC27" s="1922" t="s">
        <v>13</v>
      </c>
      <c r="AD27" s="161" t="s">
        <v>403</v>
      </c>
      <c r="AE27" s="161"/>
      <c r="AF27" s="161"/>
      <c r="AG27" s="1922" t="s">
        <v>13</v>
      </c>
      <c r="AH27" s="161" t="s">
        <v>404</v>
      </c>
      <c r="AI27" s="161"/>
      <c r="AJ27" s="162"/>
      <c r="AK27" s="1912" t="s">
        <v>13</v>
      </c>
      <c r="AL27" s="666" t="s">
        <v>405</v>
      </c>
      <c r="AM27" s="666"/>
      <c r="AN27" s="2539"/>
      <c r="AO27" s="2540"/>
    </row>
    <row r="28" spans="6:50" s="673" customFormat="1" ht="12.75" customHeight="1" x14ac:dyDescent="0.15">
      <c r="F28" s="2681"/>
      <c r="G28" s="2534" t="s">
        <v>67</v>
      </c>
      <c r="H28" s="2535"/>
      <c r="I28" s="2535"/>
      <c r="J28" s="2536"/>
      <c r="K28" s="678"/>
      <c r="L28" s="1700"/>
      <c r="M28" s="1579"/>
      <c r="N28" s="1591"/>
      <c r="O28" s="1580"/>
      <c r="P28" s="665"/>
      <c r="Q28" s="666"/>
      <c r="R28" s="666"/>
      <c r="S28" s="666"/>
      <c r="T28" s="1912" t="s">
        <v>13</v>
      </c>
      <c r="U28" s="161" t="s">
        <v>406</v>
      </c>
      <c r="V28" s="1351"/>
      <c r="W28" s="1351"/>
      <c r="X28" s="1351"/>
      <c r="Y28" s="1351"/>
      <c r="Z28" s="1351"/>
      <c r="AA28" s="1351"/>
      <c r="AB28" s="1351"/>
      <c r="AC28" s="1351"/>
      <c r="AD28" s="1351"/>
      <c r="AE28" s="1351"/>
      <c r="AF28" s="1351"/>
      <c r="AG28" s="1351"/>
      <c r="AH28" s="1351"/>
      <c r="AI28" s="1351"/>
      <c r="AJ28" s="824"/>
      <c r="AK28" s="1912" t="s">
        <v>13</v>
      </c>
      <c r="AL28" s="33" t="s">
        <v>129</v>
      </c>
      <c r="AM28" s="679"/>
      <c r="AN28" s="665"/>
      <c r="AO28" s="742"/>
    </row>
    <row r="29" spans="6:50" s="673" customFormat="1" ht="12.75" customHeight="1" x14ac:dyDescent="0.15">
      <c r="F29" s="2681"/>
      <c r="G29" s="669"/>
      <c r="H29" s="666"/>
      <c r="I29" s="666"/>
      <c r="J29" s="666"/>
      <c r="K29" s="678"/>
      <c r="L29" s="1700"/>
      <c r="M29" s="1608"/>
      <c r="N29" s="1609"/>
      <c r="O29" s="1610"/>
      <c r="P29" s="1617"/>
      <c r="Q29" s="1618"/>
      <c r="R29" s="1618"/>
      <c r="S29" s="1618"/>
      <c r="T29" s="1934" t="s">
        <v>13</v>
      </c>
      <c r="U29" s="163" t="s">
        <v>407</v>
      </c>
      <c r="V29" s="99"/>
      <c r="W29" s="99"/>
      <c r="X29" s="99"/>
      <c r="Y29" s="99"/>
      <c r="Z29" s="99"/>
      <c r="AA29" s="99"/>
      <c r="AB29" s="99"/>
      <c r="AC29" s="99"/>
      <c r="AD29" s="99"/>
      <c r="AE29" s="99"/>
      <c r="AF29" s="99"/>
      <c r="AG29" s="99"/>
      <c r="AH29" s="99"/>
      <c r="AI29" s="99"/>
      <c r="AJ29" s="164"/>
      <c r="AK29" s="1934" t="s">
        <v>13</v>
      </c>
      <c r="AL29" s="2654"/>
      <c r="AM29" s="2655"/>
      <c r="AN29" s="665"/>
      <c r="AO29" s="742"/>
    </row>
    <row r="30" spans="6:50" s="673" customFormat="1" ht="12.75" customHeight="1" x14ac:dyDescent="0.3">
      <c r="F30" s="2681"/>
      <c r="G30" s="669"/>
      <c r="H30" s="667"/>
      <c r="I30" s="667"/>
      <c r="J30" s="680"/>
      <c r="K30" s="667"/>
      <c r="L30" s="165"/>
      <c r="M30" s="2641" t="s">
        <v>408</v>
      </c>
      <c r="N30" s="2642"/>
      <c r="O30" s="2643"/>
      <c r="P30" s="2642" t="s">
        <v>409</v>
      </c>
      <c r="Q30" s="2642"/>
      <c r="R30" s="2642"/>
      <c r="S30" s="2643"/>
      <c r="T30" s="1622" t="s">
        <v>72</v>
      </c>
      <c r="U30" s="1623"/>
      <c r="V30" s="1623"/>
      <c r="W30" s="1624"/>
      <c r="X30" s="1973" t="s">
        <v>13</v>
      </c>
      <c r="Y30" s="1623" t="s">
        <v>410</v>
      </c>
      <c r="Z30" s="1623"/>
      <c r="AA30" s="1623"/>
      <c r="AB30" s="1623"/>
      <c r="AC30" s="1623"/>
      <c r="AD30" s="1623"/>
      <c r="AE30" s="1623"/>
      <c r="AF30" s="1623"/>
      <c r="AG30" s="1623"/>
      <c r="AH30" s="1623"/>
      <c r="AI30" s="1623"/>
      <c r="AJ30" s="1623"/>
      <c r="AK30" s="1912" t="s">
        <v>13</v>
      </c>
      <c r="AL30" s="1618" t="s">
        <v>75</v>
      </c>
      <c r="AM30" s="1351"/>
      <c r="AN30" s="2527" t="s">
        <v>619</v>
      </c>
      <c r="AO30" s="2528"/>
    </row>
    <row r="31" spans="6:50" s="673" customFormat="1" ht="12.75" customHeight="1" x14ac:dyDescent="0.15">
      <c r="F31" s="2681"/>
      <c r="G31" s="1617"/>
      <c r="H31" s="1618"/>
      <c r="I31" s="1618"/>
      <c r="J31" s="1619"/>
      <c r="K31" s="1618"/>
      <c r="L31" s="1574"/>
      <c r="M31" s="2646" t="s">
        <v>411</v>
      </c>
      <c r="N31" s="2647"/>
      <c r="O31" s="2648"/>
      <c r="P31" s="2674"/>
      <c r="Q31" s="2675"/>
      <c r="R31" s="2675"/>
      <c r="S31" s="2676"/>
      <c r="T31" s="2677" t="s">
        <v>105</v>
      </c>
      <c r="U31" s="2678"/>
      <c r="V31" s="2678"/>
      <c r="W31" s="2679"/>
      <c r="X31" s="1922" t="s">
        <v>13</v>
      </c>
      <c r="Y31" s="1351" t="s">
        <v>412</v>
      </c>
      <c r="Z31" s="1351"/>
      <c r="AA31" s="1351"/>
      <c r="AB31" s="1351"/>
      <c r="AC31" s="1351"/>
      <c r="AD31" s="1351"/>
      <c r="AE31" s="1351"/>
      <c r="AF31" s="1351"/>
      <c r="AG31" s="1351"/>
      <c r="AH31" s="1351"/>
      <c r="AI31" s="1351"/>
      <c r="AJ31" s="1351"/>
      <c r="AK31" s="1912" t="s">
        <v>13</v>
      </c>
      <c r="AL31" s="666" t="s">
        <v>405</v>
      </c>
      <c r="AM31" s="666"/>
      <c r="AN31" s="2539"/>
      <c r="AO31" s="2540"/>
    </row>
    <row r="32" spans="6:50" s="673" customFormat="1" ht="12.75" customHeight="1" x14ac:dyDescent="0.3">
      <c r="F32" s="2681"/>
      <c r="G32" s="1617"/>
      <c r="H32" s="1618"/>
      <c r="I32" s="1618"/>
      <c r="J32" s="1619"/>
      <c r="K32" s="1618"/>
      <c r="L32" s="1574"/>
      <c r="M32" s="2646" t="s">
        <v>413</v>
      </c>
      <c r="N32" s="2647"/>
      <c r="O32" s="2648"/>
      <c r="P32" s="1626"/>
      <c r="Q32" s="1626"/>
      <c r="R32" s="1626"/>
      <c r="S32" s="1627"/>
      <c r="T32" s="166" t="s">
        <v>414</v>
      </c>
      <c r="U32" s="681"/>
      <c r="V32" s="681"/>
      <c r="W32" s="167"/>
      <c r="X32" s="168" t="s">
        <v>17</v>
      </c>
      <c r="Y32" s="2664"/>
      <c r="Z32" s="2665"/>
      <c r="AA32" s="169" t="s">
        <v>415</v>
      </c>
      <c r="AB32" s="169" t="s">
        <v>416</v>
      </c>
      <c r="AC32" s="170"/>
      <c r="AD32" s="170"/>
      <c r="AE32" s="170"/>
      <c r="AF32" s="170"/>
      <c r="AG32" s="170"/>
      <c r="AH32" s="170"/>
      <c r="AI32" s="170"/>
      <c r="AJ32" s="681"/>
      <c r="AK32" s="1912" t="s">
        <v>13</v>
      </c>
      <c r="AL32" s="33" t="s">
        <v>129</v>
      </c>
      <c r="AM32" s="679"/>
      <c r="AN32" s="665"/>
      <c r="AO32" s="742"/>
    </row>
    <row r="33" spans="6:41" s="673" customFormat="1" ht="12.75" customHeight="1" x14ac:dyDescent="0.15">
      <c r="F33" s="2681"/>
      <c r="G33" s="1617"/>
      <c r="H33" s="1618"/>
      <c r="I33" s="1618"/>
      <c r="J33" s="1619"/>
      <c r="K33" s="1617"/>
      <c r="L33" s="1574"/>
      <c r="M33" s="1581"/>
      <c r="N33" s="1582"/>
      <c r="O33" s="1583"/>
      <c r="P33" s="2666" t="s">
        <v>417</v>
      </c>
      <c r="Q33" s="2666"/>
      <c r="R33" s="2666"/>
      <c r="S33" s="2667"/>
      <c r="T33" s="1622" t="s">
        <v>418</v>
      </c>
      <c r="U33" s="1623"/>
      <c r="V33" s="1623"/>
      <c r="W33" s="1624"/>
      <c r="X33" s="1623" t="s">
        <v>419</v>
      </c>
      <c r="Y33" s="1623"/>
      <c r="Z33" s="1623"/>
      <c r="AA33" s="1623"/>
      <c r="AB33" s="1623"/>
      <c r="AC33" s="1623"/>
      <c r="AD33" s="171" t="s">
        <v>420</v>
      </c>
      <c r="AE33" s="172"/>
      <c r="AF33" s="172" t="s">
        <v>17</v>
      </c>
      <c r="AG33" s="2660"/>
      <c r="AH33" s="2661"/>
      <c r="AI33" s="1652" t="s">
        <v>422</v>
      </c>
      <c r="AJ33" s="1652" t="s">
        <v>18</v>
      </c>
      <c r="AK33" s="1912" t="s">
        <v>13</v>
      </c>
      <c r="AL33" s="2637"/>
      <c r="AM33" s="2638"/>
      <c r="AN33" s="665"/>
      <c r="AO33" s="742"/>
    </row>
    <row r="34" spans="6:41" s="673" customFormat="1" ht="12.75" customHeight="1" x14ac:dyDescent="0.15">
      <c r="F34" s="2681"/>
      <c r="G34" s="1617"/>
      <c r="H34" s="1618"/>
      <c r="I34" s="1618"/>
      <c r="J34" s="1619"/>
      <c r="K34" s="1617"/>
      <c r="L34" s="1574"/>
      <c r="M34" s="1581"/>
      <c r="N34" s="1582"/>
      <c r="O34" s="1583"/>
      <c r="P34" s="2532" t="s">
        <v>423</v>
      </c>
      <c r="Q34" s="2532"/>
      <c r="R34" s="2532"/>
      <c r="S34" s="2533"/>
      <c r="T34" s="2597" t="s">
        <v>424</v>
      </c>
      <c r="U34" s="2598"/>
      <c r="V34" s="2598"/>
      <c r="W34" s="2599"/>
      <c r="X34" s="173"/>
      <c r="Y34" s="173"/>
      <c r="Z34" s="173"/>
      <c r="AA34" s="173"/>
      <c r="AB34" s="173"/>
      <c r="AC34" s="173"/>
      <c r="AD34" s="174" t="s">
        <v>425</v>
      </c>
      <c r="AE34" s="175"/>
      <c r="AF34" s="175" t="s">
        <v>17</v>
      </c>
      <c r="AG34" s="2672"/>
      <c r="AH34" s="2673"/>
      <c r="AI34" s="682" t="s">
        <v>421</v>
      </c>
      <c r="AJ34" s="682" t="s">
        <v>415</v>
      </c>
      <c r="AK34" s="665"/>
      <c r="AL34" s="1351"/>
      <c r="AM34" s="1351"/>
      <c r="AN34" s="665"/>
      <c r="AO34" s="742"/>
    </row>
    <row r="35" spans="6:41" s="673" customFormat="1" ht="12.75" customHeight="1" x14ac:dyDescent="0.15">
      <c r="F35" s="2681"/>
      <c r="G35" s="1617"/>
      <c r="H35" s="1618"/>
      <c r="I35" s="1618"/>
      <c r="J35" s="1619"/>
      <c r="K35" s="1617"/>
      <c r="L35" s="1574"/>
      <c r="M35" s="1581"/>
      <c r="N35" s="1582"/>
      <c r="O35" s="1583"/>
      <c r="P35" s="1571"/>
      <c r="Q35" s="1571"/>
      <c r="R35" s="1571"/>
      <c r="S35" s="1572"/>
      <c r="T35" s="672"/>
      <c r="U35" s="1351"/>
      <c r="V35" s="1351"/>
      <c r="W35" s="824"/>
      <c r="X35" s="176" t="s">
        <v>426</v>
      </c>
      <c r="Y35" s="176"/>
      <c r="Z35" s="176"/>
      <c r="AA35" s="176"/>
      <c r="AB35" s="176"/>
      <c r="AC35" s="176"/>
      <c r="AD35" s="177" t="s">
        <v>420</v>
      </c>
      <c r="AE35" s="178"/>
      <c r="AF35" s="178" t="s">
        <v>17</v>
      </c>
      <c r="AG35" s="2656"/>
      <c r="AH35" s="2657"/>
      <c r="AI35" s="179" t="s">
        <v>422</v>
      </c>
      <c r="AJ35" s="179" t="s">
        <v>18</v>
      </c>
      <c r="AK35" s="665"/>
      <c r="AL35" s="679"/>
      <c r="AM35" s="679"/>
      <c r="AN35" s="665"/>
      <c r="AO35" s="742"/>
    </row>
    <row r="36" spans="6:41" s="673" customFormat="1" ht="12.75" customHeight="1" x14ac:dyDescent="0.15">
      <c r="F36" s="2681"/>
      <c r="G36" s="1617"/>
      <c r="H36" s="1618"/>
      <c r="I36" s="1618"/>
      <c r="J36" s="1619"/>
      <c r="K36" s="1617"/>
      <c r="L36" s="1574"/>
      <c r="M36" s="1581"/>
      <c r="N36" s="1582"/>
      <c r="O36" s="1583"/>
      <c r="P36" s="1571"/>
      <c r="Q36" s="1571"/>
      <c r="R36" s="1571"/>
      <c r="S36" s="1572"/>
      <c r="T36" s="180"/>
      <c r="U36" s="99"/>
      <c r="V36" s="99"/>
      <c r="W36" s="164"/>
      <c r="X36" s="99"/>
      <c r="Y36" s="99"/>
      <c r="Z36" s="99"/>
      <c r="AA36" s="99"/>
      <c r="AB36" s="99"/>
      <c r="AC36" s="99"/>
      <c r="AD36" s="181" t="s">
        <v>425</v>
      </c>
      <c r="AE36" s="163"/>
      <c r="AF36" s="163" t="s">
        <v>17</v>
      </c>
      <c r="AG36" s="2658"/>
      <c r="AH36" s="2659"/>
      <c r="AI36" s="182" t="s">
        <v>427</v>
      </c>
      <c r="AJ36" s="182" t="s">
        <v>18</v>
      </c>
      <c r="AK36" s="665"/>
      <c r="AL36" s="1601"/>
      <c r="AM36" s="183"/>
      <c r="AN36" s="665"/>
      <c r="AO36" s="742"/>
    </row>
    <row r="37" spans="6:41" s="673" customFormat="1" ht="12.75" customHeight="1" x14ac:dyDescent="0.15">
      <c r="F37" s="2681"/>
      <c r="G37" s="1617"/>
      <c r="H37" s="1618"/>
      <c r="I37" s="1618"/>
      <c r="J37" s="1619"/>
      <c r="K37" s="1618"/>
      <c r="L37" s="1574"/>
      <c r="M37" s="1581"/>
      <c r="N37" s="1582"/>
      <c r="O37" s="1583"/>
      <c r="P37" s="1571"/>
      <c r="Q37" s="1571"/>
      <c r="R37" s="1571"/>
      <c r="S37" s="1572"/>
      <c r="T37" s="2591" t="s">
        <v>428</v>
      </c>
      <c r="U37" s="2549"/>
      <c r="V37" s="2549"/>
      <c r="W37" s="2550"/>
      <c r="X37" s="1623" t="s">
        <v>429</v>
      </c>
      <c r="Y37" s="1623"/>
      <c r="Z37" s="1623"/>
      <c r="AA37" s="1623"/>
      <c r="AB37" s="1623"/>
      <c r="AC37" s="1623"/>
      <c r="AD37" s="172"/>
      <c r="AE37" s="172"/>
      <c r="AF37" s="161" t="s">
        <v>343</v>
      </c>
      <c r="AG37" s="2660"/>
      <c r="AH37" s="2661"/>
      <c r="AI37" s="1618" t="s">
        <v>427</v>
      </c>
      <c r="AJ37" s="1618" t="s">
        <v>18</v>
      </c>
      <c r="AK37" s="665"/>
      <c r="AL37" s="1351"/>
      <c r="AM37" s="1351"/>
      <c r="AN37" s="665"/>
      <c r="AO37" s="742"/>
    </row>
    <row r="38" spans="6:41" s="673" customFormat="1" ht="12.75" customHeight="1" x14ac:dyDescent="0.15">
      <c r="F38" s="2681"/>
      <c r="G38" s="1617"/>
      <c r="H38" s="1618"/>
      <c r="I38" s="1618"/>
      <c r="J38" s="1619"/>
      <c r="K38" s="1618"/>
      <c r="L38" s="1574"/>
      <c r="M38" s="1617"/>
      <c r="N38" s="1618"/>
      <c r="O38" s="1619"/>
      <c r="P38" s="1571"/>
      <c r="Q38" s="1571"/>
      <c r="R38" s="1571"/>
      <c r="S38" s="1572"/>
      <c r="T38" s="2649" t="s">
        <v>424</v>
      </c>
      <c r="U38" s="2662"/>
      <c r="V38" s="2662"/>
      <c r="W38" s="2663"/>
      <c r="X38" s="99" t="s">
        <v>430</v>
      </c>
      <c r="Y38" s="99"/>
      <c r="Z38" s="99"/>
      <c r="AA38" s="99"/>
      <c r="AB38" s="99"/>
      <c r="AC38" s="99"/>
      <c r="AD38" s="163"/>
      <c r="AE38" s="163"/>
      <c r="AF38" s="163" t="s">
        <v>343</v>
      </c>
      <c r="AG38" s="2658"/>
      <c r="AH38" s="2659"/>
      <c r="AI38" s="182" t="s">
        <v>421</v>
      </c>
      <c r="AJ38" s="182" t="s">
        <v>431</v>
      </c>
      <c r="AK38" s="665"/>
      <c r="AL38" s="1351"/>
      <c r="AM38" s="1351"/>
      <c r="AN38" s="665"/>
      <c r="AO38" s="742"/>
    </row>
    <row r="39" spans="6:41" s="673" customFormat="1" ht="12.75" customHeight="1" x14ac:dyDescent="0.15">
      <c r="F39" s="2681"/>
      <c r="G39" s="1617"/>
      <c r="H39" s="1618"/>
      <c r="I39" s="1618"/>
      <c r="J39" s="1619"/>
      <c r="K39" s="1618"/>
      <c r="L39" s="1574"/>
      <c r="M39" s="1617"/>
      <c r="N39" s="1618"/>
      <c r="O39" s="1619"/>
      <c r="P39" s="1571"/>
      <c r="Q39" s="1571"/>
      <c r="R39" s="1571"/>
      <c r="S39" s="1572"/>
      <c r="T39" s="2591" t="s">
        <v>432</v>
      </c>
      <c r="U39" s="2549"/>
      <c r="V39" s="2549"/>
      <c r="W39" s="2550"/>
      <c r="X39" s="1922" t="s">
        <v>13</v>
      </c>
      <c r="Y39" s="161" t="s">
        <v>433</v>
      </c>
      <c r="Z39" s="161"/>
      <c r="AA39" s="161"/>
      <c r="AB39" s="161"/>
      <c r="AC39" s="161"/>
      <c r="AD39" s="161"/>
      <c r="AE39" s="1922" t="s">
        <v>13</v>
      </c>
      <c r="AF39" s="161" t="s">
        <v>434</v>
      </c>
      <c r="AG39" s="161"/>
      <c r="AH39" s="161"/>
      <c r="AI39" s="161"/>
      <c r="AJ39" s="161"/>
      <c r="AK39" s="665"/>
      <c r="AL39" s="1601"/>
      <c r="AM39" s="1601"/>
      <c r="AN39" s="665"/>
      <c r="AO39" s="742"/>
    </row>
    <row r="40" spans="6:41" s="673" customFormat="1" ht="12.75" customHeight="1" x14ac:dyDescent="0.15">
      <c r="F40" s="2681"/>
      <c r="G40" s="1617"/>
      <c r="H40" s="1618"/>
      <c r="I40" s="1618"/>
      <c r="J40" s="1619"/>
      <c r="K40" s="1618"/>
      <c r="L40" s="1574"/>
      <c r="M40" s="1581"/>
      <c r="N40" s="1582"/>
      <c r="O40" s="1583"/>
      <c r="P40" s="1582"/>
      <c r="Q40" s="1571"/>
      <c r="R40" s="1571"/>
      <c r="S40" s="1572"/>
      <c r="T40" s="672"/>
      <c r="U40" s="1351"/>
      <c r="V40" s="1351"/>
      <c r="W40" s="824"/>
      <c r="X40" s="1922" t="s">
        <v>13</v>
      </c>
      <c r="Y40" s="161" t="s">
        <v>435</v>
      </c>
      <c r="Z40" s="161"/>
      <c r="AA40" s="161"/>
      <c r="AB40" s="161"/>
      <c r="AC40" s="161"/>
      <c r="AD40" s="161"/>
      <c r="AE40" s="1922" t="s">
        <v>13</v>
      </c>
      <c r="AF40" s="161" t="s">
        <v>436</v>
      </c>
      <c r="AG40" s="161"/>
      <c r="AH40" s="161"/>
      <c r="AI40" s="161"/>
      <c r="AJ40" s="161"/>
      <c r="AK40" s="665"/>
      <c r="AL40" s="679"/>
      <c r="AM40" s="679"/>
      <c r="AN40" s="665"/>
      <c r="AO40" s="742"/>
    </row>
    <row r="41" spans="6:41" s="673" customFormat="1" ht="12.75" customHeight="1" x14ac:dyDescent="0.15">
      <c r="F41" s="2681"/>
      <c r="G41" s="1617"/>
      <c r="H41" s="1618"/>
      <c r="I41" s="1618"/>
      <c r="J41" s="1619"/>
      <c r="K41" s="1618"/>
      <c r="L41" s="1574"/>
      <c r="M41" s="1608"/>
      <c r="N41" s="1609"/>
      <c r="O41" s="1610"/>
      <c r="P41" s="1666"/>
      <c r="Q41" s="1666"/>
      <c r="R41" s="1666"/>
      <c r="S41" s="1667"/>
      <c r="T41" s="672"/>
      <c r="U41" s="1351"/>
      <c r="V41" s="1351"/>
      <c r="W41" s="824"/>
      <c r="X41" s="1922" t="s">
        <v>13</v>
      </c>
      <c r="Y41" s="1618" t="s">
        <v>343</v>
      </c>
      <c r="Z41" s="2644"/>
      <c r="AA41" s="2645"/>
      <c r="AB41" s="2645"/>
      <c r="AC41" s="2645"/>
      <c r="AD41" s="2645"/>
      <c r="AE41" s="2645"/>
      <c r="AF41" s="2645"/>
      <c r="AG41" s="2645"/>
      <c r="AH41" s="2645"/>
      <c r="AI41" s="2645"/>
      <c r="AJ41" s="1618" t="s">
        <v>415</v>
      </c>
      <c r="AK41" s="101"/>
      <c r="AL41" s="184"/>
      <c r="AM41" s="184"/>
      <c r="AN41" s="101"/>
      <c r="AO41" s="745"/>
    </row>
    <row r="42" spans="6:41" s="673" customFormat="1" ht="12.75" customHeight="1" x14ac:dyDescent="0.15">
      <c r="F42" s="2681"/>
      <c r="G42" s="1617"/>
      <c r="H42" s="1618"/>
      <c r="I42" s="1618"/>
      <c r="J42" s="1619"/>
      <c r="K42" s="1618"/>
      <c r="L42" s="1574"/>
      <c r="M42" s="1622" t="s">
        <v>437</v>
      </c>
      <c r="N42" s="1623"/>
      <c r="O42" s="1624"/>
      <c r="P42" s="2591" t="s">
        <v>438</v>
      </c>
      <c r="Q42" s="2592"/>
      <c r="R42" s="2592"/>
      <c r="S42" s="2593"/>
      <c r="T42" s="1929" t="s">
        <v>13</v>
      </c>
      <c r="U42" s="1623" t="s">
        <v>439</v>
      </c>
      <c r="V42" s="1623"/>
      <c r="W42" s="1623"/>
      <c r="X42" s="1623"/>
      <c r="Y42" s="185"/>
      <c r="Z42" s="1623"/>
      <c r="AA42" s="185"/>
      <c r="AB42" s="185"/>
      <c r="AC42" s="185"/>
      <c r="AD42" s="185"/>
      <c r="AE42" s="185"/>
      <c r="AF42" s="185"/>
      <c r="AG42" s="185"/>
      <c r="AH42" s="185"/>
      <c r="AI42" s="185"/>
      <c r="AJ42" s="1623"/>
      <c r="AK42" s="1912" t="s">
        <v>13</v>
      </c>
      <c r="AL42" s="33" t="s">
        <v>129</v>
      </c>
      <c r="AM42" s="679"/>
      <c r="AN42" s="2539" t="s">
        <v>619</v>
      </c>
      <c r="AO42" s="2540"/>
    </row>
    <row r="43" spans="6:41" s="673" customFormat="1" ht="12.75" customHeight="1" x14ac:dyDescent="0.3">
      <c r="F43" s="2681"/>
      <c r="G43" s="186"/>
      <c r="H43" s="187"/>
      <c r="I43" s="187"/>
      <c r="J43" s="188"/>
      <c r="K43" s="1617"/>
      <c r="L43" s="1574"/>
      <c r="M43" s="2646" t="s">
        <v>440</v>
      </c>
      <c r="N43" s="2647"/>
      <c r="O43" s="2648"/>
      <c r="P43" s="2649" t="s">
        <v>423</v>
      </c>
      <c r="Q43" s="2650"/>
      <c r="R43" s="2650"/>
      <c r="S43" s="2651"/>
      <c r="T43" s="1934" t="s">
        <v>13</v>
      </c>
      <c r="U43" s="182" t="s">
        <v>17</v>
      </c>
      <c r="V43" s="2652"/>
      <c r="W43" s="2653"/>
      <c r="X43" s="2653"/>
      <c r="Y43" s="2653"/>
      <c r="Z43" s="2653"/>
      <c r="AA43" s="2653"/>
      <c r="AB43" s="2653"/>
      <c r="AC43" s="2653"/>
      <c r="AD43" s="2653"/>
      <c r="AE43" s="2653"/>
      <c r="AF43" s="2653"/>
      <c r="AG43" s="2653"/>
      <c r="AH43" s="2653"/>
      <c r="AI43" s="2653"/>
      <c r="AJ43" s="182" t="s">
        <v>441</v>
      </c>
      <c r="AK43" s="1934" t="s">
        <v>13</v>
      </c>
      <c r="AL43" s="2654"/>
      <c r="AM43" s="2655"/>
      <c r="AN43" s="665"/>
      <c r="AO43" s="742"/>
    </row>
    <row r="44" spans="6:41" s="673" customFormat="1" ht="12.75" customHeight="1" x14ac:dyDescent="0.3">
      <c r="F44" s="2681"/>
      <c r="G44" s="186"/>
      <c r="H44" s="187"/>
      <c r="I44" s="187"/>
      <c r="J44" s="188"/>
      <c r="K44" s="1618"/>
      <c r="L44" s="1574"/>
      <c r="M44" s="2591" t="s">
        <v>442</v>
      </c>
      <c r="N44" s="2592"/>
      <c r="O44" s="2593"/>
      <c r="P44" s="2591" t="s">
        <v>443</v>
      </c>
      <c r="Q44" s="2549"/>
      <c r="R44" s="2549"/>
      <c r="S44" s="2550"/>
      <c r="T44" s="1922" t="s">
        <v>13</v>
      </c>
      <c r="U44" s="1351" t="s">
        <v>900</v>
      </c>
      <c r="V44" s="1351"/>
      <c r="W44" s="1351"/>
      <c r="X44" s="1351"/>
      <c r="Y44" s="189" t="s">
        <v>901</v>
      </c>
      <c r="Z44" s="1351"/>
      <c r="AA44" s="189"/>
      <c r="AB44" s="189"/>
      <c r="AC44" s="189"/>
      <c r="AD44" s="189"/>
      <c r="AE44" s="189"/>
      <c r="AF44" s="189"/>
      <c r="AG44" s="189"/>
      <c r="AH44" s="189"/>
      <c r="AI44" s="189"/>
      <c r="AJ44" s="1351"/>
      <c r="AK44" s="1912" t="s">
        <v>13</v>
      </c>
      <c r="AL44" s="1618" t="s">
        <v>75</v>
      </c>
      <c r="AM44" s="1351"/>
      <c r="AN44" s="2527" t="s">
        <v>619</v>
      </c>
      <c r="AO44" s="2528"/>
    </row>
    <row r="45" spans="6:41" s="673" customFormat="1" ht="12.75" customHeight="1" x14ac:dyDescent="0.3">
      <c r="F45" s="2681"/>
      <c r="G45" s="186"/>
      <c r="H45" s="187"/>
      <c r="I45" s="187"/>
      <c r="J45" s="188"/>
      <c r="K45" s="1618"/>
      <c r="L45" s="1574"/>
      <c r="M45" s="2597" t="s">
        <v>444</v>
      </c>
      <c r="N45" s="2598"/>
      <c r="O45" s="2599"/>
      <c r="P45" s="666"/>
      <c r="Q45" s="1351"/>
      <c r="R45" s="1351"/>
      <c r="S45" s="824"/>
      <c r="T45" s="1922" t="s">
        <v>13</v>
      </c>
      <c r="U45" s="1351" t="s">
        <v>902</v>
      </c>
      <c r="V45" s="1351"/>
      <c r="W45" s="1351"/>
      <c r="X45" s="1351"/>
      <c r="Y45" s="189" t="s">
        <v>903</v>
      </c>
      <c r="Z45" s="1351"/>
      <c r="AA45" s="189"/>
      <c r="AB45" s="189"/>
      <c r="AC45" s="189"/>
      <c r="AD45" s="189"/>
      <c r="AE45" s="189"/>
      <c r="AF45" s="189"/>
      <c r="AG45" s="189"/>
      <c r="AH45" s="189"/>
      <c r="AI45" s="189"/>
      <c r="AJ45" s="1351"/>
      <c r="AK45" s="1912" t="s">
        <v>13</v>
      </c>
      <c r="AL45" s="666" t="s">
        <v>405</v>
      </c>
      <c r="AM45" s="666"/>
      <c r="AN45" s="2539"/>
      <c r="AO45" s="2540"/>
    </row>
    <row r="46" spans="6:41" s="673" customFormat="1" ht="12.75" customHeight="1" x14ac:dyDescent="0.3">
      <c r="F46" s="2681"/>
      <c r="G46" s="190"/>
      <c r="H46" s="187"/>
      <c r="I46" s="187"/>
      <c r="J46" s="188"/>
      <c r="K46" s="1618"/>
      <c r="L46" s="1574"/>
      <c r="M46" s="1617"/>
      <c r="N46" s="1618"/>
      <c r="O46" s="1619"/>
      <c r="P46" s="180"/>
      <c r="Q46" s="99"/>
      <c r="R46" s="99"/>
      <c r="S46" s="164"/>
      <c r="T46" s="1937" t="s">
        <v>13</v>
      </c>
      <c r="U46" s="99" t="s">
        <v>16</v>
      </c>
      <c r="V46" s="191"/>
      <c r="W46" s="182" t="s">
        <v>343</v>
      </c>
      <c r="X46" s="2639"/>
      <c r="Y46" s="2640"/>
      <c r="Z46" s="2640"/>
      <c r="AA46" s="2640"/>
      <c r="AB46" s="2640"/>
      <c r="AC46" s="2640"/>
      <c r="AD46" s="2640"/>
      <c r="AE46" s="2640"/>
      <c r="AF46" s="2640"/>
      <c r="AG46" s="2640"/>
      <c r="AH46" s="2640"/>
      <c r="AI46" s="2640"/>
      <c r="AJ46" s="182" t="s">
        <v>415</v>
      </c>
      <c r="AK46" s="1912" t="s">
        <v>13</v>
      </c>
      <c r="AL46" s="33" t="s">
        <v>129</v>
      </c>
      <c r="AM46" s="679"/>
      <c r="AN46" s="665"/>
      <c r="AO46" s="742"/>
    </row>
    <row r="47" spans="6:41" s="673" customFormat="1" ht="12.75" customHeight="1" x14ac:dyDescent="0.15">
      <c r="F47" s="2681"/>
      <c r="G47" s="1617"/>
      <c r="H47" s="1618"/>
      <c r="I47" s="1618"/>
      <c r="J47" s="1619"/>
      <c r="K47" s="1618"/>
      <c r="L47" s="1574"/>
      <c r="M47" s="1617"/>
      <c r="N47" s="1618"/>
      <c r="O47" s="1619"/>
      <c r="P47" s="2591" t="s">
        <v>445</v>
      </c>
      <c r="Q47" s="2592"/>
      <c r="R47" s="2592"/>
      <c r="S47" s="2593"/>
      <c r="T47" s="1922" t="s">
        <v>13</v>
      </c>
      <c r="U47" s="1351" t="s">
        <v>446</v>
      </c>
      <c r="V47" s="1351"/>
      <c r="W47" s="1351"/>
      <c r="X47" s="1351"/>
      <c r="Y47" s="189"/>
      <c r="Z47" s="1351"/>
      <c r="AA47" s="189"/>
      <c r="AB47" s="189"/>
      <c r="AC47" s="189"/>
      <c r="AD47" s="189"/>
      <c r="AE47" s="189"/>
      <c r="AF47" s="189"/>
      <c r="AG47" s="189"/>
      <c r="AH47" s="189"/>
      <c r="AI47" s="189"/>
      <c r="AJ47" s="1351"/>
      <c r="AK47" s="1912" t="s">
        <v>13</v>
      </c>
      <c r="AL47" s="2637"/>
      <c r="AM47" s="2638"/>
      <c r="AN47" s="665"/>
      <c r="AO47" s="742"/>
    </row>
    <row r="48" spans="6:41" s="673" customFormat="1" ht="12.75" customHeight="1" x14ac:dyDescent="0.15">
      <c r="F48" s="2681"/>
      <c r="G48" s="1617"/>
      <c r="H48" s="1618"/>
      <c r="I48" s="1618"/>
      <c r="J48" s="1619"/>
      <c r="K48" s="1618"/>
      <c r="L48" s="1574"/>
      <c r="M48" s="1617"/>
      <c r="N48" s="1618"/>
      <c r="O48" s="1619"/>
      <c r="P48" s="180"/>
      <c r="Q48" s="99"/>
      <c r="R48" s="99"/>
      <c r="S48" s="164"/>
      <c r="T48" s="1937" t="s">
        <v>13</v>
      </c>
      <c r="U48" s="99" t="s">
        <v>16</v>
      </c>
      <c r="V48" s="191"/>
      <c r="W48" s="182" t="s">
        <v>447</v>
      </c>
      <c r="X48" s="2639"/>
      <c r="Y48" s="2640"/>
      <c r="Z48" s="2640"/>
      <c r="AA48" s="2640"/>
      <c r="AB48" s="2640"/>
      <c r="AC48" s="2640"/>
      <c r="AD48" s="2640"/>
      <c r="AE48" s="2640"/>
      <c r="AF48" s="2640"/>
      <c r="AG48" s="2640"/>
      <c r="AH48" s="2640"/>
      <c r="AI48" s="2640"/>
      <c r="AJ48" s="182" t="s">
        <v>18</v>
      </c>
      <c r="AK48" s="672"/>
      <c r="AL48" s="1351"/>
      <c r="AM48" s="666"/>
      <c r="AN48" s="665"/>
      <c r="AO48" s="742"/>
    </row>
    <row r="49" spans="6:41" s="673" customFormat="1" ht="12.75" customHeight="1" x14ac:dyDescent="0.15">
      <c r="F49" s="2681"/>
      <c r="G49" s="1617"/>
      <c r="H49" s="1618"/>
      <c r="I49" s="1618"/>
      <c r="J49" s="1619"/>
      <c r="K49" s="1618"/>
      <c r="L49" s="1574"/>
      <c r="M49" s="1581"/>
      <c r="N49" s="1582"/>
      <c r="O49" s="1583"/>
      <c r="P49" s="2591" t="s">
        <v>448</v>
      </c>
      <c r="Q49" s="2592"/>
      <c r="R49" s="2592"/>
      <c r="S49" s="2593"/>
      <c r="T49" s="1922" t="s">
        <v>13</v>
      </c>
      <c r="U49" s="1351" t="s">
        <v>449</v>
      </c>
      <c r="V49" s="1351"/>
      <c r="W49" s="1351"/>
      <c r="X49" s="1351"/>
      <c r="Y49" s="189"/>
      <c r="Z49" s="1351"/>
      <c r="AA49" s="189"/>
      <c r="AB49" s="189"/>
      <c r="AC49" s="189"/>
      <c r="AD49" s="189"/>
      <c r="AE49" s="189"/>
      <c r="AF49" s="189"/>
      <c r="AG49" s="189"/>
      <c r="AH49" s="189"/>
      <c r="AI49" s="189"/>
      <c r="AJ49" s="1351"/>
      <c r="AK49" s="192"/>
      <c r="AL49" s="1601"/>
      <c r="AM49" s="666"/>
      <c r="AN49" s="665"/>
      <c r="AO49" s="742"/>
    </row>
    <row r="50" spans="6:41" s="673" customFormat="1" ht="12.75" customHeight="1" x14ac:dyDescent="0.15">
      <c r="F50" s="2681"/>
      <c r="G50" s="1617"/>
      <c r="H50" s="1618"/>
      <c r="I50" s="1618"/>
      <c r="J50" s="1619"/>
      <c r="K50" s="1618"/>
      <c r="L50" s="1574"/>
      <c r="M50" s="1608"/>
      <c r="N50" s="1609"/>
      <c r="O50" s="1609"/>
      <c r="P50" s="180"/>
      <c r="Q50" s="99"/>
      <c r="R50" s="99"/>
      <c r="S50" s="164"/>
      <c r="T50" s="1937" t="s">
        <v>13</v>
      </c>
      <c r="U50" s="99" t="s">
        <v>16</v>
      </c>
      <c r="V50" s="191"/>
      <c r="W50" s="182" t="s">
        <v>343</v>
      </c>
      <c r="X50" s="2639"/>
      <c r="Y50" s="2640"/>
      <c r="Z50" s="2640"/>
      <c r="AA50" s="2640"/>
      <c r="AB50" s="2640"/>
      <c r="AC50" s="2640"/>
      <c r="AD50" s="2640"/>
      <c r="AE50" s="2640"/>
      <c r="AF50" s="2640"/>
      <c r="AG50" s="2640"/>
      <c r="AH50" s="2640"/>
      <c r="AI50" s="2640"/>
      <c r="AJ50" s="182" t="s">
        <v>18</v>
      </c>
      <c r="AK50" s="193"/>
      <c r="AL50" s="184"/>
      <c r="AM50" s="194"/>
      <c r="AN50" s="101"/>
      <c r="AO50" s="745"/>
    </row>
    <row r="51" spans="6:41" s="673" customFormat="1" ht="12.75" customHeight="1" x14ac:dyDescent="0.3">
      <c r="F51" s="1616"/>
      <c r="G51" s="1617"/>
      <c r="H51" s="1618"/>
      <c r="I51" s="1618"/>
      <c r="J51" s="1619"/>
      <c r="K51" s="1618"/>
      <c r="L51" s="1574"/>
      <c r="M51" s="2591" t="s">
        <v>512</v>
      </c>
      <c r="N51" s="2592"/>
      <c r="O51" s="2593"/>
      <c r="P51" s="2641" t="s">
        <v>450</v>
      </c>
      <c r="Q51" s="2642"/>
      <c r="R51" s="2642"/>
      <c r="S51" s="2643"/>
      <c r="T51" s="672" t="s">
        <v>451</v>
      </c>
      <c r="U51" s="1351"/>
      <c r="V51" s="1351"/>
      <c r="W51" s="1351"/>
      <c r="X51" s="1351"/>
      <c r="Y51" s="189"/>
      <c r="Z51" s="1351"/>
      <c r="AA51" s="189"/>
      <c r="AB51" s="189"/>
      <c r="AC51" s="189"/>
      <c r="AD51" s="189"/>
      <c r="AE51" s="189"/>
      <c r="AF51" s="189"/>
      <c r="AG51" s="189"/>
      <c r="AH51" s="189"/>
      <c r="AI51" s="189"/>
      <c r="AJ51" s="1351"/>
      <c r="AK51" s="1912" t="s">
        <v>13</v>
      </c>
      <c r="AL51" s="1618" t="s">
        <v>75</v>
      </c>
      <c r="AM51" s="1351"/>
      <c r="AN51" s="2527" t="s">
        <v>619</v>
      </c>
      <c r="AO51" s="2528"/>
    </row>
    <row r="52" spans="6:41" s="673" customFormat="1" ht="12.75" customHeight="1" x14ac:dyDescent="0.15">
      <c r="F52" s="1616"/>
      <c r="G52" s="1617"/>
      <c r="H52" s="1618"/>
      <c r="I52" s="1618"/>
      <c r="J52" s="1619"/>
      <c r="K52" s="1618"/>
      <c r="L52" s="1574"/>
      <c r="M52" s="2597"/>
      <c r="N52" s="2598"/>
      <c r="O52" s="2599"/>
      <c r="P52" s="2597" t="s">
        <v>452</v>
      </c>
      <c r="Q52" s="2598"/>
      <c r="R52" s="2598"/>
      <c r="S52" s="2599"/>
      <c r="T52" s="1922" t="s">
        <v>13</v>
      </c>
      <c r="U52" s="173" t="s">
        <v>453</v>
      </c>
      <c r="V52" s="173"/>
      <c r="W52" s="173"/>
      <c r="X52" s="173"/>
      <c r="Y52" s="195"/>
      <c r="Z52" s="173"/>
      <c r="AA52" s="195"/>
      <c r="AB52" s="195"/>
      <c r="AC52" s="195"/>
      <c r="AD52" s="195"/>
      <c r="AE52" s="195"/>
      <c r="AF52" s="195"/>
      <c r="AG52" s="195"/>
      <c r="AH52" s="195"/>
      <c r="AI52" s="195"/>
      <c r="AJ52" s="173"/>
      <c r="AK52" s="1912" t="s">
        <v>13</v>
      </c>
      <c r="AL52" s="666" t="s">
        <v>405</v>
      </c>
      <c r="AM52" s="666"/>
      <c r="AN52" s="2539"/>
      <c r="AO52" s="2540"/>
    </row>
    <row r="53" spans="6:41" s="673" customFormat="1" ht="12.75" customHeight="1" x14ac:dyDescent="0.15">
      <c r="F53" s="1616"/>
      <c r="G53" s="1617"/>
      <c r="H53" s="1618"/>
      <c r="I53" s="1618"/>
      <c r="J53" s="1619"/>
      <c r="K53" s="1618"/>
      <c r="L53" s="1574"/>
      <c r="M53" s="1581"/>
      <c r="N53" s="1582"/>
      <c r="O53" s="1583"/>
      <c r="P53" s="1912" t="s">
        <v>13</v>
      </c>
      <c r="Q53" s="666"/>
      <c r="R53" s="666"/>
      <c r="S53" s="666"/>
      <c r="T53" s="2634" t="s">
        <v>454</v>
      </c>
      <c r="U53" s="2635"/>
      <c r="V53" s="2635"/>
      <c r="W53" s="2635"/>
      <c r="X53" s="2635"/>
      <c r="Y53" s="2635"/>
      <c r="Z53" s="1933" t="s">
        <v>13</v>
      </c>
      <c r="AA53" s="2635" t="s">
        <v>455</v>
      </c>
      <c r="AB53" s="2635"/>
      <c r="AC53" s="2635"/>
      <c r="AD53" s="2635"/>
      <c r="AE53" s="2635"/>
      <c r="AF53" s="2635"/>
      <c r="AG53" s="2635"/>
      <c r="AH53" s="2635"/>
      <c r="AI53" s="2635"/>
      <c r="AJ53" s="2636"/>
      <c r="AK53" s="1912" t="s">
        <v>13</v>
      </c>
      <c r="AL53" s="33" t="s">
        <v>129</v>
      </c>
      <c r="AM53" s="679"/>
      <c r="AN53" s="665"/>
      <c r="AO53" s="742"/>
    </row>
    <row r="54" spans="6:41" s="673" customFormat="1" ht="12.75" customHeight="1" thickBot="1" x14ac:dyDescent="0.2">
      <c r="F54" s="714"/>
      <c r="G54" s="80"/>
      <c r="H54" s="81"/>
      <c r="I54" s="81"/>
      <c r="J54" s="85"/>
      <c r="K54" s="81"/>
      <c r="L54" s="655"/>
      <c r="M54" s="656"/>
      <c r="N54" s="86"/>
      <c r="O54" s="87"/>
      <c r="P54" s="758" t="s">
        <v>456</v>
      </c>
      <c r="Q54" s="1708"/>
      <c r="R54" s="1708"/>
      <c r="S54" s="1709"/>
      <c r="T54" s="1707" t="s">
        <v>457</v>
      </c>
      <c r="U54" s="199"/>
      <c r="V54" s="1708"/>
      <c r="W54" s="1708"/>
      <c r="X54" s="1708"/>
      <c r="Y54" s="715"/>
      <c r="Z54" s="1942" t="s">
        <v>13</v>
      </c>
      <c r="AA54" s="715" t="s">
        <v>458</v>
      </c>
      <c r="AB54" s="715"/>
      <c r="AC54" s="715"/>
      <c r="AD54" s="715"/>
      <c r="AE54" s="715"/>
      <c r="AF54" s="715"/>
      <c r="AG54" s="715"/>
      <c r="AH54" s="715"/>
      <c r="AI54" s="715"/>
      <c r="AJ54" s="1708"/>
      <c r="AK54" s="1941" t="s">
        <v>13</v>
      </c>
      <c r="AL54" s="2632"/>
      <c r="AM54" s="2633"/>
      <c r="AN54" s="92"/>
      <c r="AO54" s="757"/>
    </row>
    <row r="55" spans="6:41" s="673" customFormat="1" ht="12.75" customHeight="1" x14ac:dyDescent="0.15">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c r="AD55" s="573"/>
      <c r="AE55" s="573"/>
      <c r="AF55" s="573"/>
      <c r="AG55" s="573"/>
      <c r="AH55" s="573"/>
      <c r="AI55" s="573"/>
      <c r="AJ55" s="573"/>
      <c r="AK55" s="573"/>
      <c r="AL55" s="573"/>
      <c r="AM55" s="573"/>
      <c r="AN55" s="573"/>
      <c r="AO55" s="573"/>
    </row>
    <row r="56" spans="6:41" ht="20.100000000000001" customHeight="1" x14ac:dyDescent="0.15">
      <c r="F56" s="677"/>
      <c r="G56" s="659"/>
      <c r="H56" s="659"/>
      <c r="I56" s="659"/>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659"/>
      <c r="AH56" s="659"/>
      <c r="AI56" s="659"/>
      <c r="AJ56" s="659"/>
      <c r="AK56" s="659"/>
      <c r="AL56" s="659"/>
      <c r="AM56" s="659"/>
      <c r="AN56" s="659"/>
      <c r="AO56" s="659"/>
    </row>
    <row r="57" spans="6:41" ht="20.100000000000001" customHeight="1" x14ac:dyDescent="0.15">
      <c r="F57" s="677"/>
      <c r="G57" s="659"/>
      <c r="H57" s="659"/>
      <c r="I57" s="659"/>
      <c r="J57" s="659"/>
      <c r="K57" s="659"/>
      <c r="L57" s="659"/>
      <c r="M57" s="659"/>
      <c r="N57" s="659"/>
      <c r="O57" s="659"/>
      <c r="P57" s="659"/>
      <c r="Q57" s="659"/>
      <c r="R57" s="659"/>
      <c r="S57" s="659"/>
      <c r="T57" s="659"/>
      <c r="U57" s="659"/>
      <c r="V57" s="659"/>
      <c r="W57" s="659"/>
      <c r="X57" s="659"/>
      <c r="Y57" s="659"/>
      <c r="Z57" s="659"/>
      <c r="AA57" s="659"/>
      <c r="AB57" s="659"/>
      <c r="AC57" s="659"/>
      <c r="AD57" s="659"/>
      <c r="AE57" s="659"/>
      <c r="AF57" s="659"/>
      <c r="AG57" s="659"/>
      <c r="AH57" s="659"/>
      <c r="AI57" s="659"/>
      <c r="AJ57" s="659"/>
      <c r="AK57" s="659"/>
      <c r="AL57" s="659"/>
      <c r="AM57" s="659"/>
      <c r="AN57" s="659"/>
      <c r="AO57" s="659"/>
    </row>
    <row r="58" spans="6:41" ht="15.95" customHeight="1" x14ac:dyDescent="0.15">
      <c r="F58" s="677"/>
      <c r="G58" s="659"/>
      <c r="H58" s="659"/>
      <c r="I58" s="659"/>
      <c r="J58" s="659"/>
      <c r="K58" s="659"/>
      <c r="L58" s="659"/>
      <c r="M58" s="659"/>
      <c r="N58" s="659"/>
      <c r="O58" s="659"/>
      <c r="P58" s="659"/>
      <c r="Q58" s="659"/>
      <c r="R58" s="659"/>
      <c r="S58" s="659"/>
      <c r="T58" s="659"/>
      <c r="U58" s="659"/>
      <c r="V58" s="659"/>
      <c r="W58" s="659"/>
      <c r="X58" s="659"/>
      <c r="Y58" s="659"/>
      <c r="Z58" s="659"/>
      <c r="AA58" s="659"/>
      <c r="AB58" s="659"/>
      <c r="AC58" s="659"/>
      <c r="AD58" s="659"/>
      <c r="AE58" s="659"/>
      <c r="AF58" s="659"/>
      <c r="AG58" s="659"/>
      <c r="AH58" s="659"/>
      <c r="AI58" s="659"/>
      <c r="AJ58" s="659"/>
      <c r="AK58" s="659"/>
      <c r="AL58" s="659"/>
      <c r="AM58" s="659"/>
      <c r="AN58" s="659"/>
      <c r="AO58" s="659"/>
    </row>
    <row r="59" spans="6:41" ht="15.95" customHeight="1" x14ac:dyDescent="0.15"/>
    <row r="60" spans="6:41" ht="15.95" customHeight="1" x14ac:dyDescent="0.15"/>
    <row r="61" spans="6:41" ht="15.95" customHeight="1" x14ac:dyDescent="0.15"/>
    <row r="62" spans="6:41" ht="15.95" customHeight="1" x14ac:dyDescent="0.15"/>
    <row r="63" spans="6:41" ht="15.95" customHeight="1" x14ac:dyDescent="0.15"/>
    <row r="64" spans="6:41" ht="15.95" customHeight="1" x14ac:dyDescent="0.15"/>
    <row r="65" ht="15.95" customHeight="1" x14ac:dyDescent="0.15"/>
    <row r="66" ht="15.95" customHeight="1" x14ac:dyDescent="0.15"/>
    <row r="67" ht="15.95" customHeight="1" x14ac:dyDescent="0.15"/>
    <row r="68" ht="15.95" customHeight="1" x14ac:dyDescent="0.15"/>
    <row r="69" ht="15.95" customHeight="1" x14ac:dyDescent="0.15"/>
    <row r="70" ht="15.95" customHeight="1" x14ac:dyDescent="0.15"/>
    <row r="71" ht="15.95" customHeight="1" x14ac:dyDescent="0.15"/>
    <row r="72" ht="15.95" customHeight="1" x14ac:dyDescent="0.15"/>
    <row r="73" ht="15.95" customHeight="1" x14ac:dyDescent="0.15"/>
    <row r="74" ht="15.95" customHeight="1" x14ac:dyDescent="0.15"/>
    <row r="75" ht="15.95" customHeight="1" x14ac:dyDescent="0.15"/>
    <row r="76" ht="15.95" customHeight="1" x14ac:dyDescent="0.15"/>
    <row r="77" ht="15.95" customHeight="1" x14ac:dyDescent="0.15"/>
    <row r="78" ht="15.95" customHeight="1" x14ac:dyDescent="0.15"/>
    <row r="79" ht="15.95" customHeight="1" x14ac:dyDescent="0.15"/>
    <row r="80"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sheetData>
  <mergeCells count="121">
    <mergeCell ref="F2:AO3"/>
    <mergeCell ref="F6:L6"/>
    <mergeCell ref="G7:J8"/>
    <mergeCell ref="K7:L8"/>
    <mergeCell ref="M7:O8"/>
    <mergeCell ref="W7:AF7"/>
    <mergeCell ref="AN7:AO8"/>
    <mergeCell ref="P8:S8"/>
    <mergeCell ref="Z8:AD8"/>
    <mergeCell ref="AK8:AM8"/>
    <mergeCell ref="H13:J13"/>
    <mergeCell ref="M13:O13"/>
    <mergeCell ref="P13:S13"/>
    <mergeCell ref="AL13:AM13"/>
    <mergeCell ref="G14:J14"/>
    <mergeCell ref="K14:L14"/>
    <mergeCell ref="M14:O14"/>
    <mergeCell ref="P14:S14"/>
    <mergeCell ref="AN10:AO10"/>
    <mergeCell ref="G11:J11"/>
    <mergeCell ref="M11:O11"/>
    <mergeCell ref="P11:S11"/>
    <mergeCell ref="G12:J12"/>
    <mergeCell ref="M12:O12"/>
    <mergeCell ref="P12:S12"/>
    <mergeCell ref="G10:J10"/>
    <mergeCell ref="K10:L10"/>
    <mergeCell ref="M10:O10"/>
    <mergeCell ref="P10:S10"/>
    <mergeCell ref="G16:J16"/>
    <mergeCell ref="M16:O16"/>
    <mergeCell ref="P16:S16"/>
    <mergeCell ref="G17:J17"/>
    <mergeCell ref="M17:O17"/>
    <mergeCell ref="H18:J18"/>
    <mergeCell ref="M18:O18"/>
    <mergeCell ref="AN14:AO14"/>
    <mergeCell ref="G15:J15"/>
    <mergeCell ref="K15:L15"/>
    <mergeCell ref="M15:O15"/>
    <mergeCell ref="P15:S15"/>
    <mergeCell ref="AN15:AO15"/>
    <mergeCell ref="F26:F50"/>
    <mergeCell ref="G26:J26"/>
    <mergeCell ref="K26:L26"/>
    <mergeCell ref="M26:O26"/>
    <mergeCell ref="P26:S26"/>
    <mergeCell ref="AN26:AO26"/>
    <mergeCell ref="AL18:AM18"/>
    <mergeCell ref="P20:S20"/>
    <mergeCell ref="F23:L23"/>
    <mergeCell ref="G24:J25"/>
    <mergeCell ref="K24:L25"/>
    <mergeCell ref="M24:O25"/>
    <mergeCell ref="W24:AF24"/>
    <mergeCell ref="F9:F20"/>
    <mergeCell ref="G9:J9"/>
    <mergeCell ref="K9:L9"/>
    <mergeCell ref="M9:O9"/>
    <mergeCell ref="P9:S9"/>
    <mergeCell ref="AN9:AO9"/>
    <mergeCell ref="G27:J27"/>
    <mergeCell ref="K27:L27"/>
    <mergeCell ref="M27:O27"/>
    <mergeCell ref="P27:S27"/>
    <mergeCell ref="AN27:AO27"/>
    <mergeCell ref="G28:J28"/>
    <mergeCell ref="AN24:AO25"/>
    <mergeCell ref="P25:S25"/>
    <mergeCell ref="Z25:AD25"/>
    <mergeCell ref="AK25:AM25"/>
    <mergeCell ref="AL33:AM33"/>
    <mergeCell ref="P34:S34"/>
    <mergeCell ref="T34:W34"/>
    <mergeCell ref="AG34:AH34"/>
    <mergeCell ref="AL29:AM29"/>
    <mergeCell ref="M30:O30"/>
    <mergeCell ref="P30:S30"/>
    <mergeCell ref="AN30:AO30"/>
    <mergeCell ref="M31:O31"/>
    <mergeCell ref="P31:S31"/>
    <mergeCell ref="T31:W31"/>
    <mergeCell ref="AN31:AO31"/>
    <mergeCell ref="AG35:AH35"/>
    <mergeCell ref="AG36:AH36"/>
    <mergeCell ref="T37:W37"/>
    <mergeCell ref="AG37:AH37"/>
    <mergeCell ref="T38:W38"/>
    <mergeCell ref="AG38:AH38"/>
    <mergeCell ref="M32:O32"/>
    <mergeCell ref="Y32:Z32"/>
    <mergeCell ref="P33:S33"/>
    <mergeCell ref="AG33:AH33"/>
    <mergeCell ref="M44:O44"/>
    <mergeCell ref="P44:S44"/>
    <mergeCell ref="AN44:AO44"/>
    <mergeCell ref="M45:O45"/>
    <mergeCell ref="AN45:AO45"/>
    <mergeCell ref="X46:AI46"/>
    <mergeCell ref="T39:W39"/>
    <mergeCell ref="Z41:AI41"/>
    <mergeCell ref="P42:S42"/>
    <mergeCell ref="AN42:AO42"/>
    <mergeCell ref="M43:O43"/>
    <mergeCell ref="P43:S43"/>
    <mergeCell ref="V43:AI43"/>
    <mergeCell ref="AL43:AM43"/>
    <mergeCell ref="AL54:AM54"/>
    <mergeCell ref="AN51:AO51"/>
    <mergeCell ref="M52:O52"/>
    <mergeCell ref="P52:S52"/>
    <mergeCell ref="AN52:AO52"/>
    <mergeCell ref="T53:Y53"/>
    <mergeCell ref="AA53:AJ53"/>
    <mergeCell ref="P47:S47"/>
    <mergeCell ref="AL47:AM47"/>
    <mergeCell ref="X48:AI48"/>
    <mergeCell ref="P49:S49"/>
    <mergeCell ref="X50:AI50"/>
    <mergeCell ref="M51:O51"/>
    <mergeCell ref="P51:S51"/>
  </mergeCells>
  <phoneticPr fontId="3"/>
  <dataValidations count="3">
    <dataValidation type="list" showInputMessage="1" showErrorMessage="1" sqref="K15:L15" xr:uid="{00000000-0002-0000-0400-000000000000}">
      <formula1>"　 ,4,3,2,1"</formula1>
    </dataValidation>
    <dataValidation type="list" showInputMessage="1" showErrorMessage="1" sqref="K27:L27 K10:L10" xr:uid="{00000000-0002-0000-0400-000001000000}">
      <formula1>"　,3,2,1"</formula1>
    </dataValidation>
    <dataValidation type="list" allowBlank="1" showInputMessage="1" showErrorMessage="1" sqref="T26 AK26:AK33 T52 T42:T50 AE35 U33:V33 U30:V30 AB39:AB40 AE39:AE40 X39:X41 X30:X31 T28:T29 P53 U27 X27:Y27 AB27:AC27 AG27 Z53:Z54 AK42:AK47 AK51:AK54 G13 AF14:AF17 AA10 AF10:AF11 T20 AK9:AK18 T13 G18 AA14:AA17" xr:uid="{00000000-0002-0000-0400-000002000000}">
      <formula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E1:BF186"/>
  <sheetViews>
    <sheetView showGridLines="0" view="pageBreakPreview" zoomScaleNormal="100" zoomScaleSheetLayoutView="100" workbookViewId="0">
      <selection activeCell="K10" sqref="K10:L10"/>
    </sheetView>
  </sheetViews>
  <sheetFormatPr defaultColWidth="2.5" defaultRowHeight="18.75" x14ac:dyDescent="0.15"/>
  <cols>
    <col min="1" max="4" width="2.5" style="6"/>
    <col min="5" max="19" width="2.5" style="6" customWidth="1"/>
    <col min="20" max="20" width="2.5" style="155" customWidth="1"/>
    <col min="21" max="22" width="2.5" style="6" customWidth="1"/>
    <col min="23" max="24" width="2.5" style="155" customWidth="1"/>
    <col min="25" max="25" width="2.5" style="6" customWidth="1"/>
    <col min="26" max="27" width="2.5" style="155" customWidth="1"/>
    <col min="28" max="29" width="2.5" style="6" customWidth="1"/>
    <col min="30" max="30" width="2.5" style="155" customWidth="1"/>
    <col min="31" max="32" width="2.5" style="6" customWidth="1"/>
    <col min="33" max="34" width="2.5" style="155" customWidth="1"/>
    <col min="35" max="37" width="2.5" style="6" customWidth="1"/>
    <col min="38" max="40" width="2.5" style="155" customWidth="1"/>
    <col min="41" max="41" width="2.5" style="6" customWidth="1"/>
    <col min="42" max="42" width="2.5" style="155"/>
    <col min="43" max="16384" width="2.5" style="6"/>
  </cols>
  <sheetData>
    <row r="1" spans="5:49" s="1" customFormat="1" ht="12.75" customHeight="1" x14ac:dyDescent="0.15">
      <c r="G1" s="2"/>
      <c r="H1" s="2"/>
      <c r="I1" s="2"/>
      <c r="J1" s="2"/>
      <c r="K1" s="2"/>
      <c r="L1" s="3"/>
      <c r="M1" s="2"/>
      <c r="N1" s="2"/>
      <c r="O1" s="2"/>
      <c r="T1" s="3"/>
      <c r="W1" s="3"/>
      <c r="X1" s="3"/>
      <c r="Z1" s="3"/>
      <c r="AA1" s="3"/>
      <c r="AD1" s="3"/>
      <c r="AG1" s="3"/>
      <c r="AH1" s="3"/>
      <c r="AL1" s="3"/>
      <c r="AM1" s="3"/>
      <c r="AN1" s="3"/>
      <c r="AP1" s="1907"/>
      <c r="AQ1" s="4" t="s">
        <v>1125</v>
      </c>
    </row>
    <row r="2" spans="5:49"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P2" s="2561"/>
      <c r="AQ2" s="2561"/>
    </row>
    <row r="3" spans="5:49"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2561"/>
      <c r="AQ3" s="2561"/>
    </row>
    <row r="4" spans="5:49" s="1" customFormat="1" ht="12.75" customHeight="1" x14ac:dyDescent="0.15">
      <c r="F4" s="1587"/>
      <c r="G4" s="1587"/>
      <c r="H4" s="1587"/>
      <c r="I4" s="1587"/>
      <c r="J4" s="1587"/>
      <c r="K4" s="1587"/>
      <c r="L4" s="1587"/>
      <c r="M4" s="1587"/>
      <c r="N4" s="1587"/>
      <c r="O4" s="1587"/>
      <c r="P4" s="1587"/>
      <c r="Q4" s="1587"/>
      <c r="R4" s="1587"/>
      <c r="S4" s="1587"/>
      <c r="T4" s="1587"/>
      <c r="U4" s="1587"/>
      <c r="V4" s="1587"/>
      <c r="W4" s="1587"/>
      <c r="X4" s="1587"/>
      <c r="Y4" s="1587"/>
      <c r="Z4" s="1587"/>
      <c r="AA4" s="1587"/>
      <c r="AB4" s="1587"/>
      <c r="AC4" s="1587"/>
      <c r="AD4" s="1587"/>
      <c r="AE4" s="1587"/>
      <c r="AF4" s="1587"/>
      <c r="AG4" s="1587"/>
      <c r="AH4" s="1587"/>
      <c r="AI4" s="1587"/>
      <c r="AJ4" s="1587"/>
      <c r="AK4" s="1587"/>
      <c r="AL4" s="1587"/>
      <c r="AM4" s="1587"/>
      <c r="AN4" s="1587"/>
      <c r="AO4" s="1587"/>
      <c r="AP4" s="1587"/>
      <c r="AQ4" s="1587"/>
    </row>
    <row r="5" spans="5:49" s="1" customFormat="1" ht="12.75" customHeight="1" x14ac:dyDescent="0.15">
      <c r="G5" s="2"/>
      <c r="H5" s="2"/>
      <c r="I5" s="2"/>
      <c r="J5" s="2"/>
      <c r="K5" s="2"/>
      <c r="L5" s="3"/>
      <c r="M5" s="825" t="s">
        <v>496</v>
      </c>
      <c r="N5" s="826"/>
      <c r="O5" s="826"/>
      <c r="P5" s="826"/>
      <c r="Q5" s="1892"/>
      <c r="R5" s="2728"/>
      <c r="S5" s="2728"/>
      <c r="T5" s="2728"/>
      <c r="U5" s="2728"/>
      <c r="V5" s="2728"/>
      <c r="W5" s="2728"/>
      <c r="X5" s="2728"/>
      <c r="Y5" s="2728"/>
      <c r="Z5" s="2728"/>
      <c r="AA5" s="2728"/>
      <c r="AB5" s="2728"/>
      <c r="AC5" s="2728"/>
      <c r="AD5" s="2728"/>
      <c r="AE5" s="2728"/>
      <c r="AF5" s="2728"/>
      <c r="AG5" s="2728"/>
      <c r="AH5" s="2728"/>
      <c r="AI5" s="2728"/>
      <c r="AJ5" s="2728"/>
      <c r="AK5" s="2728"/>
      <c r="AL5" s="2728"/>
      <c r="AM5" s="2728"/>
      <c r="AN5" s="2728"/>
      <c r="AO5" s="2728"/>
      <c r="AP5" s="2728"/>
      <c r="AQ5" s="2728"/>
    </row>
    <row r="6" spans="5:49" ht="12.75" customHeight="1" thickBot="1" x14ac:dyDescent="0.2">
      <c r="F6" s="481" t="s">
        <v>944</v>
      </c>
      <c r="G6" s="410"/>
      <c r="H6" s="410"/>
      <c r="I6" s="410"/>
      <c r="J6" s="410"/>
      <c r="K6" s="410"/>
      <c r="L6" s="410"/>
      <c r="M6" s="827" t="s">
        <v>943</v>
      </c>
      <c r="N6" s="828"/>
      <c r="O6" s="828"/>
      <c r="P6" s="828"/>
      <c r="Q6" s="828"/>
      <c r="R6" s="2727"/>
      <c r="S6" s="2727"/>
      <c r="T6" s="2727"/>
      <c r="U6" s="2727"/>
      <c r="V6" s="2727"/>
      <c r="W6" s="2727"/>
      <c r="X6" s="2727"/>
      <c r="Y6" s="2727"/>
      <c r="Z6" s="2727"/>
      <c r="AA6" s="2727"/>
      <c r="AB6" s="2727"/>
      <c r="AC6" s="2727"/>
      <c r="AD6" s="2727"/>
      <c r="AE6" s="2727"/>
      <c r="AF6" s="2727"/>
      <c r="AG6" s="2727"/>
      <c r="AH6" s="2727"/>
      <c r="AI6" s="2727"/>
      <c r="AJ6" s="2727"/>
      <c r="AK6" s="2727"/>
      <c r="AL6" s="2727"/>
      <c r="AM6" s="2727"/>
      <c r="AN6" s="2727"/>
      <c r="AO6" s="2727"/>
      <c r="AP6" s="2727"/>
      <c r="AQ6" s="2727"/>
    </row>
    <row r="7" spans="5:49" s="673" customFormat="1" ht="15" customHeight="1" x14ac:dyDescent="0.15">
      <c r="F7" s="1365"/>
      <c r="G7" s="2562" t="s">
        <v>4</v>
      </c>
      <c r="H7" s="2563"/>
      <c r="I7" s="2563"/>
      <c r="J7" s="2564"/>
      <c r="K7" s="2562" t="s">
        <v>1400</v>
      </c>
      <c r="L7" s="2568"/>
      <c r="M7" s="2562" t="s">
        <v>5</v>
      </c>
      <c r="N7" s="2563"/>
      <c r="O7" s="2564"/>
      <c r="P7" s="2775" t="s">
        <v>1401</v>
      </c>
      <c r="Q7" s="2776"/>
      <c r="R7" s="2776"/>
      <c r="S7" s="2776"/>
      <c r="T7" s="2776"/>
      <c r="U7" s="2776"/>
      <c r="V7" s="2776"/>
      <c r="W7" s="2776"/>
      <c r="X7" s="2776"/>
      <c r="Y7" s="2776"/>
      <c r="Z7" s="2776"/>
      <c r="AA7" s="2776"/>
      <c r="AB7" s="2776"/>
      <c r="AC7" s="2776"/>
      <c r="AD7" s="2776"/>
      <c r="AE7" s="2776"/>
      <c r="AF7" s="2776"/>
      <c r="AG7" s="2776"/>
      <c r="AH7" s="2776"/>
      <c r="AI7" s="2776"/>
      <c r="AJ7" s="2776"/>
      <c r="AK7" s="2776"/>
      <c r="AL7" s="2776"/>
      <c r="AM7" s="2776"/>
      <c r="AN7" s="2776"/>
      <c r="AO7" s="2777"/>
      <c r="AP7" s="2611" t="s">
        <v>7</v>
      </c>
      <c r="AQ7" s="2612"/>
      <c r="AR7" s="829"/>
      <c r="AS7" s="830"/>
      <c r="AT7" s="830"/>
      <c r="AU7" s="830"/>
      <c r="AV7" s="677"/>
      <c r="AW7" s="677"/>
    </row>
    <row r="8" spans="5:49" s="673" customFormat="1" ht="15" customHeight="1" thickBot="1" x14ac:dyDescent="0.2">
      <c r="F8" s="1366"/>
      <c r="G8" s="2565"/>
      <c r="H8" s="2566"/>
      <c r="I8" s="2566"/>
      <c r="J8" s="2567"/>
      <c r="K8" s="2569"/>
      <c r="L8" s="2570"/>
      <c r="M8" s="2565"/>
      <c r="N8" s="2566"/>
      <c r="O8" s="2567"/>
      <c r="P8" s="2769" t="s">
        <v>8</v>
      </c>
      <c r="Q8" s="2770"/>
      <c r="R8" s="2770"/>
      <c r="S8" s="2771"/>
      <c r="T8" s="2772" t="s">
        <v>9</v>
      </c>
      <c r="U8" s="2773"/>
      <c r="V8" s="2773"/>
      <c r="W8" s="2773"/>
      <c r="X8" s="2773"/>
      <c r="Y8" s="2773"/>
      <c r="Z8" s="2773"/>
      <c r="AA8" s="2773"/>
      <c r="AB8" s="2773"/>
      <c r="AC8" s="2773"/>
      <c r="AD8" s="2773"/>
      <c r="AE8" s="2773"/>
      <c r="AF8" s="2773"/>
      <c r="AG8" s="2773"/>
      <c r="AH8" s="2773"/>
      <c r="AI8" s="2773"/>
      <c r="AJ8" s="2773"/>
      <c r="AK8" s="2774"/>
      <c r="AL8" s="2769" t="s">
        <v>10</v>
      </c>
      <c r="AM8" s="2770"/>
      <c r="AN8" s="2770"/>
      <c r="AO8" s="2770"/>
      <c r="AP8" s="2613"/>
      <c r="AQ8" s="2614"/>
      <c r="AR8" s="829"/>
      <c r="AS8" s="830"/>
      <c r="AT8" s="830"/>
      <c r="AU8" s="830"/>
      <c r="AV8" s="677"/>
      <c r="AW8" s="677"/>
    </row>
    <row r="9" spans="5:49" ht="11.1" customHeight="1" x14ac:dyDescent="0.3">
      <c r="E9" s="156"/>
      <c r="F9" s="2753" t="s">
        <v>945</v>
      </c>
      <c r="G9" s="2756" t="s">
        <v>946</v>
      </c>
      <c r="H9" s="2756"/>
      <c r="I9" s="2756"/>
      <c r="J9" s="2757"/>
      <c r="K9" s="2597" t="s">
        <v>11</v>
      </c>
      <c r="L9" s="2598"/>
      <c r="M9" s="2758" t="s">
        <v>947</v>
      </c>
      <c r="N9" s="2759"/>
      <c r="O9" s="2760"/>
      <c r="P9" s="2732" t="s">
        <v>948</v>
      </c>
      <c r="Q9" s="2733"/>
      <c r="R9" s="2733"/>
      <c r="S9" s="2734"/>
      <c r="T9" s="1631" t="s">
        <v>949</v>
      </c>
      <c r="U9" s="1426" t="s">
        <v>950</v>
      </c>
      <c r="V9" s="1426"/>
      <c r="W9" s="628"/>
      <c r="X9" s="1922" t="s">
        <v>13</v>
      </c>
      <c r="Y9" s="1426" t="s">
        <v>952</v>
      </c>
      <c r="Z9" s="628"/>
      <c r="AA9" s="1922" t="s">
        <v>13</v>
      </c>
      <c r="AB9" s="1426" t="s">
        <v>953</v>
      </c>
      <c r="AC9" s="1426"/>
      <c r="AD9" s="628"/>
      <c r="AE9" s="1426"/>
      <c r="AF9" s="1426"/>
      <c r="AG9" s="628"/>
      <c r="AH9" s="628"/>
      <c r="AI9" s="1426"/>
      <c r="AJ9" s="1426"/>
      <c r="AK9" s="1427"/>
      <c r="AL9" s="1912" t="s">
        <v>13</v>
      </c>
      <c r="AM9" s="1606" t="s">
        <v>954</v>
      </c>
      <c r="AN9" s="1606"/>
      <c r="AO9" s="1607"/>
      <c r="AP9" s="2698" t="s">
        <v>619</v>
      </c>
      <c r="AQ9" s="2699"/>
      <c r="AR9" s="832"/>
      <c r="AS9" s="832"/>
      <c r="AT9" s="832"/>
      <c r="AU9" s="833"/>
    </row>
    <row r="10" spans="5:49" ht="11.1" customHeight="1" x14ac:dyDescent="0.15">
      <c r="E10" s="156"/>
      <c r="F10" s="2754"/>
      <c r="G10" s="2761" t="s">
        <v>955</v>
      </c>
      <c r="H10" s="2761"/>
      <c r="I10" s="2761"/>
      <c r="J10" s="2762"/>
      <c r="K10" s="2608" t="s">
        <v>35</v>
      </c>
      <c r="L10" s="2526"/>
      <c r="M10" s="2732"/>
      <c r="N10" s="2733"/>
      <c r="O10" s="2734"/>
      <c r="P10" s="2732"/>
      <c r="Q10" s="2733"/>
      <c r="R10" s="2733"/>
      <c r="S10" s="2734"/>
      <c r="T10" s="1631" t="s">
        <v>949</v>
      </c>
      <c r="U10" s="1639" t="s">
        <v>956</v>
      </c>
      <c r="V10" s="1639"/>
      <c r="W10" s="1632"/>
      <c r="X10" s="1922" t="s">
        <v>13</v>
      </c>
      <c r="Y10" s="1639" t="s">
        <v>952</v>
      </c>
      <c r="Z10" s="1632"/>
      <c r="AA10" s="1922" t="s">
        <v>13</v>
      </c>
      <c r="AB10" s="1426" t="s">
        <v>953</v>
      </c>
      <c r="AC10" s="1639"/>
      <c r="AD10" s="1632"/>
      <c r="AE10" s="1639"/>
      <c r="AF10" s="1639"/>
      <c r="AG10" s="1632"/>
      <c r="AH10" s="1632"/>
      <c r="AI10" s="1639"/>
      <c r="AJ10" s="1639"/>
      <c r="AK10" s="1640"/>
      <c r="AL10" s="1912" t="s">
        <v>13</v>
      </c>
      <c r="AM10" s="1606" t="s">
        <v>768</v>
      </c>
      <c r="AN10" s="1606"/>
      <c r="AO10" s="1607"/>
      <c r="AP10" s="233"/>
      <c r="AQ10" s="1428"/>
      <c r="AR10" s="832"/>
      <c r="AS10" s="832"/>
      <c r="AT10" s="832"/>
      <c r="AU10" s="833"/>
    </row>
    <row r="11" spans="5:49" ht="11.1" customHeight="1" x14ac:dyDescent="0.15">
      <c r="E11" s="156"/>
      <c r="F11" s="2754"/>
      <c r="G11" s="2763" t="s">
        <v>906</v>
      </c>
      <c r="H11" s="2763"/>
      <c r="I11" s="2763"/>
      <c r="J11" s="2764"/>
      <c r="K11" s="1631"/>
      <c r="L11" s="1633"/>
      <c r="M11" s="2732"/>
      <c r="N11" s="2733"/>
      <c r="O11" s="2734"/>
      <c r="P11" s="2732"/>
      <c r="Q11" s="2733"/>
      <c r="R11" s="2733"/>
      <c r="S11" s="2734"/>
      <c r="T11" s="1631" t="s">
        <v>949</v>
      </c>
      <c r="U11" s="1639" t="s">
        <v>957</v>
      </c>
      <c r="V11" s="1639"/>
      <c r="W11" s="1632"/>
      <c r="X11" s="1922" t="s">
        <v>13</v>
      </c>
      <c r="Y11" s="1639" t="s">
        <v>952</v>
      </c>
      <c r="Z11" s="1632"/>
      <c r="AA11" s="1922" t="s">
        <v>13</v>
      </c>
      <c r="AB11" s="1426" t="s">
        <v>953</v>
      </c>
      <c r="AC11" s="1639"/>
      <c r="AD11" s="1632"/>
      <c r="AE11" s="1639"/>
      <c r="AF11" s="1639"/>
      <c r="AG11" s="1632"/>
      <c r="AH11" s="1632"/>
      <c r="AI11" s="1639"/>
      <c r="AJ11" s="1639"/>
      <c r="AK11" s="1640"/>
      <c r="AL11" s="1912" t="s">
        <v>13</v>
      </c>
      <c r="AM11" s="150" t="s">
        <v>958</v>
      </c>
      <c r="AN11" s="150"/>
      <c r="AO11" s="151"/>
      <c r="AP11" s="233"/>
      <c r="AQ11" s="1428"/>
      <c r="AR11" s="832"/>
      <c r="AS11" s="832"/>
      <c r="AT11" s="832"/>
      <c r="AU11" s="833"/>
    </row>
    <row r="12" spans="5:49" ht="11.1" customHeight="1" x14ac:dyDescent="0.15">
      <c r="E12" s="156"/>
      <c r="F12" s="2754"/>
      <c r="G12" s="2763" t="s">
        <v>959</v>
      </c>
      <c r="H12" s="2763"/>
      <c r="I12" s="2763"/>
      <c r="J12" s="2764"/>
      <c r="K12" s="1631"/>
      <c r="L12" s="1633"/>
      <c r="M12" s="2732"/>
      <c r="N12" s="2733"/>
      <c r="O12" s="2734"/>
      <c r="P12" s="2735"/>
      <c r="Q12" s="2736"/>
      <c r="R12" s="2736"/>
      <c r="S12" s="2737"/>
      <c r="T12" s="385" t="s">
        <v>949</v>
      </c>
      <c r="U12" s="1363" t="s">
        <v>960</v>
      </c>
      <c r="V12" s="1363"/>
      <c r="W12" s="381"/>
      <c r="X12" s="1937" t="s">
        <v>13</v>
      </c>
      <c r="Y12" s="1363" t="s">
        <v>952</v>
      </c>
      <c r="Z12" s="381"/>
      <c r="AA12" s="1937" t="s">
        <v>13</v>
      </c>
      <c r="AB12" s="1429" t="s">
        <v>953</v>
      </c>
      <c r="AC12" s="1363"/>
      <c r="AD12" s="1937" t="s">
        <v>13</v>
      </c>
      <c r="AE12" s="1363" t="s">
        <v>809</v>
      </c>
      <c r="AF12" s="1363"/>
      <c r="AG12" s="381"/>
      <c r="AH12" s="381"/>
      <c r="AI12" s="1363"/>
      <c r="AJ12" s="1363"/>
      <c r="AK12" s="456"/>
      <c r="AL12" s="674"/>
      <c r="AM12" s="1430"/>
      <c r="AN12" s="1430"/>
      <c r="AO12" s="1431"/>
      <c r="AP12" s="1432"/>
      <c r="AQ12" s="1433"/>
      <c r="AR12" s="832"/>
      <c r="AS12" s="832"/>
      <c r="AT12" s="832"/>
      <c r="AU12" s="833"/>
    </row>
    <row r="13" spans="5:49" ht="11.1" customHeight="1" x14ac:dyDescent="0.3">
      <c r="E13" s="156"/>
      <c r="F13" s="2754"/>
      <c r="G13" s="1636"/>
      <c r="H13" s="1636"/>
      <c r="I13" s="1636"/>
      <c r="J13" s="1638"/>
      <c r="K13" s="1631"/>
      <c r="L13" s="1633"/>
      <c r="M13" s="2732"/>
      <c r="N13" s="2733"/>
      <c r="O13" s="2734"/>
      <c r="P13" s="2732" t="s">
        <v>961</v>
      </c>
      <c r="Q13" s="2733"/>
      <c r="R13" s="2733"/>
      <c r="S13" s="2734"/>
      <c r="T13" s="1631" t="s">
        <v>949</v>
      </c>
      <c r="U13" s="1426" t="s">
        <v>950</v>
      </c>
      <c r="V13" s="1426"/>
      <c r="W13" s="628"/>
      <c r="X13" s="1922" t="s">
        <v>13</v>
      </c>
      <c r="Y13" s="1426" t="s">
        <v>952</v>
      </c>
      <c r="Z13" s="628"/>
      <c r="AA13" s="1922" t="s">
        <v>13</v>
      </c>
      <c r="AB13" s="1426" t="s">
        <v>953</v>
      </c>
      <c r="AC13" s="1426"/>
      <c r="AD13" s="628"/>
      <c r="AE13" s="1426"/>
      <c r="AF13" s="1426"/>
      <c r="AG13" s="628"/>
      <c r="AH13" s="628"/>
      <c r="AI13" s="1426"/>
      <c r="AJ13" s="1426"/>
      <c r="AK13" s="1427"/>
      <c r="AL13" s="1929" t="s">
        <v>13</v>
      </c>
      <c r="AM13" s="1606" t="s">
        <v>954</v>
      </c>
      <c r="AN13" s="1606"/>
      <c r="AO13" s="1607"/>
      <c r="AP13" s="2698" t="s">
        <v>619</v>
      </c>
      <c r="AQ13" s="2699"/>
      <c r="AR13" s="832"/>
      <c r="AS13" s="832"/>
      <c r="AT13" s="832"/>
      <c r="AU13" s="833"/>
    </row>
    <row r="14" spans="5:49" ht="11.1" customHeight="1" x14ac:dyDescent="0.15">
      <c r="E14" s="156"/>
      <c r="F14" s="2754"/>
      <c r="G14" s="1636"/>
      <c r="H14" s="1636"/>
      <c r="I14" s="1636"/>
      <c r="J14" s="1638"/>
      <c r="K14" s="1631"/>
      <c r="L14" s="1633"/>
      <c r="M14" s="2732"/>
      <c r="N14" s="2733"/>
      <c r="O14" s="2734"/>
      <c r="P14" s="2732"/>
      <c r="Q14" s="2733"/>
      <c r="R14" s="2733"/>
      <c r="S14" s="2734"/>
      <c r="T14" s="1631" t="s">
        <v>949</v>
      </c>
      <c r="U14" s="1639" t="s">
        <v>956</v>
      </c>
      <c r="V14" s="1639"/>
      <c r="W14" s="1632"/>
      <c r="X14" s="1922" t="s">
        <v>13</v>
      </c>
      <c r="Y14" s="1639" t="s">
        <v>952</v>
      </c>
      <c r="Z14" s="1632"/>
      <c r="AA14" s="1922" t="s">
        <v>13</v>
      </c>
      <c r="AB14" s="1426" t="s">
        <v>953</v>
      </c>
      <c r="AC14" s="1639"/>
      <c r="AD14" s="1632"/>
      <c r="AE14" s="1639"/>
      <c r="AF14" s="1639"/>
      <c r="AG14" s="1632"/>
      <c r="AH14" s="1632"/>
      <c r="AI14" s="1639"/>
      <c r="AJ14" s="1639"/>
      <c r="AK14" s="1640"/>
      <c r="AL14" s="1912" t="s">
        <v>13</v>
      </c>
      <c r="AM14" s="1606" t="s">
        <v>768</v>
      </c>
      <c r="AN14" s="1606"/>
      <c r="AO14" s="1607"/>
      <c r="AP14" s="233"/>
      <c r="AQ14" s="1428"/>
      <c r="AR14" s="832"/>
      <c r="AS14" s="832"/>
      <c r="AT14" s="832"/>
      <c r="AU14" s="833"/>
    </row>
    <row r="15" spans="5:49" ht="11.1" customHeight="1" x14ac:dyDescent="0.15">
      <c r="E15" s="156"/>
      <c r="F15" s="2754"/>
      <c r="G15" s="1636"/>
      <c r="H15" s="1636"/>
      <c r="I15" s="1636"/>
      <c r="J15" s="1638"/>
      <c r="K15" s="1631"/>
      <c r="L15" s="1633"/>
      <c r="M15" s="2732"/>
      <c r="N15" s="2733"/>
      <c r="O15" s="2734"/>
      <c r="P15" s="2732"/>
      <c r="Q15" s="2733"/>
      <c r="R15" s="2733"/>
      <c r="S15" s="2734"/>
      <c r="T15" s="1631" t="s">
        <v>949</v>
      </c>
      <c r="U15" s="1639" t="s">
        <v>957</v>
      </c>
      <c r="V15" s="1639"/>
      <c r="W15" s="1632"/>
      <c r="X15" s="1922" t="s">
        <v>13</v>
      </c>
      <c r="Y15" s="1639" t="s">
        <v>952</v>
      </c>
      <c r="Z15" s="1632"/>
      <c r="AA15" s="1922" t="s">
        <v>13</v>
      </c>
      <c r="AB15" s="1426" t="s">
        <v>953</v>
      </c>
      <c r="AC15" s="1639"/>
      <c r="AD15" s="1632"/>
      <c r="AE15" s="1639"/>
      <c r="AF15" s="1639"/>
      <c r="AG15" s="1632"/>
      <c r="AH15" s="1632"/>
      <c r="AI15" s="1639"/>
      <c r="AJ15" s="1639"/>
      <c r="AK15" s="1640"/>
      <c r="AL15" s="1912" t="s">
        <v>13</v>
      </c>
      <c r="AM15" s="150" t="s">
        <v>958</v>
      </c>
      <c r="AN15" s="150"/>
      <c r="AO15" s="151"/>
      <c r="AP15" s="233"/>
      <c r="AQ15" s="1428"/>
      <c r="AR15" s="832"/>
      <c r="AS15" s="832"/>
      <c r="AT15" s="832"/>
      <c r="AU15" s="833"/>
    </row>
    <row r="16" spans="5:49" ht="11.1" customHeight="1" x14ac:dyDescent="0.15">
      <c r="E16" s="156"/>
      <c r="F16" s="2754"/>
      <c r="G16" s="1636"/>
      <c r="H16" s="1636"/>
      <c r="I16" s="1636"/>
      <c r="J16" s="1638"/>
      <c r="K16" s="1631"/>
      <c r="L16" s="1633"/>
      <c r="M16" s="2735"/>
      <c r="N16" s="2736"/>
      <c r="O16" s="2737"/>
      <c r="P16" s="2735"/>
      <c r="Q16" s="2736"/>
      <c r="R16" s="2736"/>
      <c r="S16" s="2737"/>
      <c r="T16" s="385" t="s">
        <v>949</v>
      </c>
      <c r="U16" s="1363" t="s">
        <v>960</v>
      </c>
      <c r="V16" s="1363"/>
      <c r="W16" s="381"/>
      <c r="X16" s="1937" t="s">
        <v>13</v>
      </c>
      <c r="Y16" s="1363" t="s">
        <v>952</v>
      </c>
      <c r="Z16" s="381"/>
      <c r="AA16" s="1937" t="s">
        <v>13</v>
      </c>
      <c r="AB16" s="1429" t="s">
        <v>953</v>
      </c>
      <c r="AC16" s="1363"/>
      <c r="AD16" s="1937" t="s">
        <v>13</v>
      </c>
      <c r="AE16" s="1363" t="s">
        <v>809</v>
      </c>
      <c r="AF16" s="1363"/>
      <c r="AG16" s="381"/>
      <c r="AH16" s="381"/>
      <c r="AI16" s="1363"/>
      <c r="AJ16" s="1363"/>
      <c r="AK16" s="456"/>
      <c r="AL16" s="674"/>
      <c r="AM16" s="1430"/>
      <c r="AN16" s="1430"/>
      <c r="AO16" s="1431"/>
      <c r="AP16" s="1432"/>
      <c r="AQ16" s="1433"/>
      <c r="AR16" s="832"/>
      <c r="AS16" s="832"/>
      <c r="AT16" s="832"/>
      <c r="AU16" s="833"/>
    </row>
    <row r="17" spans="5:47" ht="11.1" customHeight="1" x14ac:dyDescent="0.3">
      <c r="E17" s="156"/>
      <c r="F17" s="2754"/>
      <c r="G17" s="1636"/>
      <c r="H17" s="1636"/>
      <c r="I17" s="1636"/>
      <c r="J17" s="1638"/>
      <c r="K17" s="1631"/>
      <c r="L17" s="1633"/>
      <c r="M17" s="2765" t="s">
        <v>962</v>
      </c>
      <c r="N17" s="2763"/>
      <c r="O17" s="2764"/>
      <c r="P17" s="2729" t="s">
        <v>963</v>
      </c>
      <c r="Q17" s="2730"/>
      <c r="R17" s="2730"/>
      <c r="S17" s="2731"/>
      <c r="T17" s="1631" t="s">
        <v>949</v>
      </c>
      <c r="U17" s="1426" t="s">
        <v>950</v>
      </c>
      <c r="V17" s="1426"/>
      <c r="W17" s="628"/>
      <c r="X17" s="1922" t="s">
        <v>13</v>
      </c>
      <c r="Y17" s="1426" t="s">
        <v>952</v>
      </c>
      <c r="Z17" s="628"/>
      <c r="AA17" s="1922" t="s">
        <v>13</v>
      </c>
      <c r="AB17" s="1426" t="s">
        <v>953</v>
      </c>
      <c r="AC17" s="1426"/>
      <c r="AD17" s="628"/>
      <c r="AE17" s="1426"/>
      <c r="AF17" s="1426"/>
      <c r="AG17" s="628"/>
      <c r="AH17" s="628"/>
      <c r="AI17" s="1426"/>
      <c r="AJ17" s="1426"/>
      <c r="AK17" s="1427"/>
      <c r="AL17" s="1929" t="s">
        <v>13</v>
      </c>
      <c r="AM17" s="1606" t="s">
        <v>954</v>
      </c>
      <c r="AN17" s="1606"/>
      <c r="AO17" s="1607"/>
      <c r="AP17" s="2698" t="s">
        <v>619</v>
      </c>
      <c r="AQ17" s="2699"/>
      <c r="AR17" s="832"/>
      <c r="AS17" s="832"/>
      <c r="AT17" s="832"/>
      <c r="AU17" s="833"/>
    </row>
    <row r="18" spans="5:47" ht="11.1" customHeight="1" x14ac:dyDescent="0.15">
      <c r="E18" s="156"/>
      <c r="F18" s="2754"/>
      <c r="G18" s="1636"/>
      <c r="H18" s="1636"/>
      <c r="I18" s="1636"/>
      <c r="J18" s="1638"/>
      <c r="K18" s="1631"/>
      <c r="L18" s="1633"/>
      <c r="M18" s="1641"/>
      <c r="N18" s="1639"/>
      <c r="O18" s="1640"/>
      <c r="P18" s="2732"/>
      <c r="Q18" s="2733"/>
      <c r="R18" s="2733"/>
      <c r="S18" s="2734"/>
      <c r="T18" s="1631" t="s">
        <v>949</v>
      </c>
      <c r="U18" s="1639" t="s">
        <v>956</v>
      </c>
      <c r="V18" s="1639"/>
      <c r="W18" s="1632"/>
      <c r="X18" s="1922" t="s">
        <v>13</v>
      </c>
      <c r="Y18" s="1639" t="s">
        <v>952</v>
      </c>
      <c r="Z18" s="1632"/>
      <c r="AA18" s="1922" t="s">
        <v>13</v>
      </c>
      <c r="AB18" s="1426" t="s">
        <v>953</v>
      </c>
      <c r="AC18" s="1639"/>
      <c r="AD18" s="1632"/>
      <c r="AE18" s="1639"/>
      <c r="AF18" s="1639"/>
      <c r="AG18" s="1632"/>
      <c r="AH18" s="1632"/>
      <c r="AI18" s="1639"/>
      <c r="AJ18" s="1639"/>
      <c r="AK18" s="1640"/>
      <c r="AL18" s="1912" t="s">
        <v>13</v>
      </c>
      <c r="AM18" s="1606" t="s">
        <v>768</v>
      </c>
      <c r="AN18" s="1606"/>
      <c r="AO18" s="1607"/>
      <c r="AP18" s="233"/>
      <c r="AQ18" s="1428"/>
      <c r="AR18" s="832"/>
      <c r="AS18" s="832"/>
      <c r="AT18" s="832"/>
      <c r="AU18" s="833"/>
    </row>
    <row r="19" spans="5:47" ht="11.1" customHeight="1" x14ac:dyDescent="0.15">
      <c r="E19" s="156"/>
      <c r="F19" s="2754"/>
      <c r="G19" s="1636"/>
      <c r="H19" s="1636"/>
      <c r="I19" s="1636"/>
      <c r="J19" s="1638"/>
      <c r="K19" s="1631"/>
      <c r="L19" s="1633"/>
      <c r="M19" s="1641"/>
      <c r="N19" s="1639"/>
      <c r="O19" s="1640"/>
      <c r="P19" s="2732"/>
      <c r="Q19" s="2733"/>
      <c r="R19" s="2733"/>
      <c r="S19" s="2734"/>
      <c r="T19" s="1631" t="s">
        <v>949</v>
      </c>
      <c r="U19" s="1639" t="s">
        <v>957</v>
      </c>
      <c r="V19" s="1639"/>
      <c r="W19" s="1632"/>
      <c r="X19" s="1922" t="s">
        <v>13</v>
      </c>
      <c r="Y19" s="1639" t="s">
        <v>952</v>
      </c>
      <c r="Z19" s="1632"/>
      <c r="AA19" s="1922" t="s">
        <v>13</v>
      </c>
      <c r="AB19" s="1426" t="s">
        <v>953</v>
      </c>
      <c r="AC19" s="1639"/>
      <c r="AD19" s="1632"/>
      <c r="AE19" s="1639"/>
      <c r="AF19" s="1639"/>
      <c r="AG19" s="1632"/>
      <c r="AH19" s="1632"/>
      <c r="AI19" s="1639"/>
      <c r="AJ19" s="1639"/>
      <c r="AK19" s="1640"/>
      <c r="AL19" s="1912" t="s">
        <v>13</v>
      </c>
      <c r="AM19" s="150" t="s">
        <v>958</v>
      </c>
      <c r="AN19" s="150"/>
      <c r="AO19" s="151"/>
      <c r="AP19" s="233"/>
      <c r="AQ19" s="1428"/>
      <c r="AR19" s="832"/>
      <c r="AS19" s="832"/>
      <c r="AT19" s="832"/>
      <c r="AU19" s="833"/>
    </row>
    <row r="20" spans="5:47" ht="11.1" customHeight="1" x14ac:dyDescent="0.15">
      <c r="E20" s="156"/>
      <c r="F20" s="2754"/>
      <c r="G20" s="1636"/>
      <c r="H20" s="1636"/>
      <c r="I20" s="1636"/>
      <c r="J20" s="1638"/>
      <c r="K20" s="1631"/>
      <c r="L20" s="1633"/>
      <c r="M20" s="1434"/>
      <c r="N20" s="1363"/>
      <c r="O20" s="456"/>
      <c r="P20" s="2735"/>
      <c r="Q20" s="2736"/>
      <c r="R20" s="2736"/>
      <c r="S20" s="2737"/>
      <c r="T20" s="385" t="s">
        <v>949</v>
      </c>
      <c r="U20" s="1363" t="s">
        <v>960</v>
      </c>
      <c r="V20" s="1363"/>
      <c r="W20" s="381"/>
      <c r="X20" s="1922" t="s">
        <v>13</v>
      </c>
      <c r="Y20" s="1363" t="s">
        <v>952</v>
      </c>
      <c r="Z20" s="381"/>
      <c r="AA20" s="1922" t="s">
        <v>13</v>
      </c>
      <c r="AB20" s="1429" t="s">
        <v>953</v>
      </c>
      <c r="AC20" s="1363"/>
      <c r="AD20" s="1937" t="s">
        <v>13</v>
      </c>
      <c r="AE20" s="1363" t="s">
        <v>809</v>
      </c>
      <c r="AF20" s="1363"/>
      <c r="AG20" s="381"/>
      <c r="AH20" s="381"/>
      <c r="AI20" s="1363"/>
      <c r="AJ20" s="1363"/>
      <c r="AK20" s="456"/>
      <c r="AL20" s="1912" t="s">
        <v>13</v>
      </c>
      <c r="AM20" s="1435" t="s">
        <v>964</v>
      </c>
      <c r="AN20" s="1430"/>
      <c r="AO20" s="1431"/>
      <c r="AP20" s="1432"/>
      <c r="AQ20" s="1433"/>
      <c r="AR20" s="832"/>
      <c r="AS20" s="832"/>
      <c r="AT20" s="832"/>
      <c r="AU20" s="833"/>
    </row>
    <row r="21" spans="5:47" ht="11.1" customHeight="1" x14ac:dyDescent="0.3">
      <c r="E21" s="156"/>
      <c r="F21" s="2754"/>
      <c r="G21" s="1636"/>
      <c r="H21" s="1636"/>
      <c r="I21" s="1636"/>
      <c r="J21" s="1638"/>
      <c r="K21" s="1631"/>
      <c r="L21" s="1633"/>
      <c r="M21" s="2729" t="s">
        <v>965</v>
      </c>
      <c r="N21" s="2730"/>
      <c r="O21" s="2731"/>
      <c r="P21" s="2729" t="s">
        <v>966</v>
      </c>
      <c r="Q21" s="2730"/>
      <c r="R21" s="2730"/>
      <c r="S21" s="2731"/>
      <c r="T21" s="1436" t="s">
        <v>949</v>
      </c>
      <c r="U21" s="134" t="s">
        <v>967</v>
      </c>
      <c r="V21" s="134"/>
      <c r="W21" s="55"/>
      <c r="X21" s="55"/>
      <c r="Y21" s="134"/>
      <c r="Z21" s="55"/>
      <c r="AA21" s="55"/>
      <c r="AB21" s="134"/>
      <c r="AC21" s="134"/>
      <c r="AD21" s="1437"/>
      <c r="AE21" s="1438"/>
      <c r="AF21" s="1438"/>
      <c r="AG21" s="1437"/>
      <c r="AH21" s="1437"/>
      <c r="AI21" s="1438"/>
      <c r="AJ21" s="1438"/>
      <c r="AK21" s="1439"/>
      <c r="AL21" s="1929" t="s">
        <v>13</v>
      </c>
      <c r="AM21" s="1603" t="s">
        <v>954</v>
      </c>
      <c r="AN21" s="1603"/>
      <c r="AO21" s="1604"/>
      <c r="AP21" s="2698" t="s">
        <v>619</v>
      </c>
      <c r="AQ21" s="2699"/>
      <c r="AR21" s="832"/>
      <c r="AS21" s="832"/>
      <c r="AT21" s="832"/>
      <c r="AU21" s="833"/>
    </row>
    <row r="22" spans="5:47" ht="11.1" customHeight="1" x14ac:dyDescent="0.15">
      <c r="E22" s="156"/>
      <c r="F22" s="2754"/>
      <c r="G22" s="1636"/>
      <c r="H22" s="1636"/>
      <c r="I22" s="1636"/>
      <c r="J22" s="1638"/>
      <c r="K22" s="1631"/>
      <c r="L22" s="1633"/>
      <c r="M22" s="2732"/>
      <c r="N22" s="2733"/>
      <c r="O22" s="2734"/>
      <c r="P22" s="2732"/>
      <c r="Q22" s="2733"/>
      <c r="R22" s="2733"/>
      <c r="S22" s="2734"/>
      <c r="T22" s="1631"/>
      <c r="U22" s="1922" t="s">
        <v>13</v>
      </c>
      <c r="V22" s="1639" t="s">
        <v>968</v>
      </c>
      <c r="W22" s="1632"/>
      <c r="X22" s="1632" t="s">
        <v>969</v>
      </c>
      <c r="Y22" s="1639"/>
      <c r="Z22" s="2744"/>
      <c r="AA22" s="2745"/>
      <c r="AB22" s="2745"/>
      <c r="AC22" s="2745"/>
      <c r="AD22" s="2745"/>
      <c r="AE22" s="2745"/>
      <c r="AF22" s="2745"/>
      <c r="AG22" s="2745"/>
      <c r="AH22" s="2745"/>
      <c r="AI22" s="2745"/>
      <c r="AJ22" s="2745"/>
      <c r="AK22" s="1640" t="s">
        <v>970</v>
      </c>
      <c r="AL22" s="1912" t="s">
        <v>13</v>
      </c>
      <c r="AM22" s="1606" t="s">
        <v>768</v>
      </c>
      <c r="AN22" s="1606"/>
      <c r="AO22" s="1607"/>
      <c r="AP22" s="233"/>
      <c r="AQ22" s="1428"/>
      <c r="AR22" s="832"/>
      <c r="AS22" s="832"/>
      <c r="AT22" s="832"/>
      <c r="AU22" s="833"/>
    </row>
    <row r="23" spans="5:47" ht="11.1" customHeight="1" x14ac:dyDescent="0.15">
      <c r="E23" s="156"/>
      <c r="F23" s="2754"/>
      <c r="G23" s="1636"/>
      <c r="H23" s="1636"/>
      <c r="I23" s="1636"/>
      <c r="J23" s="1638"/>
      <c r="K23" s="1631"/>
      <c r="L23" s="1633"/>
      <c r="M23" s="2732"/>
      <c r="N23" s="2733"/>
      <c r="O23" s="2734"/>
      <c r="P23" s="2732"/>
      <c r="Q23" s="2733"/>
      <c r="R23" s="2733"/>
      <c r="S23" s="2734"/>
      <c r="T23" s="1631"/>
      <c r="U23" s="1922" t="s">
        <v>13</v>
      </c>
      <c r="V23" s="1639" t="s">
        <v>799</v>
      </c>
      <c r="W23" s="1632"/>
      <c r="X23" s="1632" t="s">
        <v>969</v>
      </c>
      <c r="Y23" s="1639"/>
      <c r="Z23" s="2744"/>
      <c r="AA23" s="2745"/>
      <c r="AB23" s="2745"/>
      <c r="AC23" s="2745"/>
      <c r="AD23" s="2745"/>
      <c r="AE23" s="2745"/>
      <c r="AF23" s="2745"/>
      <c r="AG23" s="2745"/>
      <c r="AH23" s="2745"/>
      <c r="AI23" s="2745"/>
      <c r="AJ23" s="2745"/>
      <c r="AK23" s="1640" t="s">
        <v>970</v>
      </c>
      <c r="AL23" s="1912" t="s">
        <v>13</v>
      </c>
      <c r="AM23" s="150" t="s">
        <v>958</v>
      </c>
      <c r="AN23" s="150"/>
      <c r="AO23" s="151"/>
      <c r="AP23" s="233"/>
      <c r="AQ23" s="1428"/>
      <c r="AR23" s="832"/>
      <c r="AS23" s="832"/>
      <c r="AT23" s="832"/>
      <c r="AU23" s="833"/>
    </row>
    <row r="24" spans="5:47" ht="11.1" customHeight="1" x14ac:dyDescent="0.15">
      <c r="E24" s="156"/>
      <c r="F24" s="2754"/>
      <c r="G24" s="1636"/>
      <c r="H24" s="1636"/>
      <c r="I24" s="1636"/>
      <c r="J24" s="1638"/>
      <c r="K24" s="1631"/>
      <c r="L24" s="1633"/>
      <c r="M24" s="2732"/>
      <c r="N24" s="2733"/>
      <c r="O24" s="2734"/>
      <c r="P24" s="2732"/>
      <c r="Q24" s="2733"/>
      <c r="R24" s="2733"/>
      <c r="S24" s="2734"/>
      <c r="T24" s="1631"/>
      <c r="U24" s="1922" t="s">
        <v>13</v>
      </c>
      <c r="V24" s="1639" t="s">
        <v>971</v>
      </c>
      <c r="W24" s="1632"/>
      <c r="X24" s="1632"/>
      <c r="Y24" s="1639"/>
      <c r="Z24" s="1632"/>
      <c r="AA24" s="1632"/>
      <c r="AB24" s="1639"/>
      <c r="AC24" s="1639"/>
      <c r="AD24" s="1637"/>
      <c r="AE24" s="140"/>
      <c r="AF24" s="140"/>
      <c r="AG24" s="1637"/>
      <c r="AH24" s="1637"/>
      <c r="AI24" s="140"/>
      <c r="AJ24" s="140"/>
      <c r="AK24" s="1440"/>
      <c r="AL24" s="1631"/>
      <c r="AM24" s="1639"/>
      <c r="AN24" s="1639"/>
      <c r="AO24" s="1640"/>
      <c r="AP24" s="233"/>
      <c r="AQ24" s="1428"/>
      <c r="AR24" s="832"/>
      <c r="AS24" s="832"/>
      <c r="AT24" s="832"/>
      <c r="AU24" s="833"/>
    </row>
    <row r="25" spans="5:47" ht="11.1" customHeight="1" x14ac:dyDescent="0.15">
      <c r="E25" s="156"/>
      <c r="F25" s="2754"/>
      <c r="G25" s="1636"/>
      <c r="H25" s="1636"/>
      <c r="I25" s="1636"/>
      <c r="J25" s="1638"/>
      <c r="K25" s="1631"/>
      <c r="L25" s="1633"/>
      <c r="M25" s="2732"/>
      <c r="N25" s="2733"/>
      <c r="O25" s="2734"/>
      <c r="P25" s="2732"/>
      <c r="Q25" s="2733"/>
      <c r="R25" s="2733"/>
      <c r="S25" s="2734"/>
      <c r="T25" s="1631"/>
      <c r="U25" s="1922" t="s">
        <v>13</v>
      </c>
      <c r="V25" s="1639" t="s">
        <v>972</v>
      </c>
      <c r="W25" s="1632"/>
      <c r="X25" s="1632"/>
      <c r="Y25" s="1639"/>
      <c r="Z25" s="1632"/>
      <c r="AA25" s="1632"/>
      <c r="AB25" s="1639"/>
      <c r="AC25" s="1639"/>
      <c r="AD25" s="1632"/>
      <c r="AE25" s="1639"/>
      <c r="AF25" s="1639"/>
      <c r="AG25" s="1632"/>
      <c r="AH25" s="1632"/>
      <c r="AI25" s="1639"/>
      <c r="AJ25" s="1639"/>
      <c r="AK25" s="1640"/>
      <c r="AL25" s="1631"/>
      <c r="AM25" s="1441"/>
      <c r="AN25" s="1441"/>
      <c r="AO25" s="1442"/>
      <c r="AP25" s="233"/>
      <c r="AQ25" s="1428"/>
      <c r="AR25" s="832"/>
      <c r="AS25" s="832"/>
      <c r="AT25" s="832"/>
      <c r="AU25" s="833"/>
    </row>
    <row r="26" spans="5:47" ht="11.1" customHeight="1" x14ac:dyDescent="0.15">
      <c r="E26" s="156"/>
      <c r="F26" s="2754"/>
      <c r="G26" s="1636"/>
      <c r="H26" s="1636"/>
      <c r="I26" s="1636"/>
      <c r="J26" s="1638"/>
      <c r="K26" s="1631"/>
      <c r="L26" s="1633"/>
      <c r="M26" s="2732"/>
      <c r="N26" s="2733"/>
      <c r="O26" s="2734"/>
      <c r="P26" s="2732"/>
      <c r="Q26" s="2733"/>
      <c r="R26" s="2733"/>
      <c r="S26" s="2734"/>
      <c r="T26" s="1631" t="s">
        <v>949</v>
      </c>
      <c r="U26" s="1639" t="s">
        <v>973</v>
      </c>
      <c r="V26" s="1639"/>
      <c r="W26" s="1632"/>
      <c r="X26" s="1632"/>
      <c r="Y26" s="1639"/>
      <c r="Z26" s="1632"/>
      <c r="AA26" s="1632"/>
      <c r="AB26" s="1639"/>
      <c r="AC26" s="1639"/>
      <c r="AD26" s="1632"/>
      <c r="AE26" s="1639"/>
      <c r="AF26" s="1639"/>
      <c r="AG26" s="1632"/>
      <c r="AH26" s="1632"/>
      <c r="AI26" s="1639"/>
      <c r="AJ26" s="1639"/>
      <c r="AK26" s="1640"/>
      <c r="AL26" s="1631"/>
      <c r="AM26" s="1639"/>
      <c r="AN26" s="1639"/>
      <c r="AO26" s="1640"/>
      <c r="AP26" s="233"/>
      <c r="AQ26" s="1428"/>
      <c r="AR26" s="832"/>
      <c r="AS26" s="832"/>
      <c r="AT26" s="832"/>
      <c r="AU26" s="833"/>
    </row>
    <row r="27" spans="5:47" ht="11.1" customHeight="1" x14ac:dyDescent="0.15">
      <c r="E27" s="156"/>
      <c r="F27" s="2754"/>
      <c r="G27" s="1636"/>
      <c r="H27" s="1636"/>
      <c r="I27" s="1636"/>
      <c r="J27" s="1638"/>
      <c r="K27" s="1631"/>
      <c r="L27" s="1633"/>
      <c r="M27" s="2732"/>
      <c r="N27" s="2733"/>
      <c r="O27" s="2734"/>
      <c r="P27" s="2732"/>
      <c r="Q27" s="2733"/>
      <c r="R27" s="2733"/>
      <c r="S27" s="2734"/>
      <c r="T27" s="1631"/>
      <c r="U27" s="1922" t="s">
        <v>13</v>
      </c>
      <c r="V27" s="1639" t="s">
        <v>974</v>
      </c>
      <c r="W27" s="1632"/>
      <c r="X27" s="1632"/>
      <c r="Y27" s="1443" t="s">
        <v>975</v>
      </c>
      <c r="Z27" s="1632" t="s">
        <v>976</v>
      </c>
      <c r="AA27" s="1632"/>
      <c r="AB27" s="2744"/>
      <c r="AC27" s="2745"/>
      <c r="AD27" s="2745"/>
      <c r="AE27" s="2745"/>
      <c r="AF27" s="2745"/>
      <c r="AG27" s="2745"/>
      <c r="AH27" s="2745"/>
      <c r="AI27" s="2745"/>
      <c r="AJ27" s="2745"/>
      <c r="AK27" s="1440" t="s">
        <v>970</v>
      </c>
      <c r="AL27" s="1631"/>
      <c r="AM27" s="1441"/>
      <c r="AN27" s="1441"/>
      <c r="AO27" s="1442"/>
      <c r="AP27" s="233"/>
      <c r="AQ27" s="1428"/>
      <c r="AR27" s="832"/>
      <c r="AS27" s="832"/>
      <c r="AT27" s="832"/>
      <c r="AU27" s="833"/>
    </row>
    <row r="28" spans="5:47" ht="11.1" customHeight="1" x14ac:dyDescent="0.15">
      <c r="E28" s="156"/>
      <c r="F28" s="2754"/>
      <c r="G28" s="1636"/>
      <c r="H28" s="1636"/>
      <c r="I28" s="1636"/>
      <c r="J28" s="1638"/>
      <c r="K28" s="1631"/>
      <c r="L28" s="1633"/>
      <c r="M28" s="2732"/>
      <c r="N28" s="2733"/>
      <c r="O28" s="2734"/>
      <c r="P28" s="2732"/>
      <c r="Q28" s="2733"/>
      <c r="R28" s="2733"/>
      <c r="S28" s="2734"/>
      <c r="T28" s="1631" t="s">
        <v>949</v>
      </c>
      <c r="U28" s="1639" t="s">
        <v>977</v>
      </c>
      <c r="V28" s="1639"/>
      <c r="W28" s="1632"/>
      <c r="X28" s="1632"/>
      <c r="Y28" s="1639"/>
      <c r="Z28" s="1632"/>
      <c r="AA28" s="1632"/>
      <c r="AB28" s="1639"/>
      <c r="AC28" s="1639"/>
      <c r="AD28" s="1632"/>
      <c r="AE28" s="1639"/>
      <c r="AF28" s="1639"/>
      <c r="AG28" s="1632"/>
      <c r="AH28" s="1632"/>
      <c r="AI28" s="1639"/>
      <c r="AJ28" s="1639"/>
      <c r="AK28" s="1640"/>
      <c r="AL28" s="1631"/>
      <c r="AM28" s="1639"/>
      <c r="AN28" s="1639"/>
      <c r="AO28" s="1640"/>
      <c r="AP28" s="233"/>
      <c r="AQ28" s="1428"/>
      <c r="AR28" s="832"/>
      <c r="AS28" s="832"/>
      <c r="AT28" s="832"/>
      <c r="AU28" s="833"/>
    </row>
    <row r="29" spans="5:47" ht="11.1" customHeight="1" x14ac:dyDescent="0.15">
      <c r="E29" s="156"/>
      <c r="F29" s="2754"/>
      <c r="G29" s="1636"/>
      <c r="H29" s="1636"/>
      <c r="I29" s="1636"/>
      <c r="J29" s="1638"/>
      <c r="K29" s="1631"/>
      <c r="L29" s="1633"/>
      <c r="M29" s="2735"/>
      <c r="N29" s="2736"/>
      <c r="O29" s="2737"/>
      <c r="P29" s="2735"/>
      <c r="Q29" s="2736"/>
      <c r="R29" s="2736"/>
      <c r="S29" s="2737"/>
      <c r="T29" s="385"/>
      <c r="U29" s="1937" t="s">
        <v>13</v>
      </c>
      <c r="V29" s="1363" t="s">
        <v>978</v>
      </c>
      <c r="W29" s="381"/>
      <c r="X29" s="381"/>
      <c r="Y29" s="1363"/>
      <c r="Z29" s="381"/>
      <c r="AA29" s="1363" t="s">
        <v>979</v>
      </c>
      <c r="AB29" s="1363"/>
      <c r="AC29" s="1363"/>
      <c r="AD29" s="2746"/>
      <c r="AE29" s="2747"/>
      <c r="AF29" s="2747"/>
      <c r="AG29" s="2747"/>
      <c r="AH29" s="2747"/>
      <c r="AI29" s="2747"/>
      <c r="AJ29" s="2747"/>
      <c r="AK29" s="1640" t="s">
        <v>970</v>
      </c>
      <c r="AL29" s="385"/>
      <c r="AM29" s="1363"/>
      <c r="AN29" s="1363"/>
      <c r="AO29" s="456"/>
      <c r="AP29" s="1432"/>
      <c r="AQ29" s="1433"/>
      <c r="AR29" s="832"/>
      <c r="AS29" s="832"/>
      <c r="AT29" s="832"/>
      <c r="AU29" s="833"/>
    </row>
    <row r="30" spans="5:47" ht="11.1" customHeight="1" x14ac:dyDescent="0.3">
      <c r="E30" s="156"/>
      <c r="F30" s="2754"/>
      <c r="G30" s="1636"/>
      <c r="H30" s="1636"/>
      <c r="I30" s="1636"/>
      <c r="J30" s="1638"/>
      <c r="K30" s="1631"/>
      <c r="L30" s="1633"/>
      <c r="M30" s="2729" t="s">
        <v>980</v>
      </c>
      <c r="N30" s="2730"/>
      <c r="O30" s="2731"/>
      <c r="P30" s="2729" t="s">
        <v>981</v>
      </c>
      <c r="Q30" s="2730"/>
      <c r="R30" s="2730"/>
      <c r="S30" s="2731"/>
      <c r="T30" s="1436" t="s">
        <v>949</v>
      </c>
      <c r="U30" s="134" t="s">
        <v>982</v>
      </c>
      <c r="V30" s="134"/>
      <c r="W30" s="1922" t="s">
        <v>13</v>
      </c>
      <c r="X30" s="134" t="s">
        <v>983</v>
      </c>
      <c r="Y30" s="134"/>
      <c r="Z30" s="55"/>
      <c r="AA30" s="55"/>
      <c r="AB30" s="134"/>
      <c r="AC30" s="1922" t="s">
        <v>13</v>
      </c>
      <c r="AD30" s="134" t="s">
        <v>984</v>
      </c>
      <c r="AE30" s="1444"/>
      <c r="AF30" s="134"/>
      <c r="AG30" s="55"/>
      <c r="AH30" s="55"/>
      <c r="AI30" s="134"/>
      <c r="AJ30" s="134"/>
      <c r="AK30" s="1445"/>
      <c r="AL30" s="1929" t="s">
        <v>13</v>
      </c>
      <c r="AM30" s="134" t="s">
        <v>985</v>
      </c>
      <c r="AN30" s="134"/>
      <c r="AO30" s="1445"/>
      <c r="AP30" s="2698" t="s">
        <v>619</v>
      </c>
      <c r="AQ30" s="2699"/>
      <c r="AR30" s="832"/>
      <c r="AS30" s="832"/>
      <c r="AT30" s="832"/>
      <c r="AU30" s="833"/>
    </row>
    <row r="31" spans="5:47" ht="11.1" customHeight="1" x14ac:dyDescent="0.15">
      <c r="E31" s="156"/>
      <c r="F31" s="2754"/>
      <c r="G31" s="1636"/>
      <c r="H31" s="1636"/>
      <c r="I31" s="1636"/>
      <c r="J31" s="1638"/>
      <c r="K31" s="1631"/>
      <c r="L31" s="1633"/>
      <c r="M31" s="2732"/>
      <c r="N31" s="2733"/>
      <c r="O31" s="2734"/>
      <c r="P31" s="2732"/>
      <c r="Q31" s="2733"/>
      <c r="R31" s="2733"/>
      <c r="S31" s="2734"/>
      <c r="T31" s="1631"/>
      <c r="U31" s="1639"/>
      <c r="V31" s="1639"/>
      <c r="W31" s="1922" t="s">
        <v>13</v>
      </c>
      <c r="X31" s="1639" t="s">
        <v>986</v>
      </c>
      <c r="Y31" s="1639"/>
      <c r="Z31" s="1922" t="s">
        <v>13</v>
      </c>
      <c r="AA31" s="1639" t="s">
        <v>987</v>
      </c>
      <c r="AB31" s="1639"/>
      <c r="AC31" s="1922" t="s">
        <v>13</v>
      </c>
      <c r="AD31" s="1639" t="s">
        <v>988</v>
      </c>
      <c r="AE31" s="1446"/>
      <c r="AF31" s="1639"/>
      <c r="AG31" s="1922" t="s">
        <v>13</v>
      </c>
      <c r="AH31" s="1632"/>
      <c r="AI31" s="1446"/>
      <c r="AJ31" s="1446"/>
      <c r="AK31" s="1640"/>
      <c r="AL31" s="1912" t="s">
        <v>13</v>
      </c>
      <c r="AM31" s="150" t="s">
        <v>768</v>
      </c>
      <c r="AN31" s="150"/>
      <c r="AO31" s="151"/>
      <c r="AP31" s="233"/>
      <c r="AQ31" s="1428"/>
      <c r="AR31" s="832"/>
      <c r="AS31" s="832"/>
      <c r="AT31" s="832"/>
      <c r="AU31" s="833"/>
    </row>
    <row r="32" spans="5:47" ht="11.1" customHeight="1" x14ac:dyDescent="0.15">
      <c r="E32" s="156"/>
      <c r="F32" s="2754"/>
      <c r="G32" s="1636"/>
      <c r="H32" s="1636"/>
      <c r="I32" s="1636"/>
      <c r="J32" s="1638"/>
      <c r="K32" s="1631"/>
      <c r="L32" s="1633"/>
      <c r="M32" s="2732"/>
      <c r="N32" s="2733"/>
      <c r="O32" s="2734"/>
      <c r="P32" s="2732"/>
      <c r="Q32" s="2733"/>
      <c r="R32" s="2733"/>
      <c r="S32" s="2734"/>
      <c r="T32" s="1631" t="s">
        <v>949</v>
      </c>
      <c r="U32" s="1639" t="s">
        <v>640</v>
      </c>
      <c r="V32" s="1632"/>
      <c r="W32" s="1922" t="s">
        <v>13</v>
      </c>
      <c r="X32" s="1639" t="s">
        <v>989</v>
      </c>
      <c r="Y32" s="1639"/>
      <c r="Z32" s="1632"/>
      <c r="AA32" s="1639"/>
      <c r="AB32" s="1639"/>
      <c r="AC32" s="1922" t="s">
        <v>13</v>
      </c>
      <c r="AD32" s="1639"/>
      <c r="AE32" s="1696"/>
      <c r="AF32" s="1639"/>
      <c r="AG32" s="1632"/>
      <c r="AH32" s="1632"/>
      <c r="AI32" s="1639"/>
      <c r="AJ32" s="1639"/>
      <c r="AK32" s="1640"/>
      <c r="AL32" s="1912" t="s">
        <v>13</v>
      </c>
      <c r="AM32" s="150" t="s">
        <v>990</v>
      </c>
      <c r="AN32" s="150"/>
      <c r="AO32" s="151"/>
      <c r="AP32" s="233"/>
      <c r="AQ32" s="1428"/>
      <c r="AR32" s="832"/>
      <c r="AS32" s="832"/>
      <c r="AT32" s="832"/>
      <c r="AU32" s="833"/>
    </row>
    <row r="33" spans="5:58" ht="11.1" customHeight="1" x14ac:dyDescent="0.15">
      <c r="E33" s="156"/>
      <c r="F33" s="2754"/>
      <c r="G33" s="1636"/>
      <c r="H33" s="1636"/>
      <c r="I33" s="1636"/>
      <c r="J33" s="1638"/>
      <c r="K33" s="111"/>
      <c r="L33" s="111"/>
      <c r="M33" s="2732"/>
      <c r="N33" s="2733"/>
      <c r="O33" s="2734"/>
      <c r="P33" s="2732"/>
      <c r="Q33" s="2733"/>
      <c r="R33" s="2733"/>
      <c r="S33" s="2734"/>
      <c r="T33" s="1631"/>
      <c r="U33" s="1639"/>
      <c r="V33" s="1639"/>
      <c r="W33" s="1922" t="s">
        <v>13</v>
      </c>
      <c r="X33" s="1639" t="s">
        <v>986</v>
      </c>
      <c r="Y33" s="1639"/>
      <c r="Z33" s="1922" t="s">
        <v>13</v>
      </c>
      <c r="AA33" s="1639" t="s">
        <v>987</v>
      </c>
      <c r="AB33" s="1639"/>
      <c r="AC33" s="1922" t="s">
        <v>13</v>
      </c>
      <c r="AD33" s="1639" t="s">
        <v>991</v>
      </c>
      <c r="AE33" s="1696"/>
      <c r="AF33" s="1639"/>
      <c r="AG33" s="1632"/>
      <c r="AH33" s="1922" t="s">
        <v>13</v>
      </c>
      <c r="AI33" s="1639" t="s">
        <v>992</v>
      </c>
      <c r="AJ33" s="1639"/>
      <c r="AK33" s="1640"/>
      <c r="AL33" s="1912" t="s">
        <v>13</v>
      </c>
      <c r="AM33" s="150" t="s">
        <v>958</v>
      </c>
      <c r="AN33" s="150"/>
      <c r="AO33" s="151"/>
      <c r="AP33" s="233"/>
      <c r="AQ33" s="1428"/>
      <c r="AR33" s="832"/>
      <c r="AS33" s="832"/>
      <c r="AT33" s="832"/>
      <c r="AU33" s="833"/>
    </row>
    <row r="34" spans="5:58" ht="11.1" customHeight="1" x14ac:dyDescent="0.15">
      <c r="E34" s="156"/>
      <c r="F34" s="2754"/>
      <c r="G34" s="1636"/>
      <c r="H34" s="1636"/>
      <c r="I34" s="1636"/>
      <c r="J34" s="1638"/>
      <c r="K34" s="383"/>
      <c r="L34" s="147"/>
      <c r="M34" s="2732"/>
      <c r="N34" s="2733"/>
      <c r="O34" s="2734"/>
      <c r="P34" s="2732"/>
      <c r="Q34" s="2733"/>
      <c r="R34" s="2733"/>
      <c r="S34" s="2734"/>
      <c r="T34" s="1631" t="s">
        <v>949</v>
      </c>
      <c r="U34" s="1639" t="s">
        <v>993</v>
      </c>
      <c r="V34" s="1639"/>
      <c r="W34" s="1922" t="s">
        <v>13</v>
      </c>
      <c r="X34" s="1639" t="s">
        <v>989</v>
      </c>
      <c r="Y34" s="1639"/>
      <c r="Z34" s="1632"/>
      <c r="AA34" s="1639"/>
      <c r="AB34" s="1639"/>
      <c r="AC34" s="1922" t="s">
        <v>13</v>
      </c>
      <c r="AD34" s="1639"/>
      <c r="AE34" s="1696"/>
      <c r="AF34" s="1639"/>
      <c r="AG34" s="1632"/>
      <c r="AH34" s="1632"/>
      <c r="AI34" s="1639"/>
      <c r="AJ34" s="1639"/>
      <c r="AK34" s="1640"/>
      <c r="AL34" s="1912" t="s">
        <v>13</v>
      </c>
      <c r="AM34" s="1606" t="s">
        <v>994</v>
      </c>
      <c r="AN34" s="1606"/>
      <c r="AO34" s="1607"/>
      <c r="AP34" s="233"/>
      <c r="AQ34" s="1428"/>
      <c r="AR34" s="832"/>
      <c r="AS34" s="832"/>
      <c r="AT34" s="832"/>
      <c r="AU34" s="833"/>
    </row>
    <row r="35" spans="5:58" ht="11.1" customHeight="1" x14ac:dyDescent="0.15">
      <c r="E35" s="156"/>
      <c r="F35" s="2754"/>
      <c r="G35" s="1636"/>
      <c r="H35" s="1636"/>
      <c r="I35" s="1636"/>
      <c r="J35" s="1638"/>
      <c r="K35" s="383"/>
      <c r="L35" s="147"/>
      <c r="M35" s="2732"/>
      <c r="N35" s="2733"/>
      <c r="O35" s="2734"/>
      <c r="P35" s="2732"/>
      <c r="Q35" s="2733"/>
      <c r="R35" s="2733"/>
      <c r="S35" s="2734"/>
      <c r="T35" s="1631"/>
      <c r="U35" s="1639"/>
      <c r="V35" s="1639"/>
      <c r="W35" s="1922" t="s">
        <v>13</v>
      </c>
      <c r="X35" s="1639" t="s">
        <v>986</v>
      </c>
      <c r="Y35" s="1639"/>
      <c r="Z35" s="1922" t="s">
        <v>13</v>
      </c>
      <c r="AA35" s="1639" t="s">
        <v>987</v>
      </c>
      <c r="AB35" s="1639"/>
      <c r="AC35" s="1922" t="s">
        <v>13</v>
      </c>
      <c r="AD35" s="1639" t="s">
        <v>991</v>
      </c>
      <c r="AE35" s="1696"/>
      <c r="AF35" s="1639"/>
      <c r="AG35" s="1632"/>
      <c r="AH35" s="1922" t="s">
        <v>13</v>
      </c>
      <c r="AI35" s="1639" t="s">
        <v>992</v>
      </c>
      <c r="AJ35" s="1639"/>
      <c r="AK35" s="1640"/>
      <c r="AL35" s="1912" t="s">
        <v>13</v>
      </c>
      <c r="AM35" s="1447" t="s">
        <v>748</v>
      </c>
      <c r="AN35" s="1606"/>
      <c r="AO35" s="1607"/>
      <c r="AP35" s="233"/>
      <c r="AQ35" s="1428"/>
      <c r="AR35" s="832"/>
      <c r="AS35" s="832"/>
      <c r="AT35" s="832"/>
      <c r="AU35" s="833"/>
    </row>
    <row r="36" spans="5:58" ht="11.1" customHeight="1" x14ac:dyDescent="0.15">
      <c r="E36" s="156"/>
      <c r="F36" s="2754"/>
      <c r="G36" s="1636"/>
      <c r="H36" s="1636"/>
      <c r="I36" s="1636"/>
      <c r="J36" s="1638"/>
      <c r="K36" s="383"/>
      <c r="L36" s="147"/>
      <c r="M36" s="1628"/>
      <c r="N36" s="1629"/>
      <c r="O36" s="1630"/>
      <c r="P36" s="2732"/>
      <c r="Q36" s="2733"/>
      <c r="R36" s="2733"/>
      <c r="S36" s="2734"/>
      <c r="T36" s="1631" t="s">
        <v>949</v>
      </c>
      <c r="U36" s="1639" t="s">
        <v>995</v>
      </c>
      <c r="V36" s="1639"/>
      <c r="W36" s="1922" t="s">
        <v>13</v>
      </c>
      <c r="X36" s="1639" t="s">
        <v>989</v>
      </c>
      <c r="Y36" s="1639"/>
      <c r="Z36" s="1632"/>
      <c r="AA36" s="1639"/>
      <c r="AB36" s="1639"/>
      <c r="AC36" s="1922" t="s">
        <v>13</v>
      </c>
      <c r="AD36" s="1639"/>
      <c r="AE36" s="1696"/>
      <c r="AF36" s="1639"/>
      <c r="AG36" s="1632"/>
      <c r="AH36" s="1632"/>
      <c r="AI36" s="1639"/>
      <c r="AJ36" s="1639"/>
      <c r="AK36" s="1640"/>
      <c r="AL36" s="1912" t="s">
        <v>13</v>
      </c>
      <c r="AM36" s="150" t="s">
        <v>996</v>
      </c>
      <c r="AN36" s="150"/>
      <c r="AO36" s="151"/>
      <c r="AP36" s="233"/>
      <c r="AQ36" s="1428"/>
      <c r="AR36" s="832"/>
      <c r="AS36" s="832"/>
      <c r="AT36" s="832"/>
      <c r="AU36" s="833"/>
    </row>
    <row r="37" spans="5:58" ht="11.1" customHeight="1" x14ac:dyDescent="0.15">
      <c r="E37" s="156"/>
      <c r="F37" s="2754"/>
      <c r="G37" s="1636"/>
      <c r="H37" s="1636"/>
      <c r="I37" s="1636"/>
      <c r="J37" s="1638"/>
      <c r="K37" s="383"/>
      <c r="L37" s="147"/>
      <c r="M37" s="2738" t="s">
        <v>997</v>
      </c>
      <c r="N37" s="2739"/>
      <c r="O37" s="2740"/>
      <c r="P37" s="2732"/>
      <c r="Q37" s="2733"/>
      <c r="R37" s="2733"/>
      <c r="S37" s="2734"/>
      <c r="T37" s="1631"/>
      <c r="U37" s="1639"/>
      <c r="V37" s="1639"/>
      <c r="W37" s="1922" t="s">
        <v>13</v>
      </c>
      <c r="X37" s="1639" t="s">
        <v>986</v>
      </c>
      <c r="Y37" s="1639"/>
      <c r="Z37" s="1922" t="s">
        <v>13</v>
      </c>
      <c r="AA37" s="1639" t="s">
        <v>987</v>
      </c>
      <c r="AB37" s="1639"/>
      <c r="AC37" s="1922" t="s">
        <v>13</v>
      </c>
      <c r="AD37" s="1639" t="s">
        <v>991</v>
      </c>
      <c r="AE37" s="1696"/>
      <c r="AF37" s="1639"/>
      <c r="AG37" s="1632"/>
      <c r="AH37" s="1922" t="s">
        <v>13</v>
      </c>
      <c r="AI37" s="1639" t="s">
        <v>992</v>
      </c>
      <c r="AJ37" s="1639"/>
      <c r="AK37" s="1640"/>
      <c r="AL37" s="678"/>
      <c r="AM37" s="150"/>
      <c r="AN37" s="150"/>
      <c r="AO37" s="151"/>
      <c r="AP37" s="233"/>
      <c r="AQ37" s="1428"/>
      <c r="AR37" s="832"/>
      <c r="AS37" s="832"/>
      <c r="AT37" s="832"/>
      <c r="AU37" s="833"/>
      <c r="BF37" s="139"/>
    </row>
    <row r="38" spans="5:58" ht="11.1" customHeight="1" x14ac:dyDescent="0.15">
      <c r="E38" s="156"/>
      <c r="F38" s="2754"/>
      <c r="G38" s="1636"/>
      <c r="H38" s="1636"/>
      <c r="I38" s="1636"/>
      <c r="J38" s="1638"/>
      <c r="K38" s="383"/>
      <c r="L38" s="147"/>
      <c r="M38" s="2738"/>
      <c r="N38" s="2739"/>
      <c r="O38" s="2740"/>
      <c r="P38" s="2732"/>
      <c r="Q38" s="2733"/>
      <c r="R38" s="2733"/>
      <c r="S38" s="2734"/>
      <c r="T38" s="1631" t="s">
        <v>949</v>
      </c>
      <c r="U38" s="1639" t="s">
        <v>998</v>
      </c>
      <c r="V38" s="1639"/>
      <c r="W38" s="1922" t="s">
        <v>13</v>
      </c>
      <c r="X38" s="1639" t="s">
        <v>989</v>
      </c>
      <c r="Y38" s="1639"/>
      <c r="Z38" s="1632"/>
      <c r="AA38" s="1639"/>
      <c r="AB38" s="1639"/>
      <c r="AC38" s="1922" t="s">
        <v>13</v>
      </c>
      <c r="AD38" s="1639"/>
      <c r="AE38" s="1696"/>
      <c r="AF38" s="1639"/>
      <c r="AG38" s="1632"/>
      <c r="AH38" s="1632"/>
      <c r="AI38" s="1639"/>
      <c r="AJ38" s="1639"/>
      <c r="AK38" s="1640"/>
      <c r="AL38" s="678"/>
      <c r="AM38" s="150"/>
      <c r="AN38" s="150"/>
      <c r="AO38" s="151"/>
      <c r="AP38" s="233"/>
      <c r="AQ38" s="1428"/>
      <c r="AR38" s="832"/>
      <c r="AS38" s="832"/>
      <c r="AT38" s="832"/>
      <c r="AU38" s="833"/>
    </row>
    <row r="39" spans="5:58" ht="11.1" customHeight="1" x14ac:dyDescent="0.15">
      <c r="E39" s="156"/>
      <c r="F39" s="2754"/>
      <c r="G39" s="1636"/>
      <c r="H39" s="1636"/>
      <c r="I39" s="1636"/>
      <c r="J39" s="1638"/>
      <c r="K39" s="383"/>
      <c r="L39" s="147"/>
      <c r="M39" s="2741"/>
      <c r="N39" s="2742"/>
      <c r="O39" s="2743"/>
      <c r="P39" s="2735"/>
      <c r="Q39" s="2736"/>
      <c r="R39" s="2736"/>
      <c r="S39" s="2737"/>
      <c r="T39" s="385"/>
      <c r="U39" s="1363" t="s">
        <v>999</v>
      </c>
      <c r="V39" s="1363"/>
      <c r="W39" s="1922" t="s">
        <v>13</v>
      </c>
      <c r="X39" s="1363" t="s">
        <v>986</v>
      </c>
      <c r="Y39" s="1363"/>
      <c r="Z39" s="1922" t="s">
        <v>13</v>
      </c>
      <c r="AA39" s="1363" t="s">
        <v>987</v>
      </c>
      <c r="AB39" s="1363"/>
      <c r="AC39" s="1922" t="s">
        <v>13</v>
      </c>
      <c r="AD39" s="2748"/>
      <c r="AE39" s="2749"/>
      <c r="AF39" s="2749"/>
      <c r="AG39" s="2749"/>
      <c r="AH39" s="2749"/>
      <c r="AI39" s="2749"/>
      <c r="AJ39" s="2749"/>
      <c r="AK39" s="456" t="s">
        <v>1000</v>
      </c>
      <c r="AL39" s="674"/>
      <c r="AM39" s="1430"/>
      <c r="AN39" s="1430"/>
      <c r="AO39" s="1431"/>
      <c r="AP39" s="1432"/>
      <c r="AQ39" s="1433"/>
      <c r="AR39" s="832"/>
      <c r="AS39" s="832"/>
      <c r="AT39" s="832"/>
      <c r="AU39" s="833"/>
    </row>
    <row r="40" spans="5:58" ht="11.1" customHeight="1" x14ac:dyDescent="0.3">
      <c r="E40" s="156"/>
      <c r="F40" s="2754"/>
      <c r="G40" s="1636"/>
      <c r="H40" s="1636"/>
      <c r="I40" s="1636"/>
      <c r="J40" s="1638"/>
      <c r="K40" s="383"/>
      <c r="L40" s="111"/>
      <c r="M40" s="2729" t="s">
        <v>1001</v>
      </c>
      <c r="N40" s="2730"/>
      <c r="O40" s="2731"/>
      <c r="P40" s="2729" t="s">
        <v>1002</v>
      </c>
      <c r="Q40" s="2730"/>
      <c r="R40" s="2730"/>
      <c r="S40" s="2731"/>
      <c r="T40" s="1436" t="s">
        <v>949</v>
      </c>
      <c r="U40" s="134" t="s">
        <v>1003</v>
      </c>
      <c r="V40" s="134"/>
      <c r="W40" s="55"/>
      <c r="X40" s="134"/>
      <c r="Y40" s="134"/>
      <c r="Z40" s="55"/>
      <c r="AA40" s="55"/>
      <c r="AB40" s="134"/>
      <c r="AC40" s="55"/>
      <c r="AD40" s="134"/>
      <c r="AE40" s="54"/>
      <c r="AF40" s="134"/>
      <c r="AG40" s="55"/>
      <c r="AH40" s="55"/>
      <c r="AI40" s="134"/>
      <c r="AJ40" s="134"/>
      <c r="AK40" s="134"/>
      <c r="AL40" s="1929" t="s">
        <v>13</v>
      </c>
      <c r="AM40" s="1603" t="s">
        <v>768</v>
      </c>
      <c r="AN40" s="1603"/>
      <c r="AO40" s="1604"/>
      <c r="AP40" s="2698" t="s">
        <v>619</v>
      </c>
      <c r="AQ40" s="2699"/>
      <c r="AR40" s="832"/>
      <c r="AS40" s="832"/>
      <c r="AT40" s="832"/>
      <c r="AU40" s="833"/>
    </row>
    <row r="41" spans="5:58" ht="11.1" customHeight="1" x14ac:dyDescent="0.15">
      <c r="E41" s="156"/>
      <c r="F41" s="2754"/>
      <c r="G41" s="1636"/>
      <c r="H41" s="1636"/>
      <c r="I41" s="1636"/>
      <c r="J41" s="1638"/>
      <c r="K41" s="383"/>
      <c r="L41" s="111"/>
      <c r="M41" s="2732"/>
      <c r="N41" s="2733"/>
      <c r="O41" s="2734"/>
      <c r="P41" s="2732"/>
      <c r="Q41" s="2733"/>
      <c r="R41" s="2733"/>
      <c r="S41" s="2734"/>
      <c r="T41" s="1631"/>
      <c r="U41" s="1639" t="s">
        <v>982</v>
      </c>
      <c r="V41" s="1639"/>
      <c r="W41" s="1632"/>
      <c r="X41" s="1922" t="s">
        <v>13</v>
      </c>
      <c r="Y41" s="1639" t="s">
        <v>1004</v>
      </c>
      <c r="Z41" s="1632"/>
      <c r="AA41" s="1922" t="s">
        <v>13</v>
      </c>
      <c r="AB41" s="1639" t="s">
        <v>987</v>
      </c>
      <c r="AC41" s="1632"/>
      <c r="AD41" s="1639"/>
      <c r="AE41" s="1696"/>
      <c r="AF41" s="1922" t="s">
        <v>13</v>
      </c>
      <c r="AG41" s="1639" t="s">
        <v>1005</v>
      </c>
      <c r="AH41" s="1632"/>
      <c r="AI41" s="1446"/>
      <c r="AJ41" s="1446"/>
      <c r="AK41" s="1639"/>
      <c r="AL41" s="1912" t="s">
        <v>13</v>
      </c>
      <c r="AM41" s="150" t="s">
        <v>990</v>
      </c>
      <c r="AN41" s="150"/>
      <c r="AO41" s="151"/>
      <c r="AP41" s="1700"/>
      <c r="AQ41" s="1448"/>
      <c r="AR41" s="832"/>
      <c r="AS41" s="832"/>
      <c r="AT41" s="832"/>
      <c r="AU41" s="833"/>
    </row>
    <row r="42" spans="5:58" ht="11.1" customHeight="1" x14ac:dyDescent="0.15">
      <c r="E42" s="156"/>
      <c r="F42" s="2754"/>
      <c r="G42" s="1636"/>
      <c r="H42" s="1636"/>
      <c r="I42" s="1636"/>
      <c r="J42" s="1638"/>
      <c r="K42" s="383"/>
      <c r="L42" s="111"/>
      <c r="M42" s="2732"/>
      <c r="N42" s="2733"/>
      <c r="O42" s="2734"/>
      <c r="P42" s="2732"/>
      <c r="Q42" s="2733"/>
      <c r="R42" s="2733"/>
      <c r="S42" s="2734"/>
      <c r="T42" s="1631"/>
      <c r="U42" s="1639" t="s">
        <v>640</v>
      </c>
      <c r="V42" s="1639"/>
      <c r="W42" s="1632"/>
      <c r="X42" s="1922" t="s">
        <v>13</v>
      </c>
      <c r="Y42" s="1639" t="s">
        <v>987</v>
      </c>
      <c r="Z42" s="1632"/>
      <c r="AA42" s="1922" t="s">
        <v>13</v>
      </c>
      <c r="AB42" s="1639" t="s">
        <v>1006</v>
      </c>
      <c r="AC42" s="1632"/>
      <c r="AD42" s="1639"/>
      <c r="AE42" s="1696"/>
      <c r="AF42" s="1922" t="s">
        <v>13</v>
      </c>
      <c r="AG42" s="1639" t="s">
        <v>1005</v>
      </c>
      <c r="AH42" s="1632"/>
      <c r="AI42" s="1639"/>
      <c r="AJ42" s="1639"/>
      <c r="AK42" s="1639"/>
      <c r="AL42" s="1912" t="s">
        <v>13</v>
      </c>
      <c r="AM42" s="150" t="s">
        <v>958</v>
      </c>
      <c r="AN42" s="150"/>
      <c r="AO42" s="1607"/>
      <c r="AP42" s="1700"/>
      <c r="AQ42" s="1448"/>
      <c r="AR42" s="832"/>
      <c r="AS42" s="832"/>
      <c r="AT42" s="832"/>
      <c r="AU42" s="833"/>
    </row>
    <row r="43" spans="5:58" ht="11.1" customHeight="1" x14ac:dyDescent="0.15">
      <c r="E43" s="156"/>
      <c r="F43" s="2754"/>
      <c r="G43" s="1636"/>
      <c r="H43" s="1636"/>
      <c r="I43" s="1636"/>
      <c r="J43" s="1638"/>
      <c r="K43" s="383"/>
      <c r="L43" s="111"/>
      <c r="M43" s="2732"/>
      <c r="N43" s="2733"/>
      <c r="O43" s="2734"/>
      <c r="P43" s="2732"/>
      <c r="Q43" s="2733"/>
      <c r="R43" s="2733"/>
      <c r="S43" s="2734"/>
      <c r="T43" s="1631"/>
      <c r="U43" s="1639" t="s">
        <v>993</v>
      </c>
      <c r="V43" s="1639"/>
      <c r="W43" s="1632"/>
      <c r="X43" s="1922" t="s">
        <v>13</v>
      </c>
      <c r="Y43" s="1639" t="s">
        <v>987</v>
      </c>
      <c r="Z43" s="1632"/>
      <c r="AA43" s="1922" t="s">
        <v>13</v>
      </c>
      <c r="AB43" s="1639" t="s">
        <v>1005</v>
      </c>
      <c r="AC43" s="1632"/>
      <c r="AD43" s="1639"/>
      <c r="AE43" s="1696"/>
      <c r="AF43" s="1449"/>
      <c r="AG43" s="1449"/>
      <c r="AH43" s="1632"/>
      <c r="AI43" s="1639"/>
      <c r="AJ43" s="1639"/>
      <c r="AK43" s="1639"/>
      <c r="AL43" s="1912" t="s">
        <v>13</v>
      </c>
      <c r="AM43" s="1606" t="s">
        <v>994</v>
      </c>
      <c r="AN43" s="1606"/>
      <c r="AO43" s="151"/>
      <c r="AP43" s="1700"/>
      <c r="AQ43" s="1448"/>
      <c r="AR43" s="832"/>
      <c r="AS43" s="832"/>
      <c r="AT43" s="832"/>
      <c r="AU43" s="833"/>
    </row>
    <row r="44" spans="5:58" ht="11.1" customHeight="1" x14ac:dyDescent="0.15">
      <c r="E44" s="156"/>
      <c r="F44" s="2754"/>
      <c r="G44" s="1636"/>
      <c r="H44" s="1636"/>
      <c r="I44" s="1636"/>
      <c r="J44" s="1638"/>
      <c r="K44" s="657"/>
      <c r="L44" s="1696"/>
      <c r="M44" s="2732"/>
      <c r="N44" s="2733"/>
      <c r="O44" s="2734"/>
      <c r="P44" s="2732"/>
      <c r="Q44" s="2733"/>
      <c r="R44" s="2733"/>
      <c r="S44" s="2734"/>
      <c r="T44" s="1631"/>
      <c r="U44" s="1639" t="s">
        <v>995</v>
      </c>
      <c r="V44" s="1639"/>
      <c r="W44" s="1632"/>
      <c r="X44" s="1922" t="s">
        <v>13</v>
      </c>
      <c r="Y44" s="1639" t="s">
        <v>987</v>
      </c>
      <c r="Z44" s="1632"/>
      <c r="AA44" s="1922" t="s">
        <v>13</v>
      </c>
      <c r="AB44" s="1639" t="s">
        <v>1006</v>
      </c>
      <c r="AC44" s="1632"/>
      <c r="AD44" s="1639"/>
      <c r="AE44" s="1696"/>
      <c r="AF44" s="1922" t="s">
        <v>13</v>
      </c>
      <c r="AG44" s="1639" t="s">
        <v>1005</v>
      </c>
      <c r="AH44" s="1632"/>
      <c r="AI44" s="1639"/>
      <c r="AJ44" s="1639"/>
      <c r="AK44" s="1639"/>
      <c r="AL44" s="1912" t="s">
        <v>13</v>
      </c>
      <c r="AM44" s="1447" t="s">
        <v>748</v>
      </c>
      <c r="AN44" s="1606"/>
      <c r="AO44" s="1640"/>
      <c r="AP44" s="1700"/>
      <c r="AQ44" s="1448"/>
      <c r="AR44" s="832"/>
      <c r="AS44" s="832"/>
      <c r="AT44" s="832"/>
      <c r="AU44" s="833"/>
    </row>
    <row r="45" spans="5:58" ht="11.1" customHeight="1" x14ac:dyDescent="0.15">
      <c r="E45" s="156"/>
      <c r="F45" s="2754"/>
      <c r="G45" s="1636"/>
      <c r="H45" s="1636"/>
      <c r="I45" s="1636"/>
      <c r="J45" s="1638"/>
      <c r="K45" s="657"/>
      <c r="L45" s="1696"/>
      <c r="M45" s="2732"/>
      <c r="N45" s="2733"/>
      <c r="O45" s="2734"/>
      <c r="P45" s="2732"/>
      <c r="Q45" s="2733"/>
      <c r="R45" s="2733"/>
      <c r="S45" s="2734"/>
      <c r="T45" s="385"/>
      <c r="U45" s="1639" t="s">
        <v>1007</v>
      </c>
      <c r="V45" s="1363"/>
      <c r="W45" s="381"/>
      <c r="X45" s="1922" t="s">
        <v>13</v>
      </c>
      <c r="Y45" s="1363" t="s">
        <v>987</v>
      </c>
      <c r="Z45" s="381"/>
      <c r="AA45" s="1922" t="s">
        <v>13</v>
      </c>
      <c r="AB45" s="1363" t="s">
        <v>1008</v>
      </c>
      <c r="AC45" s="381"/>
      <c r="AD45" s="1363"/>
      <c r="AE45" s="386"/>
      <c r="AF45" s="381"/>
      <c r="AG45" s="381"/>
      <c r="AH45" s="381"/>
      <c r="AI45" s="1363"/>
      <c r="AJ45" s="1363"/>
      <c r="AK45" s="1363"/>
      <c r="AL45" s="1912" t="s">
        <v>13</v>
      </c>
      <c r="AM45" s="150" t="s">
        <v>996</v>
      </c>
      <c r="AN45" s="150"/>
      <c r="AO45" s="1640"/>
      <c r="AP45" s="1700"/>
      <c r="AQ45" s="1448"/>
      <c r="AR45" s="832"/>
      <c r="AS45" s="832"/>
      <c r="AT45" s="832"/>
      <c r="AU45" s="833"/>
    </row>
    <row r="46" spans="5:58" ht="11.1" customHeight="1" x14ac:dyDescent="0.15">
      <c r="E46" s="156"/>
      <c r="F46" s="2754"/>
      <c r="G46" s="1636"/>
      <c r="H46" s="1636"/>
      <c r="I46" s="1636"/>
      <c r="J46" s="1638"/>
      <c r="K46" s="1631"/>
      <c r="L46" s="1632"/>
      <c r="M46" s="2732"/>
      <c r="N46" s="2733"/>
      <c r="O46" s="2734"/>
      <c r="P46" s="2732"/>
      <c r="Q46" s="2733"/>
      <c r="R46" s="2733"/>
      <c r="S46" s="2734"/>
      <c r="T46" s="1450" t="s">
        <v>949</v>
      </c>
      <c r="U46" s="419" t="s">
        <v>1009</v>
      </c>
      <c r="V46" s="419"/>
      <c r="W46" s="1451"/>
      <c r="X46" s="419"/>
      <c r="Y46" s="419"/>
      <c r="Z46" s="1451"/>
      <c r="AA46" s="1451"/>
      <c r="AB46" s="419"/>
      <c r="AC46" s="1451"/>
      <c r="AD46" s="419"/>
      <c r="AE46" s="417"/>
      <c r="AF46" s="419"/>
      <c r="AG46" s="1451"/>
      <c r="AH46" s="1451"/>
      <c r="AI46" s="419"/>
      <c r="AJ46" s="419"/>
      <c r="AK46" s="1452"/>
      <c r="AL46" s="678"/>
      <c r="AM46" s="1639"/>
      <c r="AN46" s="1639"/>
      <c r="AO46" s="1639"/>
      <c r="AP46" s="678"/>
      <c r="AQ46" s="1448"/>
      <c r="AR46" s="832"/>
      <c r="AS46" s="832"/>
      <c r="AT46" s="832"/>
      <c r="AU46" s="833"/>
    </row>
    <row r="47" spans="5:58" ht="11.1" customHeight="1" x14ac:dyDescent="0.15">
      <c r="E47" s="156"/>
      <c r="F47" s="2754"/>
      <c r="G47" s="1636"/>
      <c r="H47" s="1636"/>
      <c r="I47" s="1636"/>
      <c r="J47" s="1638"/>
      <c r="K47" s="1631"/>
      <c r="L47" s="1632"/>
      <c r="M47" s="2732"/>
      <c r="N47" s="2733"/>
      <c r="O47" s="2734"/>
      <c r="P47" s="2732"/>
      <c r="Q47" s="2733"/>
      <c r="R47" s="2733"/>
      <c r="S47" s="2734"/>
      <c r="T47" s="109"/>
      <c r="U47" s="21" t="s">
        <v>982</v>
      </c>
      <c r="V47" s="21"/>
      <c r="W47" s="357"/>
      <c r="X47" s="1922" t="s">
        <v>13</v>
      </c>
      <c r="Y47" s="21" t="s">
        <v>987</v>
      </c>
      <c r="Z47" s="357"/>
      <c r="AA47" s="21"/>
      <c r="AB47" s="1922" t="s">
        <v>13</v>
      </c>
      <c r="AC47" s="21" t="s">
        <v>1006</v>
      </c>
      <c r="AD47" s="21"/>
      <c r="AE47" s="20"/>
      <c r="AF47" s="21"/>
      <c r="AG47" s="1922" t="s">
        <v>13</v>
      </c>
      <c r="AH47" s="20" t="s">
        <v>1010</v>
      </c>
      <c r="AI47" s="21"/>
      <c r="AJ47" s="21"/>
      <c r="AK47" s="1453"/>
      <c r="AL47" s="1631"/>
      <c r="AM47" s="1639"/>
      <c r="AN47" s="1639"/>
      <c r="AO47" s="1639"/>
      <c r="AP47" s="678"/>
      <c r="AQ47" s="1448"/>
      <c r="AR47" s="832"/>
      <c r="AS47" s="832"/>
      <c r="AT47" s="832"/>
      <c r="AU47" s="833"/>
    </row>
    <row r="48" spans="5:58" ht="11.1" customHeight="1" x14ac:dyDescent="0.15">
      <c r="E48" s="156"/>
      <c r="F48" s="2754"/>
      <c r="G48" s="1636"/>
      <c r="H48" s="1636"/>
      <c r="I48" s="1636"/>
      <c r="J48" s="1638"/>
      <c r="K48" s="1631"/>
      <c r="L48" s="1632"/>
      <c r="M48" s="2732"/>
      <c r="N48" s="2733"/>
      <c r="O48" s="2734"/>
      <c r="P48" s="2732"/>
      <c r="Q48" s="2733"/>
      <c r="R48" s="2733"/>
      <c r="S48" s="2734"/>
      <c r="T48" s="112"/>
      <c r="U48" s="1455"/>
      <c r="V48" s="1455"/>
      <c r="W48" s="1454"/>
      <c r="X48" s="1922" t="s">
        <v>13</v>
      </c>
      <c r="Y48" s="1455" t="s">
        <v>1011</v>
      </c>
      <c r="Z48" s="1454"/>
      <c r="AA48" s="1454"/>
      <c r="AB48" s="1922" t="s">
        <v>13</v>
      </c>
      <c r="AC48" s="1455" t="s">
        <v>1005</v>
      </c>
      <c r="AD48" s="1455"/>
      <c r="AE48" s="1456"/>
      <c r="AF48" s="1455"/>
      <c r="AG48" s="1922" t="s">
        <v>13</v>
      </c>
      <c r="AH48" s="1456"/>
      <c r="AI48" s="1455"/>
      <c r="AJ48" s="1455"/>
      <c r="AK48" s="1457"/>
      <c r="AL48" s="678"/>
      <c r="AM48" s="1606"/>
      <c r="AN48" s="1606"/>
      <c r="AO48" s="1606"/>
      <c r="AP48" s="233"/>
      <c r="AQ48" s="1428"/>
      <c r="AR48" s="832"/>
      <c r="AS48" s="832"/>
      <c r="AT48" s="832"/>
      <c r="AU48" s="833"/>
    </row>
    <row r="49" spans="5:47" ht="11.1" customHeight="1" x14ac:dyDescent="0.15">
      <c r="E49" s="156"/>
      <c r="F49" s="2754"/>
      <c r="G49" s="1636"/>
      <c r="H49" s="1636"/>
      <c r="I49" s="1636"/>
      <c r="J49" s="1638"/>
      <c r="K49" s="1631"/>
      <c r="L49" s="1632"/>
      <c r="M49" s="2732"/>
      <c r="N49" s="2733"/>
      <c r="O49" s="2734"/>
      <c r="P49" s="2732"/>
      <c r="Q49" s="2733"/>
      <c r="R49" s="2733"/>
      <c r="S49" s="2734"/>
      <c r="T49" s="109"/>
      <c r="U49" s="21" t="s">
        <v>640</v>
      </c>
      <c r="V49" s="21"/>
      <c r="W49" s="357"/>
      <c r="X49" s="1939" t="s">
        <v>13</v>
      </c>
      <c r="Y49" s="21" t="s">
        <v>987</v>
      </c>
      <c r="Z49" s="357"/>
      <c r="AA49" s="21"/>
      <c r="AB49" s="1939" t="s">
        <v>13</v>
      </c>
      <c r="AC49" s="21" t="s">
        <v>1006</v>
      </c>
      <c r="AD49" s="21"/>
      <c r="AE49" s="20"/>
      <c r="AF49" s="21"/>
      <c r="AG49" s="1939" t="s">
        <v>13</v>
      </c>
      <c r="AH49" s="20" t="s">
        <v>1010</v>
      </c>
      <c r="AI49" s="21"/>
      <c r="AJ49" s="21"/>
      <c r="AK49" s="1453"/>
      <c r="AL49" s="678"/>
      <c r="AM49" s="150"/>
      <c r="AN49" s="150"/>
      <c r="AO49" s="150"/>
      <c r="AP49" s="678"/>
      <c r="AQ49" s="1448"/>
      <c r="AR49" s="832"/>
      <c r="AS49" s="832"/>
      <c r="AT49" s="832"/>
      <c r="AU49" s="833"/>
    </row>
    <row r="50" spans="5:47" ht="11.1" customHeight="1" x14ac:dyDescent="0.15">
      <c r="E50" s="156"/>
      <c r="F50" s="2754"/>
      <c r="G50" s="1636"/>
      <c r="H50" s="1636"/>
      <c r="I50" s="1636"/>
      <c r="J50" s="1638"/>
      <c r="K50" s="1631"/>
      <c r="L50" s="1632"/>
      <c r="M50" s="2732"/>
      <c r="N50" s="2733"/>
      <c r="O50" s="2734"/>
      <c r="P50" s="2732"/>
      <c r="Q50" s="2733"/>
      <c r="R50" s="2733"/>
      <c r="S50" s="2734"/>
      <c r="T50" s="112"/>
      <c r="U50" s="1455"/>
      <c r="V50" s="1455"/>
      <c r="W50" s="1454"/>
      <c r="X50" s="1932" t="s">
        <v>13</v>
      </c>
      <c r="Y50" s="1455" t="s">
        <v>1011</v>
      </c>
      <c r="Z50" s="1454"/>
      <c r="AA50" s="1454"/>
      <c r="AB50" s="1932" t="s">
        <v>13</v>
      </c>
      <c r="AC50" s="1455" t="s">
        <v>1005</v>
      </c>
      <c r="AD50" s="1455"/>
      <c r="AE50" s="1456"/>
      <c r="AF50" s="1455"/>
      <c r="AG50" s="1932" t="s">
        <v>13</v>
      </c>
      <c r="AH50" s="1456"/>
      <c r="AI50" s="1455"/>
      <c r="AJ50" s="1455"/>
      <c r="AK50" s="1457"/>
      <c r="AL50" s="678"/>
      <c r="AM50" s="1606"/>
      <c r="AN50" s="1606"/>
      <c r="AO50" s="1607"/>
      <c r="AP50" s="678"/>
      <c r="AQ50" s="1448"/>
      <c r="AR50" s="832"/>
      <c r="AS50" s="832"/>
      <c r="AT50" s="832"/>
      <c r="AU50" s="833"/>
    </row>
    <row r="51" spans="5:47" ht="11.1" customHeight="1" x14ac:dyDescent="0.15">
      <c r="E51" s="156"/>
      <c r="F51" s="2754"/>
      <c r="G51" s="1636"/>
      <c r="H51" s="1636"/>
      <c r="I51" s="1636"/>
      <c r="J51" s="1638"/>
      <c r="K51" s="1631"/>
      <c r="L51" s="1632"/>
      <c r="M51" s="2732"/>
      <c r="N51" s="2733"/>
      <c r="O51" s="2734"/>
      <c r="P51" s="2732"/>
      <c r="Q51" s="2733"/>
      <c r="R51" s="2733"/>
      <c r="S51" s="2734"/>
      <c r="T51" s="109"/>
      <c r="U51" s="21" t="s">
        <v>993</v>
      </c>
      <c r="V51" s="21"/>
      <c r="W51" s="357"/>
      <c r="X51" s="1939" t="s">
        <v>13</v>
      </c>
      <c r="Y51" s="21" t="s">
        <v>987</v>
      </c>
      <c r="Z51" s="357"/>
      <c r="AA51" s="21"/>
      <c r="AB51" s="1939" t="s">
        <v>13</v>
      </c>
      <c r="AC51" s="21" t="s">
        <v>1006</v>
      </c>
      <c r="AD51" s="21"/>
      <c r="AE51" s="20"/>
      <c r="AF51" s="21"/>
      <c r="AG51" s="1939" t="s">
        <v>13</v>
      </c>
      <c r="AH51" s="20" t="s">
        <v>1010</v>
      </c>
      <c r="AI51" s="21"/>
      <c r="AJ51" s="21"/>
      <c r="AK51" s="1453"/>
      <c r="AL51" s="1631"/>
      <c r="AM51" s="1639"/>
      <c r="AN51" s="1639"/>
      <c r="AO51" s="1640"/>
      <c r="AP51" s="678"/>
      <c r="AQ51" s="1448"/>
      <c r="AR51" s="832"/>
      <c r="AS51" s="832"/>
      <c r="AT51" s="832"/>
      <c r="AU51" s="833"/>
    </row>
    <row r="52" spans="5:47" ht="11.1" customHeight="1" x14ac:dyDescent="0.15">
      <c r="E52" s="156"/>
      <c r="F52" s="2754"/>
      <c r="G52" s="1636"/>
      <c r="H52" s="1636"/>
      <c r="I52" s="1636"/>
      <c r="J52" s="1638"/>
      <c r="K52" s="1631"/>
      <c r="L52" s="1632"/>
      <c r="M52" s="2732"/>
      <c r="N52" s="2733"/>
      <c r="O52" s="2734"/>
      <c r="P52" s="2732"/>
      <c r="Q52" s="2733"/>
      <c r="R52" s="2733"/>
      <c r="S52" s="2734"/>
      <c r="T52" s="112"/>
      <c r="U52" s="1455"/>
      <c r="V52" s="1455"/>
      <c r="W52" s="1454"/>
      <c r="X52" s="1932" t="s">
        <v>13</v>
      </c>
      <c r="Y52" s="1455" t="s">
        <v>1011</v>
      </c>
      <c r="Z52" s="1454"/>
      <c r="AA52" s="1454"/>
      <c r="AB52" s="1932" t="s">
        <v>13</v>
      </c>
      <c r="AC52" s="1455" t="s">
        <v>1005</v>
      </c>
      <c r="AD52" s="1455"/>
      <c r="AE52" s="1456"/>
      <c r="AF52" s="1455"/>
      <c r="AG52" s="1932" t="s">
        <v>13</v>
      </c>
      <c r="AH52" s="1456"/>
      <c r="AI52" s="1455"/>
      <c r="AJ52" s="1455"/>
      <c r="AK52" s="1457"/>
      <c r="AL52" s="1631"/>
      <c r="AM52" s="1639"/>
      <c r="AN52" s="1639"/>
      <c r="AO52" s="1640"/>
      <c r="AP52" s="678"/>
      <c r="AQ52" s="1448"/>
      <c r="AR52" s="832"/>
      <c r="AS52" s="832"/>
      <c r="AT52" s="832"/>
      <c r="AU52" s="833"/>
    </row>
    <row r="53" spans="5:47" ht="11.1" customHeight="1" x14ac:dyDescent="0.15">
      <c r="E53" s="156"/>
      <c r="F53" s="2754"/>
      <c r="G53" s="1636"/>
      <c r="H53" s="1636"/>
      <c r="I53" s="1636"/>
      <c r="J53" s="1638"/>
      <c r="K53" s="1631"/>
      <c r="L53" s="1632"/>
      <c r="M53" s="2732"/>
      <c r="N53" s="2733"/>
      <c r="O53" s="2734"/>
      <c r="P53" s="2732"/>
      <c r="Q53" s="2733"/>
      <c r="R53" s="2733"/>
      <c r="S53" s="2734"/>
      <c r="T53" s="109"/>
      <c r="U53" s="21" t="s">
        <v>995</v>
      </c>
      <c r="V53" s="21"/>
      <c r="W53" s="357"/>
      <c r="X53" s="1939" t="s">
        <v>13</v>
      </c>
      <c r="Y53" s="21" t="s">
        <v>987</v>
      </c>
      <c r="Z53" s="357"/>
      <c r="AA53" s="21"/>
      <c r="AB53" s="1939" t="s">
        <v>13</v>
      </c>
      <c r="AC53" s="21" t="s">
        <v>1006</v>
      </c>
      <c r="AD53" s="21"/>
      <c r="AE53" s="20"/>
      <c r="AF53" s="21"/>
      <c r="AG53" s="1939" t="s">
        <v>13</v>
      </c>
      <c r="AH53" s="20" t="s">
        <v>1010</v>
      </c>
      <c r="AI53" s="21"/>
      <c r="AJ53" s="21"/>
      <c r="AK53" s="1453"/>
      <c r="AL53" s="1631"/>
      <c r="AM53" s="1639"/>
      <c r="AN53" s="1639"/>
      <c r="AO53" s="1640"/>
      <c r="AP53" s="678"/>
      <c r="AQ53" s="1448"/>
      <c r="AR53" s="832"/>
      <c r="AS53" s="832"/>
      <c r="AT53" s="832"/>
      <c r="AU53" s="833"/>
    </row>
    <row r="54" spans="5:47" ht="11.1" customHeight="1" x14ac:dyDescent="0.15">
      <c r="E54" s="156"/>
      <c r="F54" s="2754"/>
      <c r="G54" s="1636"/>
      <c r="H54" s="1636"/>
      <c r="I54" s="1636"/>
      <c r="J54" s="1638"/>
      <c r="K54" s="1631"/>
      <c r="L54" s="1632"/>
      <c r="M54" s="2732"/>
      <c r="N54" s="2733"/>
      <c r="O54" s="2734"/>
      <c r="P54" s="2732"/>
      <c r="Q54" s="2733"/>
      <c r="R54" s="2733"/>
      <c r="S54" s="2734"/>
      <c r="T54" s="112"/>
      <c r="U54" s="1455"/>
      <c r="V54" s="1455"/>
      <c r="W54" s="1454"/>
      <c r="X54" s="1932" t="s">
        <v>13</v>
      </c>
      <c r="Y54" s="1455" t="s">
        <v>1011</v>
      </c>
      <c r="Z54" s="1454"/>
      <c r="AA54" s="1454"/>
      <c r="AB54" s="1932" t="s">
        <v>13</v>
      </c>
      <c r="AC54" s="1455" t="s">
        <v>1005</v>
      </c>
      <c r="AD54" s="1455"/>
      <c r="AE54" s="1456"/>
      <c r="AF54" s="1455"/>
      <c r="AG54" s="1932" t="s">
        <v>13</v>
      </c>
      <c r="AH54" s="1456"/>
      <c r="AI54" s="1455"/>
      <c r="AJ54" s="1455"/>
      <c r="AK54" s="1457"/>
      <c r="AL54" s="1631"/>
      <c r="AM54" s="1639"/>
      <c r="AN54" s="1639"/>
      <c r="AO54" s="1640"/>
      <c r="AP54" s="678"/>
      <c r="AQ54" s="1448"/>
      <c r="AR54" s="832"/>
      <c r="AS54" s="832"/>
      <c r="AT54" s="832"/>
      <c r="AU54" s="833"/>
    </row>
    <row r="55" spans="5:47" ht="11.1" customHeight="1" x14ac:dyDescent="0.15">
      <c r="E55" s="156"/>
      <c r="F55" s="2754"/>
      <c r="G55" s="1636"/>
      <c r="H55" s="1636"/>
      <c r="I55" s="1636"/>
      <c r="J55" s="1638"/>
      <c r="K55" s="1631"/>
      <c r="L55" s="1632"/>
      <c r="M55" s="1628"/>
      <c r="N55" s="1629"/>
      <c r="O55" s="1630"/>
      <c r="P55" s="2732"/>
      <c r="Q55" s="2733"/>
      <c r="R55" s="2733"/>
      <c r="S55" s="2734"/>
      <c r="T55" s="109"/>
      <c r="U55" s="21" t="s">
        <v>998</v>
      </c>
      <c r="V55" s="21"/>
      <c r="W55" s="357"/>
      <c r="X55" s="1922" t="s">
        <v>13</v>
      </c>
      <c r="Y55" s="21" t="s">
        <v>987</v>
      </c>
      <c r="Z55" s="357"/>
      <c r="AA55" s="21"/>
      <c r="AB55" s="1922" t="s">
        <v>13</v>
      </c>
      <c r="AC55" s="21" t="s">
        <v>1006</v>
      </c>
      <c r="AD55" s="21"/>
      <c r="AE55" s="20"/>
      <c r="AF55" s="21"/>
      <c r="AG55" s="1922" t="s">
        <v>13</v>
      </c>
      <c r="AH55" s="20" t="s">
        <v>1010</v>
      </c>
      <c r="AI55" s="21"/>
      <c r="AJ55" s="21"/>
      <c r="AK55" s="1453"/>
      <c r="AL55" s="1631"/>
      <c r="AM55" s="1639"/>
      <c r="AN55" s="1639"/>
      <c r="AO55" s="1640"/>
      <c r="AP55" s="678"/>
      <c r="AQ55" s="1448"/>
      <c r="AR55" s="832"/>
      <c r="AS55" s="832"/>
      <c r="AT55" s="832"/>
      <c r="AU55" s="833"/>
    </row>
    <row r="56" spans="5:47" s="154" customFormat="1" ht="11.1" customHeight="1" x14ac:dyDescent="0.15">
      <c r="E56" s="31"/>
      <c r="F56" s="2754"/>
      <c r="G56" s="1636"/>
      <c r="H56" s="1636"/>
      <c r="I56" s="1636"/>
      <c r="J56" s="1638"/>
      <c r="K56" s="383"/>
      <c r="L56" s="111"/>
      <c r="M56" s="1628"/>
      <c r="N56" s="1629"/>
      <c r="O56" s="1630"/>
      <c r="P56" s="2732"/>
      <c r="Q56" s="2733"/>
      <c r="R56" s="2733"/>
      <c r="S56" s="2734"/>
      <c r="T56" s="385"/>
      <c r="U56" s="1363"/>
      <c r="V56" s="1363"/>
      <c r="W56" s="381"/>
      <c r="X56" s="1922" t="s">
        <v>13</v>
      </c>
      <c r="Y56" s="1363" t="s">
        <v>1011</v>
      </c>
      <c r="Z56" s="381"/>
      <c r="AA56" s="381"/>
      <c r="AB56" s="1922" t="s">
        <v>13</v>
      </c>
      <c r="AC56" s="1363" t="s">
        <v>1005</v>
      </c>
      <c r="AD56" s="1363"/>
      <c r="AE56" s="386"/>
      <c r="AF56" s="1363"/>
      <c r="AG56" s="1922" t="s">
        <v>13</v>
      </c>
      <c r="AH56" s="386"/>
      <c r="AI56" s="1363"/>
      <c r="AJ56" s="1363"/>
      <c r="AK56" s="456"/>
      <c r="AL56" s="678"/>
      <c r="AM56" s="1606"/>
      <c r="AN56" s="1606"/>
      <c r="AO56" s="1607"/>
      <c r="AP56" s="678"/>
      <c r="AQ56" s="1448"/>
      <c r="AR56" s="1880"/>
      <c r="AS56" s="1880"/>
      <c r="AT56" s="1880"/>
      <c r="AU56" s="1881"/>
    </row>
    <row r="57" spans="5:47" s="154" customFormat="1" ht="11.1" customHeight="1" x14ac:dyDescent="0.15">
      <c r="E57" s="31"/>
      <c r="F57" s="2754"/>
      <c r="G57" s="1636"/>
      <c r="H57" s="1636"/>
      <c r="I57" s="1636"/>
      <c r="J57" s="1638"/>
      <c r="K57" s="383"/>
      <c r="L57" s="111"/>
      <c r="M57" s="1628"/>
      <c r="N57" s="1629"/>
      <c r="O57" s="1630"/>
      <c r="P57" s="2732"/>
      <c r="Q57" s="2733"/>
      <c r="R57" s="2733"/>
      <c r="S57" s="2734"/>
      <c r="T57" s="1450" t="s">
        <v>949</v>
      </c>
      <c r="U57" s="419" t="s">
        <v>1012</v>
      </c>
      <c r="V57" s="419"/>
      <c r="W57" s="1451"/>
      <c r="X57" s="419"/>
      <c r="Y57" s="419"/>
      <c r="Z57" s="1451"/>
      <c r="AA57" s="1451"/>
      <c r="AB57" s="419"/>
      <c r="AC57" s="1451"/>
      <c r="AD57" s="419"/>
      <c r="AE57" s="417"/>
      <c r="AF57" s="419"/>
      <c r="AG57" s="1451"/>
      <c r="AH57" s="1451"/>
      <c r="AI57" s="419"/>
      <c r="AJ57" s="419"/>
      <c r="AK57" s="1452"/>
      <c r="AL57" s="678"/>
      <c r="AM57" s="150"/>
      <c r="AN57" s="150"/>
      <c r="AO57" s="151"/>
      <c r="AP57" s="678"/>
      <c r="AQ57" s="1448"/>
      <c r="AR57" s="1880"/>
      <c r="AS57" s="1880"/>
      <c r="AT57" s="1880"/>
      <c r="AU57" s="1881"/>
    </row>
    <row r="58" spans="5:47" s="154" customFormat="1" ht="11.1" customHeight="1" x14ac:dyDescent="0.15">
      <c r="E58" s="31"/>
      <c r="F58" s="2754"/>
      <c r="G58" s="1636"/>
      <c r="H58" s="1636"/>
      <c r="I58" s="1636"/>
      <c r="J58" s="1638"/>
      <c r="K58" s="383"/>
      <c r="L58" s="111"/>
      <c r="M58" s="1628"/>
      <c r="N58" s="1629"/>
      <c r="O58" s="1630"/>
      <c r="P58" s="2732"/>
      <c r="Q58" s="2733"/>
      <c r="R58" s="2733"/>
      <c r="S58" s="2734"/>
      <c r="T58" s="109"/>
      <c r="U58" s="21" t="s">
        <v>982</v>
      </c>
      <c r="V58" s="21"/>
      <c r="W58" s="357"/>
      <c r="X58" s="1922" t="s">
        <v>13</v>
      </c>
      <c r="Y58" s="21" t="s">
        <v>987</v>
      </c>
      <c r="Z58" s="357"/>
      <c r="AA58" s="21"/>
      <c r="AB58" s="1922" t="s">
        <v>13</v>
      </c>
      <c r="AC58" s="21" t="s">
        <v>1006</v>
      </c>
      <c r="AD58" s="21"/>
      <c r="AE58" s="20"/>
      <c r="AF58" s="21"/>
      <c r="AG58" s="1922" t="s">
        <v>13</v>
      </c>
      <c r="AH58" s="20" t="s">
        <v>1010</v>
      </c>
      <c r="AI58" s="21"/>
      <c r="AJ58" s="21"/>
      <c r="AK58" s="1453"/>
      <c r="AL58" s="678"/>
      <c r="AM58" s="152"/>
      <c r="AN58" s="152"/>
      <c r="AO58" s="153"/>
      <c r="AP58" s="678"/>
      <c r="AQ58" s="1448"/>
      <c r="AR58" s="1880"/>
      <c r="AS58" s="1880"/>
      <c r="AT58" s="1880"/>
      <c r="AU58" s="1881"/>
    </row>
    <row r="59" spans="5:47" s="154" customFormat="1" ht="11.1" customHeight="1" x14ac:dyDescent="0.15">
      <c r="E59" s="31"/>
      <c r="F59" s="2754"/>
      <c r="G59" s="1636"/>
      <c r="H59" s="1636"/>
      <c r="I59" s="1636"/>
      <c r="J59" s="1638"/>
      <c r="K59" s="383"/>
      <c r="L59" s="111"/>
      <c r="M59" s="1628"/>
      <c r="N59" s="1629"/>
      <c r="O59" s="1630"/>
      <c r="P59" s="2732"/>
      <c r="Q59" s="2733"/>
      <c r="R59" s="2733"/>
      <c r="S59" s="2734"/>
      <c r="T59" s="1922" t="s">
        <v>13</v>
      </c>
      <c r="U59" s="1455" t="s">
        <v>809</v>
      </c>
      <c r="V59" s="1455"/>
      <c r="W59" s="1454"/>
      <c r="X59" s="1922" t="s">
        <v>13</v>
      </c>
      <c r="Y59" s="1455" t="s">
        <v>1011</v>
      </c>
      <c r="Z59" s="1454"/>
      <c r="AA59" s="1454"/>
      <c r="AB59" s="1922" t="s">
        <v>13</v>
      </c>
      <c r="AC59" s="1455" t="s">
        <v>1005</v>
      </c>
      <c r="AD59" s="1455"/>
      <c r="AE59" s="1456"/>
      <c r="AF59" s="1455"/>
      <c r="AG59" s="1922" t="s">
        <v>13</v>
      </c>
      <c r="AH59" s="1456"/>
      <c r="AI59" s="1455"/>
      <c r="AJ59" s="1455"/>
      <c r="AK59" s="1455"/>
      <c r="AL59" s="678"/>
      <c r="AM59" s="2558"/>
      <c r="AN59" s="2558"/>
      <c r="AO59" s="2558"/>
      <c r="AP59" s="678"/>
      <c r="AQ59" s="1448"/>
      <c r="AR59" s="1880"/>
      <c r="AS59" s="1880"/>
      <c r="AT59" s="1880"/>
      <c r="AU59" s="1881"/>
    </row>
    <row r="60" spans="5:47" s="154" customFormat="1" ht="11.1" customHeight="1" x14ac:dyDescent="0.15">
      <c r="E60" s="31"/>
      <c r="F60" s="2754"/>
      <c r="G60" s="1636"/>
      <c r="H60" s="1636"/>
      <c r="I60" s="1636"/>
      <c r="J60" s="1638"/>
      <c r="K60" s="383"/>
      <c r="L60" s="111"/>
      <c r="M60" s="1628"/>
      <c r="N60" s="1629"/>
      <c r="O60" s="1630"/>
      <c r="P60" s="2732"/>
      <c r="Q60" s="2733"/>
      <c r="R60" s="2733"/>
      <c r="S60" s="2734"/>
      <c r="T60" s="109"/>
      <c r="U60" s="21" t="s">
        <v>640</v>
      </c>
      <c r="V60" s="21"/>
      <c r="W60" s="357"/>
      <c r="X60" s="1939" t="s">
        <v>13</v>
      </c>
      <c r="Y60" s="21" t="s">
        <v>987</v>
      </c>
      <c r="Z60" s="357"/>
      <c r="AA60" s="21"/>
      <c r="AB60" s="1939" t="s">
        <v>13</v>
      </c>
      <c r="AC60" s="21" t="s">
        <v>1006</v>
      </c>
      <c r="AD60" s="21"/>
      <c r="AE60" s="20"/>
      <c r="AF60" s="21"/>
      <c r="AG60" s="1939" t="s">
        <v>13</v>
      </c>
      <c r="AH60" s="20" t="s">
        <v>1010</v>
      </c>
      <c r="AI60" s="21"/>
      <c r="AJ60" s="21"/>
      <c r="AK60" s="21"/>
      <c r="AL60" s="1631"/>
      <c r="AM60" s="1639"/>
      <c r="AN60" s="1639"/>
      <c r="AO60" s="1639"/>
      <c r="AP60" s="1631"/>
      <c r="AQ60" s="1458"/>
      <c r="AR60" s="1880"/>
      <c r="AS60" s="1880"/>
      <c r="AT60" s="1880"/>
      <c r="AU60" s="1881"/>
    </row>
    <row r="61" spans="5:47" s="154" customFormat="1" ht="11.1" customHeight="1" x14ac:dyDescent="0.15">
      <c r="E61" s="31"/>
      <c r="F61" s="2754"/>
      <c r="G61" s="1636"/>
      <c r="H61" s="1636"/>
      <c r="I61" s="1636"/>
      <c r="J61" s="1638"/>
      <c r="K61" s="383"/>
      <c r="L61" s="111"/>
      <c r="M61" s="1628"/>
      <c r="N61" s="1629"/>
      <c r="O61" s="1630"/>
      <c r="P61" s="2732"/>
      <c r="Q61" s="2733"/>
      <c r="R61" s="2733"/>
      <c r="S61" s="2734"/>
      <c r="T61" s="112"/>
      <c r="U61" s="1455"/>
      <c r="V61" s="1455"/>
      <c r="W61" s="1454"/>
      <c r="X61" s="1932" t="s">
        <v>13</v>
      </c>
      <c r="Y61" s="1455" t="s">
        <v>1011</v>
      </c>
      <c r="Z61" s="1454"/>
      <c r="AA61" s="1454"/>
      <c r="AB61" s="1932" t="s">
        <v>13</v>
      </c>
      <c r="AC61" s="1455" t="s">
        <v>1005</v>
      </c>
      <c r="AD61" s="1455"/>
      <c r="AE61" s="1456"/>
      <c r="AF61" s="1455"/>
      <c r="AG61" s="1932" t="s">
        <v>13</v>
      </c>
      <c r="AH61" s="1456"/>
      <c r="AI61" s="1455"/>
      <c r="AJ61" s="1455"/>
      <c r="AK61" s="1455"/>
      <c r="AL61" s="1631"/>
      <c r="AM61" s="1639"/>
      <c r="AN61" s="1639"/>
      <c r="AO61" s="1639"/>
      <c r="AP61" s="1631"/>
      <c r="AQ61" s="1458"/>
      <c r="AR61" s="1880"/>
      <c r="AS61" s="1880"/>
      <c r="AT61" s="1880"/>
      <c r="AU61" s="1881"/>
    </row>
    <row r="62" spans="5:47" s="154" customFormat="1" ht="11.1" customHeight="1" x14ac:dyDescent="0.15">
      <c r="E62" s="31"/>
      <c r="F62" s="2754"/>
      <c r="G62" s="1636"/>
      <c r="H62" s="1636"/>
      <c r="I62" s="1636"/>
      <c r="J62" s="1638"/>
      <c r="K62" s="383"/>
      <c r="L62" s="111"/>
      <c r="M62" s="1628"/>
      <c r="N62" s="1629"/>
      <c r="O62" s="1630"/>
      <c r="P62" s="2732"/>
      <c r="Q62" s="2733"/>
      <c r="R62" s="2733"/>
      <c r="S62" s="2734"/>
      <c r="T62" s="109"/>
      <c r="U62" s="21" t="s">
        <v>993</v>
      </c>
      <c r="V62" s="21"/>
      <c r="W62" s="357"/>
      <c r="X62" s="1939" t="s">
        <v>13</v>
      </c>
      <c r="Y62" s="21" t="s">
        <v>987</v>
      </c>
      <c r="Z62" s="357"/>
      <c r="AA62" s="21"/>
      <c r="AB62" s="1939" t="s">
        <v>13</v>
      </c>
      <c r="AC62" s="21" t="s">
        <v>1006</v>
      </c>
      <c r="AD62" s="21"/>
      <c r="AE62" s="20"/>
      <c r="AF62" s="21"/>
      <c r="AG62" s="1939" t="s">
        <v>13</v>
      </c>
      <c r="AH62" s="20" t="s">
        <v>1010</v>
      </c>
      <c r="AI62" s="21"/>
      <c r="AJ62" s="21"/>
      <c r="AK62" s="21"/>
      <c r="AL62" s="1631"/>
      <c r="AM62" s="1639"/>
      <c r="AN62" s="1639"/>
      <c r="AO62" s="1639"/>
      <c r="AP62" s="1631"/>
      <c r="AQ62" s="1458"/>
      <c r="AR62" s="1880"/>
      <c r="AS62" s="1880"/>
      <c r="AT62" s="1880"/>
      <c r="AU62" s="1881"/>
    </row>
    <row r="63" spans="5:47" s="154" customFormat="1" ht="11.1" customHeight="1" x14ac:dyDescent="0.15">
      <c r="E63" s="31"/>
      <c r="F63" s="2754"/>
      <c r="G63" s="1636"/>
      <c r="H63" s="1636"/>
      <c r="I63" s="1636"/>
      <c r="J63" s="1638"/>
      <c r="K63" s="383"/>
      <c r="L63" s="111"/>
      <c r="M63" s="1628"/>
      <c r="N63" s="1629"/>
      <c r="O63" s="1630"/>
      <c r="P63" s="2732"/>
      <c r="Q63" s="2733"/>
      <c r="R63" s="2733"/>
      <c r="S63" s="2734"/>
      <c r="T63" s="112"/>
      <c r="U63" s="1455"/>
      <c r="V63" s="1455"/>
      <c r="W63" s="1454"/>
      <c r="X63" s="1932" t="s">
        <v>13</v>
      </c>
      <c r="Y63" s="1455" t="s">
        <v>1011</v>
      </c>
      <c r="Z63" s="1454"/>
      <c r="AA63" s="1454"/>
      <c r="AB63" s="1932" t="s">
        <v>13</v>
      </c>
      <c r="AC63" s="1455" t="s">
        <v>1005</v>
      </c>
      <c r="AD63" s="1455"/>
      <c r="AE63" s="1456"/>
      <c r="AF63" s="1455"/>
      <c r="AG63" s="1932" t="s">
        <v>13</v>
      </c>
      <c r="AH63" s="1456"/>
      <c r="AI63" s="1455"/>
      <c r="AJ63" s="1455"/>
      <c r="AK63" s="1455"/>
      <c r="AL63" s="1631"/>
      <c r="AM63" s="1639"/>
      <c r="AN63" s="1639"/>
      <c r="AO63" s="1639"/>
      <c r="AP63" s="1631"/>
      <c r="AQ63" s="1458"/>
      <c r="AR63" s="1880"/>
      <c r="AS63" s="1880"/>
      <c r="AT63" s="1880"/>
      <c r="AU63" s="1881"/>
    </row>
    <row r="64" spans="5:47" s="154" customFormat="1" ht="11.1" customHeight="1" x14ac:dyDescent="0.15">
      <c r="E64" s="31"/>
      <c r="F64" s="2754"/>
      <c r="G64" s="657"/>
      <c r="H64" s="1696"/>
      <c r="I64" s="1696"/>
      <c r="J64" s="1697"/>
      <c r="K64" s="111"/>
      <c r="L64" s="111"/>
      <c r="M64" s="1628"/>
      <c r="N64" s="1629"/>
      <c r="O64" s="1630"/>
      <c r="P64" s="2732"/>
      <c r="Q64" s="2733"/>
      <c r="R64" s="2733"/>
      <c r="S64" s="2734"/>
      <c r="T64" s="109"/>
      <c r="U64" s="21" t="s">
        <v>995</v>
      </c>
      <c r="V64" s="21"/>
      <c r="W64" s="357"/>
      <c r="X64" s="1939" t="s">
        <v>13</v>
      </c>
      <c r="Y64" s="21" t="s">
        <v>987</v>
      </c>
      <c r="Z64" s="357"/>
      <c r="AA64" s="21"/>
      <c r="AB64" s="1939" t="s">
        <v>13</v>
      </c>
      <c r="AC64" s="21" t="s">
        <v>1006</v>
      </c>
      <c r="AD64" s="21"/>
      <c r="AE64" s="20"/>
      <c r="AF64" s="21"/>
      <c r="AG64" s="1939" t="s">
        <v>13</v>
      </c>
      <c r="AH64" s="20" t="s">
        <v>1010</v>
      </c>
      <c r="AI64" s="21"/>
      <c r="AJ64" s="21"/>
      <c r="AK64" s="21"/>
      <c r="AL64" s="1631"/>
      <c r="AM64" s="1639"/>
      <c r="AN64" s="1639"/>
      <c r="AO64" s="1639"/>
      <c r="AP64" s="1631"/>
      <c r="AQ64" s="1458"/>
      <c r="AR64" s="1880"/>
      <c r="AS64" s="1880"/>
      <c r="AT64" s="1880"/>
      <c r="AU64" s="1881"/>
    </row>
    <row r="65" spans="5:47" s="154" customFormat="1" ht="11.1" customHeight="1" x14ac:dyDescent="0.15">
      <c r="E65" s="31"/>
      <c r="F65" s="2754"/>
      <c r="G65" s="657"/>
      <c r="H65" s="1696"/>
      <c r="I65" s="1696"/>
      <c r="J65" s="1697"/>
      <c r="K65" s="111"/>
      <c r="L65" s="111"/>
      <c r="M65" s="1628"/>
      <c r="N65" s="1629"/>
      <c r="O65" s="1630"/>
      <c r="P65" s="2732"/>
      <c r="Q65" s="2733"/>
      <c r="R65" s="2733"/>
      <c r="S65" s="2734"/>
      <c r="T65" s="112"/>
      <c r="U65" s="1455"/>
      <c r="V65" s="1455"/>
      <c r="W65" s="1454"/>
      <c r="X65" s="1932" t="s">
        <v>13</v>
      </c>
      <c r="Y65" s="1455" t="s">
        <v>1011</v>
      </c>
      <c r="Z65" s="1454"/>
      <c r="AA65" s="1454"/>
      <c r="AB65" s="1932" t="s">
        <v>13</v>
      </c>
      <c r="AC65" s="1455" t="s">
        <v>1005</v>
      </c>
      <c r="AD65" s="1455"/>
      <c r="AE65" s="1456"/>
      <c r="AF65" s="1455"/>
      <c r="AG65" s="1932" t="s">
        <v>13</v>
      </c>
      <c r="AH65" s="1456"/>
      <c r="AI65" s="1455"/>
      <c r="AJ65" s="1455"/>
      <c r="AK65" s="1455"/>
      <c r="AL65" s="1631"/>
      <c r="AM65" s="1639"/>
      <c r="AN65" s="1639"/>
      <c r="AO65" s="1639"/>
      <c r="AP65" s="1631"/>
      <c r="AQ65" s="1458"/>
      <c r="AR65" s="1880"/>
      <c r="AS65" s="1880"/>
      <c r="AT65" s="1880"/>
      <c r="AU65" s="1881"/>
    </row>
    <row r="66" spans="5:47" s="154" customFormat="1" ht="11.1" customHeight="1" x14ac:dyDescent="0.15">
      <c r="E66" s="31"/>
      <c r="F66" s="2754"/>
      <c r="G66" s="657"/>
      <c r="H66" s="1696"/>
      <c r="I66" s="1696"/>
      <c r="J66" s="1697"/>
      <c r="K66" s="111"/>
      <c r="L66" s="111"/>
      <c r="M66" s="1628"/>
      <c r="N66" s="1629"/>
      <c r="O66" s="1630"/>
      <c r="P66" s="2732"/>
      <c r="Q66" s="2733"/>
      <c r="R66" s="2733"/>
      <c r="S66" s="2734"/>
      <c r="T66" s="109"/>
      <c r="U66" s="21" t="s">
        <v>998</v>
      </c>
      <c r="V66" s="21"/>
      <c r="W66" s="357"/>
      <c r="X66" s="1922" t="s">
        <v>13</v>
      </c>
      <c r="Y66" s="21" t="s">
        <v>987</v>
      </c>
      <c r="Z66" s="357"/>
      <c r="AA66" s="21"/>
      <c r="AB66" s="1922" t="s">
        <v>13</v>
      </c>
      <c r="AC66" s="21" t="s">
        <v>1006</v>
      </c>
      <c r="AD66" s="21"/>
      <c r="AE66" s="20"/>
      <c r="AF66" s="21"/>
      <c r="AG66" s="1922" t="s">
        <v>13</v>
      </c>
      <c r="AH66" s="20" t="s">
        <v>1010</v>
      </c>
      <c r="AI66" s="21"/>
      <c r="AJ66" s="21"/>
      <c r="AK66" s="21"/>
      <c r="AL66" s="1631"/>
      <c r="AM66" s="1632"/>
      <c r="AN66" s="1632"/>
      <c r="AO66" s="111"/>
      <c r="AP66" s="1631"/>
      <c r="AQ66" s="1459"/>
      <c r="AR66" s="1880"/>
      <c r="AS66" s="1880"/>
      <c r="AT66" s="1880"/>
      <c r="AU66" s="1881"/>
    </row>
    <row r="67" spans="5:47" s="154" customFormat="1" ht="11.1" customHeight="1" x14ac:dyDescent="0.15">
      <c r="E67" s="31"/>
      <c r="F67" s="2754"/>
      <c r="G67" s="657"/>
      <c r="H67" s="1696"/>
      <c r="I67" s="1696"/>
      <c r="J67" s="1697"/>
      <c r="K67" s="111"/>
      <c r="L67" s="111"/>
      <c r="M67" s="1628"/>
      <c r="N67" s="1629"/>
      <c r="O67" s="1630"/>
      <c r="P67" s="2732"/>
      <c r="Q67" s="2733"/>
      <c r="R67" s="2733"/>
      <c r="S67" s="2734"/>
      <c r="T67" s="1922" t="s">
        <v>13</v>
      </c>
      <c r="U67" s="1639" t="s">
        <v>809</v>
      </c>
      <c r="V67" s="1639"/>
      <c r="W67" s="1632"/>
      <c r="X67" s="1922" t="s">
        <v>13</v>
      </c>
      <c r="Y67" s="1639" t="s">
        <v>1011</v>
      </c>
      <c r="Z67" s="1632"/>
      <c r="AA67" s="1632"/>
      <c r="AB67" s="1922" t="s">
        <v>13</v>
      </c>
      <c r="AC67" s="1639" t="s">
        <v>1005</v>
      </c>
      <c r="AD67" s="1639"/>
      <c r="AE67" s="1696"/>
      <c r="AF67" s="1639"/>
      <c r="AG67" s="1922" t="s">
        <v>13</v>
      </c>
      <c r="AH67" s="1696"/>
      <c r="AI67" s="1639"/>
      <c r="AJ67" s="1639"/>
      <c r="AK67" s="1639"/>
      <c r="AL67" s="1631"/>
      <c r="AM67" s="1632"/>
      <c r="AN67" s="1632"/>
      <c r="AO67" s="111"/>
      <c r="AP67" s="1631"/>
      <c r="AQ67" s="1459"/>
      <c r="AR67" s="1880"/>
      <c r="AS67" s="1880"/>
      <c r="AT67" s="1880"/>
      <c r="AU67" s="1881"/>
    </row>
    <row r="68" spans="5:47" s="154" customFormat="1" ht="11.1" customHeight="1" x14ac:dyDescent="0.15">
      <c r="E68" s="31"/>
      <c r="F68" s="2754"/>
      <c r="G68" s="657"/>
      <c r="H68" s="1696"/>
      <c r="I68" s="1696"/>
      <c r="J68" s="1697"/>
      <c r="K68" s="111"/>
      <c r="L68" s="111"/>
      <c r="M68" s="1628"/>
      <c r="N68" s="1629"/>
      <c r="O68" s="1630"/>
      <c r="P68" s="2732"/>
      <c r="Q68" s="2733"/>
      <c r="R68" s="2733"/>
      <c r="S68" s="2734"/>
      <c r="T68" s="53" t="s">
        <v>949</v>
      </c>
      <c r="U68" s="54" t="s">
        <v>1013</v>
      </c>
      <c r="V68" s="54"/>
      <c r="W68" s="54"/>
      <c r="X68" s="54"/>
      <c r="Y68" s="54"/>
      <c r="Z68" s="54"/>
      <c r="AA68" s="54"/>
      <c r="AB68" s="55" t="s">
        <v>951</v>
      </c>
      <c r="AC68" s="54" t="s">
        <v>809</v>
      </c>
      <c r="AD68" s="54"/>
      <c r="AE68" s="54"/>
      <c r="AF68" s="54"/>
      <c r="AG68" s="54"/>
      <c r="AH68" s="54"/>
      <c r="AI68" s="54"/>
      <c r="AJ68" s="54"/>
      <c r="AK68" s="54"/>
      <c r="AL68" s="657"/>
      <c r="AM68" s="1696"/>
      <c r="AN68" s="1696"/>
      <c r="AO68" s="1696"/>
      <c r="AP68" s="657"/>
      <c r="AQ68" s="1460"/>
      <c r="AR68" s="1880"/>
      <c r="AS68" s="1880"/>
      <c r="AT68" s="1880"/>
      <c r="AU68" s="1881"/>
    </row>
    <row r="69" spans="5:47" s="154" customFormat="1" ht="11.1" customHeight="1" x14ac:dyDescent="0.15">
      <c r="E69" s="31"/>
      <c r="F69" s="2754"/>
      <c r="G69" s="657"/>
      <c r="H69" s="1696"/>
      <c r="I69" s="1696"/>
      <c r="J69" s="1697"/>
      <c r="K69" s="111"/>
      <c r="L69" s="111"/>
      <c r="M69" s="1628"/>
      <c r="N69" s="1629"/>
      <c r="O69" s="1630"/>
      <c r="P69" s="2732"/>
      <c r="Q69" s="2733"/>
      <c r="R69" s="2733"/>
      <c r="S69" s="2734"/>
      <c r="T69" s="657"/>
      <c r="U69" s="1696"/>
      <c r="V69" s="1696" t="s">
        <v>1014</v>
      </c>
      <c r="W69" s="1696"/>
      <c r="X69" s="1696" t="s">
        <v>1015</v>
      </c>
      <c r="Y69" s="2744"/>
      <c r="Z69" s="2745"/>
      <c r="AA69" s="2745"/>
      <c r="AB69" s="2745"/>
      <c r="AC69" s="2745"/>
      <c r="AD69" s="2745"/>
      <c r="AE69" s="2745"/>
      <c r="AF69" s="2745"/>
      <c r="AG69" s="2745"/>
      <c r="AH69" s="2745"/>
      <c r="AI69" s="2745"/>
      <c r="AJ69" s="2745"/>
      <c r="AK69" s="1696" t="s">
        <v>1016</v>
      </c>
      <c r="AL69" s="657"/>
      <c r="AM69" s="1696"/>
      <c r="AN69" s="1696"/>
      <c r="AO69" s="1696"/>
      <c r="AP69" s="657"/>
      <c r="AQ69" s="1460"/>
      <c r="AR69" s="1880"/>
      <c r="AS69" s="1880"/>
      <c r="AT69" s="1880"/>
      <c r="AU69" s="1881"/>
    </row>
    <row r="70" spans="5:47" s="154" customFormat="1" ht="11.1" customHeight="1" x14ac:dyDescent="0.15">
      <c r="E70" s="31"/>
      <c r="F70" s="2754"/>
      <c r="G70" s="657"/>
      <c r="H70" s="1696"/>
      <c r="I70" s="1696"/>
      <c r="J70" s="1697"/>
      <c r="K70" s="111"/>
      <c r="L70" s="111"/>
      <c r="M70" s="1628"/>
      <c r="N70" s="1629"/>
      <c r="O70" s="1630"/>
      <c r="P70" s="2732"/>
      <c r="Q70" s="2733"/>
      <c r="R70" s="2733"/>
      <c r="S70" s="2734"/>
      <c r="T70" s="657"/>
      <c r="U70" s="1696" t="s">
        <v>1017</v>
      </c>
      <c r="V70" s="1696"/>
      <c r="W70" s="1696"/>
      <c r="X70" s="1922" t="s">
        <v>13</v>
      </c>
      <c r="Y70" s="1639" t="s">
        <v>987</v>
      </c>
      <c r="Z70" s="1632"/>
      <c r="AA70" s="1639"/>
      <c r="AB70" s="1922" t="s">
        <v>13</v>
      </c>
      <c r="AC70" s="1639" t="s">
        <v>1006</v>
      </c>
      <c r="AD70" s="1639"/>
      <c r="AE70" s="1696"/>
      <c r="AF70" s="1639"/>
      <c r="AG70" s="1922" t="s">
        <v>13</v>
      </c>
      <c r="AH70" s="1696" t="s">
        <v>1019</v>
      </c>
      <c r="AI70" s="1696"/>
      <c r="AJ70" s="1696"/>
      <c r="AK70" s="1696"/>
      <c r="AL70" s="657"/>
      <c r="AM70" s="1696"/>
      <c r="AN70" s="1696"/>
      <c r="AO70" s="1696"/>
      <c r="AP70" s="657"/>
      <c r="AQ70" s="1460"/>
      <c r="AR70" s="1880"/>
      <c r="AS70" s="1880"/>
      <c r="AT70" s="1880"/>
      <c r="AU70" s="1881"/>
    </row>
    <row r="71" spans="5:47" s="154" customFormat="1" ht="11.1" customHeight="1" x14ac:dyDescent="0.15">
      <c r="E71" s="31"/>
      <c r="F71" s="2754"/>
      <c r="G71" s="657"/>
      <c r="H71" s="1696"/>
      <c r="I71" s="1696"/>
      <c r="J71" s="1697"/>
      <c r="K71" s="111"/>
      <c r="L71" s="111"/>
      <c r="M71" s="1628"/>
      <c r="N71" s="1629"/>
      <c r="O71" s="1630"/>
      <c r="P71" s="2732"/>
      <c r="Q71" s="2733"/>
      <c r="R71" s="2733"/>
      <c r="S71" s="2734"/>
      <c r="T71" s="40"/>
      <c r="U71" s="386"/>
      <c r="V71" s="386"/>
      <c r="W71" s="386"/>
      <c r="X71" s="1922" t="s">
        <v>13</v>
      </c>
      <c r="Y71" s="1363" t="s">
        <v>1011</v>
      </c>
      <c r="Z71" s="381"/>
      <c r="AA71" s="381"/>
      <c r="AB71" s="1922" t="s">
        <v>13</v>
      </c>
      <c r="AC71" s="1363" t="s">
        <v>1005</v>
      </c>
      <c r="AD71" s="1363"/>
      <c r="AE71" s="386"/>
      <c r="AF71" s="1363"/>
      <c r="AG71" s="1922" t="s">
        <v>13</v>
      </c>
      <c r="AH71" s="386"/>
      <c r="AI71" s="386"/>
      <c r="AJ71" s="386"/>
      <c r="AK71" s="386"/>
      <c r="AL71" s="657"/>
      <c r="AM71" s="1696"/>
      <c r="AN71" s="1696"/>
      <c r="AO71" s="1696"/>
      <c r="AP71" s="657"/>
      <c r="AQ71" s="1460"/>
      <c r="AR71" s="1880"/>
      <c r="AS71" s="1880"/>
      <c r="AT71" s="1880"/>
      <c r="AU71" s="1881"/>
    </row>
    <row r="72" spans="5:47" s="154" customFormat="1" ht="11.1" customHeight="1" x14ac:dyDescent="0.15">
      <c r="E72" s="31"/>
      <c r="F72" s="2754"/>
      <c r="G72" s="657"/>
      <c r="H72" s="1696"/>
      <c r="I72" s="1696"/>
      <c r="J72" s="1696"/>
      <c r="K72" s="383"/>
      <c r="L72" s="111"/>
      <c r="M72" s="1628"/>
      <c r="N72" s="1629"/>
      <c r="O72" s="1630"/>
      <c r="P72" s="2732"/>
      <c r="Q72" s="2733"/>
      <c r="R72" s="2733"/>
      <c r="S72" s="2734"/>
      <c r="T72" s="53" t="s">
        <v>1020</v>
      </c>
      <c r="U72" s="54" t="s">
        <v>1021</v>
      </c>
      <c r="V72" s="54"/>
      <c r="W72" s="54"/>
      <c r="X72" s="54"/>
      <c r="Y72" s="54"/>
      <c r="Z72" s="54"/>
      <c r="AA72" s="54"/>
      <c r="AB72" s="55" t="s">
        <v>1018</v>
      </c>
      <c r="AC72" s="54" t="s">
        <v>809</v>
      </c>
      <c r="AD72" s="54"/>
      <c r="AE72" s="54"/>
      <c r="AF72" s="54"/>
      <c r="AG72" s="54"/>
      <c r="AH72" s="54"/>
      <c r="AI72" s="54"/>
      <c r="AJ72" s="54"/>
      <c r="AK72" s="54"/>
      <c r="AL72" s="657"/>
      <c r="AM72" s="1696"/>
      <c r="AN72" s="1696"/>
      <c r="AO72" s="1696"/>
      <c r="AP72" s="657"/>
      <c r="AQ72" s="1460"/>
      <c r="AR72" s="1880"/>
      <c r="AS72" s="1880"/>
      <c r="AT72" s="1880"/>
      <c r="AU72" s="1881"/>
    </row>
    <row r="73" spans="5:47" s="154" customFormat="1" ht="11.1" customHeight="1" x14ac:dyDescent="0.15">
      <c r="E73" s="31"/>
      <c r="F73" s="2754"/>
      <c r="G73" s="657"/>
      <c r="H73" s="1696"/>
      <c r="I73" s="1696"/>
      <c r="J73" s="1696"/>
      <c r="K73" s="383"/>
      <c r="L73" s="111"/>
      <c r="M73" s="1628"/>
      <c r="N73" s="1629"/>
      <c r="O73" s="1630"/>
      <c r="P73" s="2732"/>
      <c r="Q73" s="2733"/>
      <c r="R73" s="2733"/>
      <c r="S73" s="2734"/>
      <c r="T73" s="657"/>
      <c r="U73" s="1696"/>
      <c r="V73" s="1696" t="s">
        <v>1014</v>
      </c>
      <c r="W73" s="1696"/>
      <c r="X73" s="1696" t="s">
        <v>1015</v>
      </c>
      <c r="Y73" s="2744"/>
      <c r="Z73" s="2745"/>
      <c r="AA73" s="2745"/>
      <c r="AB73" s="2745"/>
      <c r="AC73" s="2745"/>
      <c r="AD73" s="2745"/>
      <c r="AE73" s="2745"/>
      <c r="AF73" s="2745"/>
      <c r="AG73" s="2745"/>
      <c r="AH73" s="2745"/>
      <c r="AI73" s="2745"/>
      <c r="AJ73" s="2745"/>
      <c r="AK73" s="1696" t="s">
        <v>1016</v>
      </c>
      <c r="AL73" s="657"/>
      <c r="AM73" s="1696"/>
      <c r="AN73" s="1696"/>
      <c r="AO73" s="1696"/>
      <c r="AP73" s="657"/>
      <c r="AQ73" s="1460"/>
      <c r="AR73" s="1880"/>
      <c r="AS73" s="1880"/>
      <c r="AT73" s="1880"/>
      <c r="AU73" s="1881"/>
    </row>
    <row r="74" spans="5:47" s="154" customFormat="1" ht="11.1" customHeight="1" x14ac:dyDescent="0.15">
      <c r="E74" s="31"/>
      <c r="F74" s="2754"/>
      <c r="G74" s="657"/>
      <c r="H74" s="1696"/>
      <c r="I74" s="1696"/>
      <c r="J74" s="1696"/>
      <c r="K74" s="383"/>
      <c r="L74" s="111"/>
      <c r="M74" s="1628"/>
      <c r="N74" s="1629"/>
      <c r="O74" s="1630"/>
      <c r="P74" s="2732"/>
      <c r="Q74" s="2733"/>
      <c r="R74" s="2733"/>
      <c r="S74" s="2734"/>
      <c r="T74" s="657"/>
      <c r="U74" s="1696" t="s">
        <v>1017</v>
      </c>
      <c r="V74" s="1696"/>
      <c r="W74" s="1696"/>
      <c r="X74" s="1922" t="s">
        <v>13</v>
      </c>
      <c r="Y74" s="1639" t="s">
        <v>987</v>
      </c>
      <c r="Z74" s="1632"/>
      <c r="AA74" s="1639"/>
      <c r="AB74" s="1922" t="s">
        <v>13</v>
      </c>
      <c r="AC74" s="1639" t="s">
        <v>1006</v>
      </c>
      <c r="AD74" s="1639"/>
      <c r="AE74" s="1696"/>
      <c r="AF74" s="1639"/>
      <c r="AG74" s="1922" t="s">
        <v>13</v>
      </c>
      <c r="AH74" s="1696" t="s">
        <v>1019</v>
      </c>
      <c r="AI74" s="1696"/>
      <c r="AJ74" s="1696"/>
      <c r="AK74" s="1696"/>
      <c r="AL74" s="657"/>
      <c r="AM74" s="1696"/>
      <c r="AN74" s="1696"/>
      <c r="AO74" s="1696"/>
      <c r="AP74" s="657"/>
      <c r="AQ74" s="1460"/>
      <c r="AR74" s="1880"/>
      <c r="AS74" s="1880"/>
      <c r="AT74" s="1880"/>
      <c r="AU74" s="1881"/>
    </row>
    <row r="75" spans="5:47" s="154" customFormat="1" ht="11.1" customHeight="1" x14ac:dyDescent="0.15">
      <c r="E75" s="31"/>
      <c r="F75" s="2754"/>
      <c r="G75" s="657"/>
      <c r="H75" s="1696"/>
      <c r="I75" s="1696"/>
      <c r="J75" s="1696"/>
      <c r="K75" s="383"/>
      <c r="L75" s="111"/>
      <c r="M75" s="1628"/>
      <c r="N75" s="1629"/>
      <c r="O75" s="1630"/>
      <c r="P75" s="2732"/>
      <c r="Q75" s="2733"/>
      <c r="R75" s="2733"/>
      <c r="S75" s="2734"/>
      <c r="T75" s="40"/>
      <c r="U75" s="386"/>
      <c r="V75" s="386"/>
      <c r="W75" s="386"/>
      <c r="X75" s="1922" t="s">
        <v>13</v>
      </c>
      <c r="Y75" s="1363" t="s">
        <v>1011</v>
      </c>
      <c r="Z75" s="381"/>
      <c r="AA75" s="381"/>
      <c r="AB75" s="1922" t="s">
        <v>13</v>
      </c>
      <c r="AC75" s="1363" t="s">
        <v>1005</v>
      </c>
      <c r="AD75" s="1363"/>
      <c r="AE75" s="386"/>
      <c r="AF75" s="1363"/>
      <c r="AG75" s="1922" t="s">
        <v>13</v>
      </c>
      <c r="AH75" s="386"/>
      <c r="AI75" s="386"/>
      <c r="AJ75" s="386"/>
      <c r="AK75" s="386"/>
      <c r="AL75" s="657"/>
      <c r="AM75" s="1696"/>
      <c r="AN75" s="1696"/>
      <c r="AO75" s="1696"/>
      <c r="AP75" s="657"/>
      <c r="AQ75" s="1460"/>
      <c r="AR75" s="1880"/>
      <c r="AS75" s="1880"/>
      <c r="AT75" s="1880"/>
      <c r="AU75" s="1881"/>
    </row>
    <row r="76" spans="5:47" s="154" customFormat="1" ht="11.1" customHeight="1" x14ac:dyDescent="0.15">
      <c r="E76" s="31"/>
      <c r="F76" s="2754"/>
      <c r="G76" s="657"/>
      <c r="H76" s="1696"/>
      <c r="I76" s="1696"/>
      <c r="J76" s="1696"/>
      <c r="K76" s="383"/>
      <c r="L76" s="111"/>
      <c r="M76" s="1628"/>
      <c r="N76" s="1629"/>
      <c r="O76" s="1630"/>
      <c r="P76" s="2732"/>
      <c r="Q76" s="2733"/>
      <c r="R76" s="2733"/>
      <c r="S76" s="2734"/>
      <c r="T76" s="53" t="s">
        <v>1020</v>
      </c>
      <c r="U76" s="54" t="s">
        <v>1022</v>
      </c>
      <c r="V76" s="54"/>
      <c r="W76" s="54"/>
      <c r="X76" s="54"/>
      <c r="Y76" s="54"/>
      <c r="Z76" s="54"/>
      <c r="AA76" s="54"/>
      <c r="AB76" s="55" t="s">
        <v>1018</v>
      </c>
      <c r="AC76" s="54" t="s">
        <v>809</v>
      </c>
      <c r="AD76" s="54"/>
      <c r="AE76" s="54"/>
      <c r="AF76" s="54"/>
      <c r="AG76" s="54"/>
      <c r="AH76" s="54"/>
      <c r="AI76" s="54"/>
      <c r="AJ76" s="54"/>
      <c r="AK76" s="54"/>
      <c r="AL76" s="1461"/>
      <c r="AM76" s="1449"/>
      <c r="AN76" s="1449"/>
      <c r="AO76" s="1446"/>
      <c r="AP76" s="1461"/>
      <c r="AQ76" s="1462"/>
      <c r="AR76" s="1882"/>
      <c r="AS76" s="1882"/>
      <c r="AT76" s="1882"/>
    </row>
    <row r="77" spans="5:47" s="154" customFormat="1" ht="11.1" customHeight="1" x14ac:dyDescent="0.15">
      <c r="E77" s="31"/>
      <c r="F77" s="2754"/>
      <c r="G77" s="657"/>
      <c r="H77" s="1696"/>
      <c r="I77" s="1696"/>
      <c r="J77" s="1696"/>
      <c r="K77" s="383"/>
      <c r="L77" s="111"/>
      <c r="M77" s="2738" t="s">
        <v>1023</v>
      </c>
      <c r="N77" s="2739"/>
      <c r="O77" s="2740"/>
      <c r="P77" s="2732"/>
      <c r="Q77" s="2733"/>
      <c r="R77" s="2733"/>
      <c r="S77" s="2734"/>
      <c r="T77" s="657"/>
      <c r="U77" s="1696"/>
      <c r="V77" s="1696" t="s">
        <v>1014</v>
      </c>
      <c r="W77" s="1696"/>
      <c r="X77" s="1696" t="s">
        <v>1015</v>
      </c>
      <c r="Y77" s="2744"/>
      <c r="Z77" s="2745"/>
      <c r="AA77" s="2745"/>
      <c r="AB77" s="2745"/>
      <c r="AC77" s="2745"/>
      <c r="AD77" s="2745"/>
      <c r="AE77" s="2745"/>
      <c r="AF77" s="2745"/>
      <c r="AG77" s="2745"/>
      <c r="AH77" s="2745"/>
      <c r="AI77" s="2745"/>
      <c r="AJ77" s="2745"/>
      <c r="AK77" s="1696" t="s">
        <v>1016</v>
      </c>
      <c r="AL77" s="1461"/>
      <c r="AM77" s="1449"/>
      <c r="AN77" s="1449"/>
      <c r="AO77" s="1446"/>
      <c r="AP77" s="1461"/>
      <c r="AQ77" s="1462"/>
      <c r="AR77" s="1882"/>
      <c r="AS77" s="1882"/>
      <c r="AT77" s="1882"/>
    </row>
    <row r="78" spans="5:47" s="154" customFormat="1" ht="11.1" customHeight="1" x14ac:dyDescent="0.15">
      <c r="E78" s="31"/>
      <c r="F78" s="2754"/>
      <c r="G78" s="657"/>
      <c r="H78" s="1696"/>
      <c r="I78" s="1696"/>
      <c r="J78" s="1696"/>
      <c r="K78" s="383"/>
      <c r="L78" s="111"/>
      <c r="M78" s="2738"/>
      <c r="N78" s="2739"/>
      <c r="O78" s="2740"/>
      <c r="P78" s="2732"/>
      <c r="Q78" s="2733"/>
      <c r="R78" s="2733"/>
      <c r="S78" s="2734"/>
      <c r="T78" s="657"/>
      <c r="U78" s="1696" t="s">
        <v>1017</v>
      </c>
      <c r="V78" s="1696"/>
      <c r="W78" s="1696"/>
      <c r="X78" s="1922" t="s">
        <v>13</v>
      </c>
      <c r="Y78" s="1639" t="s">
        <v>987</v>
      </c>
      <c r="Z78" s="1632"/>
      <c r="AA78" s="1639"/>
      <c r="AB78" s="1922" t="s">
        <v>13</v>
      </c>
      <c r="AC78" s="1639" t="s">
        <v>1006</v>
      </c>
      <c r="AD78" s="1639"/>
      <c r="AE78" s="1696"/>
      <c r="AF78" s="1639"/>
      <c r="AG78" s="1922" t="s">
        <v>13</v>
      </c>
      <c r="AH78" s="1696" t="s">
        <v>1019</v>
      </c>
      <c r="AI78" s="1696"/>
      <c r="AJ78" s="1696"/>
      <c r="AK78" s="1696"/>
      <c r="AL78" s="1461"/>
      <c r="AM78" s="1449"/>
      <c r="AN78" s="1449"/>
      <c r="AO78" s="1446"/>
      <c r="AP78" s="1461"/>
      <c r="AQ78" s="1462"/>
      <c r="AR78" s="1882"/>
      <c r="AS78" s="1882"/>
      <c r="AT78" s="1882"/>
    </row>
    <row r="79" spans="5:47" s="154" customFormat="1" ht="11.1" customHeight="1" thickBot="1" x14ac:dyDescent="0.2">
      <c r="E79" s="31"/>
      <c r="F79" s="2755"/>
      <c r="G79" s="1465"/>
      <c r="H79" s="25"/>
      <c r="I79" s="25"/>
      <c r="J79" s="25"/>
      <c r="K79" s="1463"/>
      <c r="L79" s="1464"/>
      <c r="M79" s="2766"/>
      <c r="N79" s="2767"/>
      <c r="O79" s="2768"/>
      <c r="P79" s="2750"/>
      <c r="Q79" s="2751"/>
      <c r="R79" s="2751"/>
      <c r="S79" s="2752"/>
      <c r="T79" s="1465"/>
      <c r="U79" s="25"/>
      <c r="V79" s="25"/>
      <c r="W79" s="25"/>
      <c r="X79" s="1942" t="s">
        <v>13</v>
      </c>
      <c r="Y79" s="1466" t="s">
        <v>1011</v>
      </c>
      <c r="Z79" s="1634"/>
      <c r="AA79" s="1634"/>
      <c r="AB79" s="1942" t="s">
        <v>13</v>
      </c>
      <c r="AC79" s="1466" t="s">
        <v>1005</v>
      </c>
      <c r="AD79" s="1466"/>
      <c r="AE79" s="25"/>
      <c r="AF79" s="1466"/>
      <c r="AG79" s="1942" t="s">
        <v>13</v>
      </c>
      <c r="AH79" s="25"/>
      <c r="AI79" s="25"/>
      <c r="AJ79" s="25"/>
      <c r="AK79" s="25"/>
      <c r="AL79" s="1467"/>
      <c r="AM79" s="1468"/>
      <c r="AN79" s="1468"/>
      <c r="AO79" s="1469"/>
      <c r="AP79" s="1467"/>
      <c r="AQ79" s="1470"/>
      <c r="AR79" s="1882"/>
      <c r="AS79" s="1882"/>
      <c r="AT79" s="1882"/>
    </row>
    <row r="80" spans="5:47" s="154" customFormat="1" ht="11.1" customHeight="1" x14ac:dyDescent="0.15">
      <c r="M80" s="6"/>
      <c r="N80" s="6"/>
      <c r="O80" s="6"/>
      <c r="P80" s="6"/>
      <c r="Q80" s="6"/>
      <c r="R80" s="6"/>
      <c r="S80" s="6"/>
      <c r="T80" s="1705"/>
      <c r="U80" s="1705"/>
      <c r="V80" s="1705"/>
      <c r="W80" s="1705"/>
      <c r="X80" s="1705"/>
      <c r="Y80" s="1705"/>
      <c r="Z80" s="1705"/>
      <c r="AA80" s="1705"/>
      <c r="AB80" s="1679"/>
      <c r="AC80" s="1705"/>
      <c r="AD80" s="1705"/>
      <c r="AE80" s="1705"/>
      <c r="AF80" s="1705"/>
      <c r="AG80" s="1705"/>
      <c r="AH80" s="1705"/>
      <c r="AI80" s="1705"/>
      <c r="AJ80" s="1705"/>
      <c r="AK80" s="1705"/>
      <c r="AL80" s="155"/>
      <c r="AM80" s="155"/>
      <c r="AN80" s="155"/>
      <c r="AO80" s="6"/>
      <c r="AP80" s="155"/>
      <c r="AQ80" s="6"/>
      <c r="AR80" s="1882"/>
      <c r="AS80" s="1882"/>
      <c r="AT80" s="1882"/>
    </row>
    <row r="81" spans="13:46" s="154" customFormat="1" ht="11.1" customHeight="1" x14ac:dyDescent="0.15">
      <c r="M81" s="6"/>
      <c r="N81" s="6"/>
      <c r="O81" s="6"/>
      <c r="P81" s="6"/>
      <c r="Q81" s="6"/>
      <c r="R81" s="6"/>
      <c r="S81" s="6"/>
      <c r="T81" s="1705"/>
      <c r="U81" s="1705"/>
      <c r="V81" s="1705"/>
      <c r="W81" s="1705"/>
      <c r="X81" s="1705"/>
      <c r="Y81" s="1705"/>
      <c r="Z81" s="1705"/>
      <c r="AA81" s="1705"/>
      <c r="AB81" s="1705"/>
      <c r="AC81" s="1705"/>
      <c r="AD81" s="1705"/>
      <c r="AE81" s="1705"/>
      <c r="AF81" s="1705"/>
      <c r="AG81" s="1705"/>
      <c r="AH81" s="1705"/>
      <c r="AI81" s="1705"/>
      <c r="AJ81" s="1705"/>
      <c r="AK81" s="1705"/>
      <c r="AL81" s="155"/>
      <c r="AM81" s="155"/>
      <c r="AN81" s="155"/>
      <c r="AO81" s="6"/>
      <c r="AP81" s="155"/>
      <c r="AQ81" s="6"/>
      <c r="AR81" s="1882"/>
      <c r="AS81" s="1882"/>
      <c r="AT81" s="1882"/>
    </row>
    <row r="82" spans="13:46" s="154" customFormat="1" ht="11.1" customHeight="1" x14ac:dyDescent="0.15">
      <c r="M82" s="6"/>
      <c r="N82" s="6"/>
      <c r="O82" s="6"/>
      <c r="P82" s="6"/>
      <c r="Q82" s="6"/>
      <c r="R82" s="6"/>
      <c r="S82" s="6"/>
      <c r="T82" s="1705"/>
      <c r="U82" s="1705"/>
      <c r="V82" s="1705"/>
      <c r="W82" s="1705"/>
      <c r="X82" s="1643"/>
      <c r="Y82" s="1642"/>
      <c r="Z82" s="1643"/>
      <c r="AA82" s="1642"/>
      <c r="AB82" s="1643"/>
      <c r="AC82" s="1642"/>
      <c r="AD82" s="1642"/>
      <c r="AE82" s="1410"/>
      <c r="AF82" s="1642"/>
      <c r="AG82" s="1643"/>
      <c r="AH82" s="1705"/>
      <c r="AI82" s="1705"/>
      <c r="AJ82" s="1705"/>
      <c r="AK82" s="1705"/>
      <c r="AL82" s="155"/>
      <c r="AM82" s="155"/>
      <c r="AN82" s="155"/>
      <c r="AO82" s="6"/>
      <c r="AP82" s="155"/>
      <c r="AQ82" s="6"/>
    </row>
    <row r="83" spans="13:46" s="154" customFormat="1" ht="11.1" customHeight="1" x14ac:dyDescent="0.15">
      <c r="M83" s="6"/>
      <c r="N83" s="6"/>
      <c r="O83" s="6"/>
      <c r="P83" s="6"/>
      <c r="Q83" s="6"/>
      <c r="R83" s="6"/>
      <c r="S83" s="6"/>
      <c r="T83" s="155"/>
      <c r="U83" s="6"/>
      <c r="V83" s="6"/>
      <c r="W83" s="155"/>
      <c r="X83" s="155"/>
      <c r="Y83" s="6"/>
      <c r="Z83" s="155"/>
      <c r="AA83" s="155"/>
      <c r="AB83" s="155"/>
      <c r="AC83" s="1642"/>
      <c r="AD83" s="155"/>
      <c r="AE83" s="450"/>
      <c r="AF83" s="6"/>
      <c r="AG83" s="155"/>
      <c r="AH83" s="450"/>
      <c r="AI83" s="6"/>
      <c r="AJ83" s="6"/>
      <c r="AK83" s="6"/>
      <c r="AL83" s="155"/>
      <c r="AM83" s="155"/>
      <c r="AN83" s="155"/>
      <c r="AO83" s="6"/>
      <c r="AP83" s="155"/>
      <c r="AQ83" s="6"/>
    </row>
    <row r="84" spans="13:46" ht="11.1" customHeight="1" x14ac:dyDescent="0.15">
      <c r="AB84" s="155"/>
      <c r="AC84" s="1642"/>
      <c r="AE84" s="450"/>
      <c r="AH84" s="450"/>
    </row>
    <row r="85" spans="13:46" ht="11.1" customHeight="1" x14ac:dyDescent="0.15">
      <c r="AB85" s="155"/>
      <c r="AC85" s="1642"/>
      <c r="AE85" s="450"/>
      <c r="AH85" s="450"/>
    </row>
    <row r="86" spans="13:46" ht="11.1" customHeight="1" x14ac:dyDescent="0.15">
      <c r="AC86" s="1642"/>
      <c r="AE86" s="450"/>
      <c r="AH86" s="450"/>
    </row>
    <row r="87" spans="13:46" ht="11.1" customHeight="1" x14ac:dyDescent="0.15">
      <c r="AC87" s="1642"/>
      <c r="AE87" s="450"/>
      <c r="AH87" s="450"/>
    </row>
    <row r="88" spans="13:46" ht="11.1" customHeight="1" x14ac:dyDescent="0.15">
      <c r="AC88" s="1642"/>
      <c r="AE88" s="450"/>
      <c r="AH88" s="450"/>
    </row>
    <row r="89" spans="13:46" ht="11.1" customHeight="1" x14ac:dyDescent="0.15">
      <c r="AC89" s="1642"/>
      <c r="AE89" s="450"/>
      <c r="AH89" s="450"/>
    </row>
    <row r="90" spans="13:46" ht="11.1" customHeight="1" x14ac:dyDescent="0.15">
      <c r="AC90" s="1642"/>
      <c r="AE90" s="450"/>
      <c r="AH90" s="450"/>
    </row>
    <row r="91" spans="13:46" ht="11.1" customHeight="1" x14ac:dyDescent="0.15">
      <c r="AC91" s="1642"/>
      <c r="AE91" s="450"/>
      <c r="AH91" s="450"/>
    </row>
    <row r="92" spans="13:46" ht="11.1" customHeight="1" x14ac:dyDescent="0.15">
      <c r="AC92" s="1642"/>
      <c r="AE92" s="450"/>
      <c r="AH92" s="450"/>
    </row>
    <row r="93" spans="13:46" ht="11.1" customHeight="1" x14ac:dyDescent="0.15">
      <c r="AC93" s="1642"/>
      <c r="AE93" s="450"/>
      <c r="AH93" s="450"/>
    </row>
    <row r="94" spans="13:46" ht="11.1" customHeight="1" x14ac:dyDescent="0.15">
      <c r="AC94" s="1642"/>
      <c r="AE94" s="450"/>
      <c r="AH94" s="450"/>
    </row>
    <row r="95" spans="13:46" ht="11.1" customHeight="1" x14ac:dyDescent="0.15">
      <c r="AC95" s="1642"/>
      <c r="AE95" s="450"/>
      <c r="AH95" s="450"/>
    </row>
    <row r="96" spans="13:46" ht="11.1" customHeight="1" x14ac:dyDescent="0.15">
      <c r="AC96" s="1642"/>
      <c r="AE96" s="450"/>
      <c r="AH96" s="450"/>
    </row>
    <row r="97" spans="29:34" ht="11.1" customHeight="1" x14ac:dyDescent="0.15">
      <c r="AC97" s="1642"/>
      <c r="AE97" s="450"/>
      <c r="AH97" s="450"/>
    </row>
    <row r="98" spans="29:34" ht="11.1" customHeight="1" x14ac:dyDescent="0.15">
      <c r="AC98" s="1642"/>
      <c r="AE98" s="450"/>
      <c r="AH98" s="450"/>
    </row>
    <row r="99" spans="29:34" ht="11.1" customHeight="1" x14ac:dyDescent="0.15">
      <c r="AC99" s="1642"/>
      <c r="AE99" s="450"/>
      <c r="AH99" s="450"/>
    </row>
    <row r="100" spans="29:34" ht="11.1" customHeight="1" x14ac:dyDescent="0.15">
      <c r="AC100" s="1642"/>
      <c r="AE100" s="450"/>
      <c r="AH100" s="450"/>
    </row>
    <row r="101" spans="29:34" ht="11.1" customHeight="1" x14ac:dyDescent="0.15">
      <c r="AC101" s="1642"/>
      <c r="AE101" s="450"/>
      <c r="AH101" s="450"/>
    </row>
    <row r="102" spans="29:34" ht="11.1" customHeight="1" x14ac:dyDescent="0.15">
      <c r="AC102" s="1642"/>
      <c r="AE102" s="450"/>
      <c r="AH102" s="450"/>
    </row>
    <row r="103" spans="29:34" ht="11.1" customHeight="1" x14ac:dyDescent="0.15">
      <c r="AC103" s="1642"/>
      <c r="AE103" s="450"/>
    </row>
    <row r="104" spans="29:34" ht="11.1" customHeight="1" x14ac:dyDescent="0.15">
      <c r="AC104" s="1642"/>
      <c r="AE104" s="450"/>
    </row>
    <row r="105" spans="29:34" ht="11.1" customHeight="1" x14ac:dyDescent="0.15">
      <c r="AC105" s="1642"/>
      <c r="AE105" s="450"/>
    </row>
    <row r="106" spans="29:34" ht="11.1" customHeight="1" x14ac:dyDescent="0.15">
      <c r="AC106" s="1642"/>
      <c r="AE106" s="450"/>
    </row>
    <row r="107" spans="29:34" ht="11.1" customHeight="1" x14ac:dyDescent="0.15">
      <c r="AC107" s="1642"/>
      <c r="AE107" s="450"/>
    </row>
    <row r="108" spans="29:34" ht="11.1" customHeight="1" x14ac:dyDescent="0.15">
      <c r="AC108" s="1642"/>
      <c r="AE108" s="450"/>
    </row>
    <row r="109" spans="29:34" ht="11.1" customHeight="1" x14ac:dyDescent="0.15">
      <c r="AC109" s="1642"/>
      <c r="AE109" s="450"/>
    </row>
    <row r="110" spans="29:34" ht="11.1" customHeight="1" x14ac:dyDescent="0.15">
      <c r="AC110" s="1642"/>
      <c r="AE110" s="450"/>
    </row>
    <row r="111" spans="29:34" ht="11.1" customHeight="1" x14ac:dyDescent="0.15">
      <c r="AC111" s="1642"/>
      <c r="AE111" s="450"/>
    </row>
    <row r="112" spans="29:34" ht="11.1" customHeight="1" x14ac:dyDescent="0.15">
      <c r="AC112" s="1642"/>
      <c r="AE112" s="450"/>
    </row>
    <row r="113" spans="29:33" ht="11.1" customHeight="1" x14ac:dyDescent="0.15">
      <c r="AC113" s="1642"/>
      <c r="AE113" s="450"/>
    </row>
    <row r="114" spans="29:33" ht="11.1" customHeight="1" x14ac:dyDescent="0.15">
      <c r="AC114" s="1642"/>
      <c r="AE114" s="450"/>
    </row>
    <row r="115" spans="29:33" ht="11.1" customHeight="1" x14ac:dyDescent="0.15">
      <c r="AC115" s="1642"/>
      <c r="AE115" s="450"/>
    </row>
    <row r="116" spans="29:33" ht="11.1" customHeight="1" x14ac:dyDescent="0.15">
      <c r="AC116" s="1642"/>
      <c r="AE116" s="450"/>
    </row>
    <row r="117" spans="29:33" ht="11.1" customHeight="1" x14ac:dyDescent="0.15">
      <c r="AC117" s="1642"/>
      <c r="AD117" s="1642"/>
      <c r="AE117" s="1410"/>
      <c r="AF117" s="1642"/>
      <c r="AG117" s="1643"/>
    </row>
    <row r="118" spans="29:33" ht="11.1" customHeight="1" x14ac:dyDescent="0.15">
      <c r="AC118" s="1642"/>
      <c r="AD118" s="1642"/>
      <c r="AE118" s="1410"/>
      <c r="AF118" s="1642"/>
      <c r="AG118" s="1643"/>
    </row>
    <row r="119" spans="29:33" ht="11.1" customHeight="1" x14ac:dyDescent="0.15">
      <c r="AC119" s="1642"/>
      <c r="AD119" s="1643"/>
      <c r="AE119" s="1410"/>
      <c r="AF119" s="1642"/>
      <c r="AG119" s="1643"/>
    </row>
    <row r="120" spans="29:33" ht="11.1" customHeight="1" x14ac:dyDescent="0.15">
      <c r="AC120" s="1642"/>
      <c r="AD120" s="1643"/>
      <c r="AE120" s="1410"/>
      <c r="AF120" s="1642"/>
      <c r="AG120" s="1643"/>
    </row>
    <row r="121" spans="29:33" ht="11.1" customHeight="1" x14ac:dyDescent="0.15">
      <c r="AC121" s="1642"/>
      <c r="AD121" s="1643"/>
      <c r="AE121" s="1410"/>
      <c r="AF121" s="1642"/>
      <c r="AG121" s="1643"/>
    </row>
    <row r="122" spans="29:33" ht="11.1" customHeight="1" x14ac:dyDescent="0.15">
      <c r="AC122" s="1642"/>
      <c r="AE122" s="450"/>
    </row>
    <row r="123" spans="29:33" ht="11.1" customHeight="1" x14ac:dyDescent="0.15">
      <c r="AC123" s="1642"/>
      <c r="AE123" s="450"/>
    </row>
    <row r="124" spans="29:33" ht="11.1" customHeight="1" x14ac:dyDescent="0.15">
      <c r="AC124" s="1642"/>
      <c r="AE124" s="450"/>
    </row>
    <row r="125" spans="29:33" ht="11.1" customHeight="1" x14ac:dyDescent="0.15">
      <c r="AC125" s="1642"/>
      <c r="AE125" s="450"/>
    </row>
    <row r="126" spans="29:33" ht="11.1" customHeight="1" x14ac:dyDescent="0.15">
      <c r="AC126" s="1642"/>
      <c r="AE126" s="450"/>
    </row>
    <row r="127" spans="29:33" ht="11.1" customHeight="1" x14ac:dyDescent="0.15">
      <c r="AC127" s="1642"/>
      <c r="AE127" s="450"/>
    </row>
    <row r="128" spans="29:33" ht="11.1" customHeight="1" x14ac:dyDescent="0.15">
      <c r="AC128" s="1642"/>
      <c r="AE128" s="450"/>
    </row>
    <row r="129" spans="29:31" ht="11.1" customHeight="1" x14ac:dyDescent="0.15">
      <c r="AC129" s="1642"/>
      <c r="AE129" s="450"/>
    </row>
    <row r="130" spans="29:31" ht="11.1" customHeight="1" x14ac:dyDescent="0.15">
      <c r="AC130" s="1642"/>
      <c r="AE130" s="450"/>
    </row>
    <row r="131" spans="29:31" ht="11.1" customHeight="1" x14ac:dyDescent="0.15">
      <c r="AC131" s="1642"/>
      <c r="AE131" s="450"/>
    </row>
    <row r="132" spans="29:31" ht="11.1" customHeight="1" x14ac:dyDescent="0.15">
      <c r="AC132" s="1642"/>
      <c r="AE132" s="450"/>
    </row>
    <row r="133" spans="29:31" ht="11.1" customHeight="1" x14ac:dyDescent="0.15">
      <c r="AC133" s="1642"/>
      <c r="AE133" s="450"/>
    </row>
    <row r="134" spans="29:31" ht="11.1" customHeight="1" x14ac:dyDescent="0.15">
      <c r="AC134" s="1642"/>
      <c r="AE134" s="450"/>
    </row>
    <row r="135" spans="29:31" ht="11.1" customHeight="1" x14ac:dyDescent="0.15">
      <c r="AC135" s="1642"/>
      <c r="AE135" s="450"/>
    </row>
    <row r="136" spans="29:31" ht="11.1" customHeight="1" x14ac:dyDescent="0.15">
      <c r="AC136" s="1642"/>
      <c r="AE136" s="450"/>
    </row>
    <row r="137" spans="29:31" ht="11.1" customHeight="1" x14ac:dyDescent="0.15">
      <c r="AC137" s="1642"/>
      <c r="AE137" s="450"/>
    </row>
    <row r="138" spans="29:31" ht="11.1" customHeight="1" x14ac:dyDescent="0.15">
      <c r="AC138" s="1642"/>
      <c r="AE138" s="450"/>
    </row>
    <row r="139" spans="29:31" ht="11.1" customHeight="1" x14ac:dyDescent="0.15">
      <c r="AC139" s="1642"/>
      <c r="AE139" s="450"/>
    </row>
    <row r="140" spans="29:31" ht="11.1" customHeight="1" x14ac:dyDescent="0.15">
      <c r="AC140" s="1642"/>
      <c r="AE140" s="450"/>
    </row>
    <row r="141" spans="29:31" ht="11.1" customHeight="1" x14ac:dyDescent="0.15">
      <c r="AC141" s="1642"/>
      <c r="AE141" s="450"/>
    </row>
    <row r="142" spans="29:31" ht="11.1" customHeight="1" x14ac:dyDescent="0.15">
      <c r="AC142" s="1642"/>
      <c r="AE142" s="450"/>
    </row>
    <row r="143" spans="29:31" ht="11.1" customHeight="1" x14ac:dyDescent="0.15">
      <c r="AC143" s="1642"/>
      <c r="AE143" s="450"/>
    </row>
    <row r="144" spans="29:31" ht="11.1" customHeight="1" x14ac:dyDescent="0.15">
      <c r="AC144" s="1642"/>
      <c r="AE144" s="450"/>
    </row>
    <row r="145" spans="29:31" ht="11.1" customHeight="1" x14ac:dyDescent="0.15">
      <c r="AC145" s="1642"/>
      <c r="AE145" s="450"/>
    </row>
    <row r="146" spans="29:31" ht="11.1" customHeight="1" x14ac:dyDescent="0.15">
      <c r="AC146" s="1642"/>
      <c r="AE146" s="450"/>
    </row>
    <row r="147" spans="29:31" ht="11.1" customHeight="1" x14ac:dyDescent="0.15">
      <c r="AC147" s="1642"/>
      <c r="AE147" s="450"/>
    </row>
    <row r="148" spans="29:31" ht="11.1" customHeight="1" x14ac:dyDescent="0.15">
      <c r="AC148" s="1642"/>
      <c r="AE148" s="450"/>
    </row>
    <row r="149" spans="29:31" ht="11.1" customHeight="1" x14ac:dyDescent="0.15">
      <c r="AC149" s="1642"/>
      <c r="AE149" s="450"/>
    </row>
    <row r="150" spans="29:31" ht="11.1" customHeight="1" x14ac:dyDescent="0.15">
      <c r="AC150" s="1642"/>
      <c r="AE150" s="450"/>
    </row>
    <row r="151" spans="29:31" ht="11.1" customHeight="1" x14ac:dyDescent="0.15">
      <c r="AC151" s="1642"/>
      <c r="AE151" s="450"/>
    </row>
    <row r="152" spans="29:31" ht="11.1" customHeight="1" x14ac:dyDescent="0.15">
      <c r="AC152" s="1642"/>
      <c r="AE152" s="450"/>
    </row>
    <row r="153" spans="29:31" ht="11.1" customHeight="1" x14ac:dyDescent="0.15">
      <c r="AC153" s="1642"/>
      <c r="AE153" s="450"/>
    </row>
    <row r="154" spans="29:31" ht="11.1" customHeight="1" x14ac:dyDescent="0.15">
      <c r="AC154" s="1642"/>
      <c r="AE154" s="450"/>
    </row>
    <row r="155" spans="29:31" ht="11.1" customHeight="1" x14ac:dyDescent="0.15">
      <c r="AC155" s="1642"/>
      <c r="AE155" s="450"/>
    </row>
    <row r="156" spans="29:31" ht="11.1" customHeight="1" x14ac:dyDescent="0.15">
      <c r="AC156" s="1642"/>
      <c r="AE156" s="450"/>
    </row>
    <row r="157" spans="29:31" ht="11.1" customHeight="1" x14ac:dyDescent="0.15">
      <c r="AC157" s="1642"/>
      <c r="AE157" s="450"/>
    </row>
    <row r="158" spans="29:31" ht="11.1" customHeight="1" x14ac:dyDescent="0.15">
      <c r="AC158" s="1642"/>
      <c r="AE158" s="450"/>
    </row>
    <row r="159" spans="29:31" ht="11.1" customHeight="1" x14ac:dyDescent="0.15">
      <c r="AC159" s="1642"/>
      <c r="AE159" s="450"/>
    </row>
    <row r="160" spans="29:31" ht="11.1" customHeight="1" x14ac:dyDescent="0.15">
      <c r="AC160" s="1642"/>
      <c r="AE160" s="450"/>
    </row>
    <row r="161" spans="29:31" ht="11.1" customHeight="1" x14ac:dyDescent="0.15">
      <c r="AC161" s="1642"/>
      <c r="AE161" s="450"/>
    </row>
    <row r="162" spans="29:31" ht="11.1" customHeight="1" x14ac:dyDescent="0.15">
      <c r="AC162" s="1642"/>
      <c r="AE162" s="450"/>
    </row>
    <row r="163" spans="29:31" ht="11.1" customHeight="1" x14ac:dyDescent="0.15">
      <c r="AC163" s="1642"/>
      <c r="AE163" s="450"/>
    </row>
    <row r="164" spans="29:31" ht="11.1" customHeight="1" x14ac:dyDescent="0.15">
      <c r="AC164" s="1642"/>
      <c r="AE164" s="450"/>
    </row>
    <row r="165" spans="29:31" ht="11.1" customHeight="1" x14ac:dyDescent="0.15">
      <c r="AE165" s="450"/>
    </row>
    <row r="166" spans="29:31" ht="11.1" customHeight="1" x14ac:dyDescent="0.15">
      <c r="AE166" s="450"/>
    </row>
    <row r="167" spans="29:31" ht="11.1" customHeight="1" x14ac:dyDescent="0.15">
      <c r="AE167" s="450"/>
    </row>
    <row r="168" spans="29:31" ht="11.1" customHeight="1" x14ac:dyDescent="0.15">
      <c r="AE168" s="450"/>
    </row>
    <row r="169" spans="29:31" ht="11.1" customHeight="1" x14ac:dyDescent="0.15">
      <c r="AE169" s="450"/>
    </row>
    <row r="170" spans="29:31" ht="11.1" customHeight="1" x14ac:dyDescent="0.15">
      <c r="AE170" s="450"/>
    </row>
    <row r="171" spans="29:31" ht="11.1" customHeight="1" x14ac:dyDescent="0.15">
      <c r="AE171" s="450"/>
    </row>
    <row r="172" spans="29:31" ht="11.1" customHeight="1" x14ac:dyDescent="0.15">
      <c r="AE172" s="450"/>
    </row>
    <row r="173" spans="29:31" ht="11.1" customHeight="1" x14ac:dyDescent="0.15">
      <c r="AE173" s="450"/>
    </row>
    <row r="174" spans="29:31" ht="11.1" customHeight="1" x14ac:dyDescent="0.15">
      <c r="AE174" s="450"/>
    </row>
    <row r="175" spans="29:31" ht="11.1" customHeight="1" x14ac:dyDescent="0.15">
      <c r="AE175" s="450"/>
    </row>
    <row r="176" spans="29:31" ht="11.1" customHeight="1" x14ac:dyDescent="0.15">
      <c r="AE176" s="450"/>
    </row>
    <row r="177" spans="31:31" ht="11.1" customHeight="1" x14ac:dyDescent="0.15">
      <c r="AE177" s="450"/>
    </row>
    <row r="178" spans="31:31" ht="11.1" customHeight="1" x14ac:dyDescent="0.15">
      <c r="AE178" s="450"/>
    </row>
    <row r="179" spans="31:31" ht="11.1" customHeight="1" x14ac:dyDescent="0.15"/>
    <row r="180" spans="31:31" ht="11.1" customHeight="1" x14ac:dyDescent="0.15"/>
    <row r="181" spans="31:31" ht="11.1" customHeight="1" x14ac:dyDescent="0.15"/>
    <row r="182" spans="31:31" ht="11.1" customHeight="1" x14ac:dyDescent="0.15"/>
    <row r="183" spans="31:31" ht="11.1" customHeight="1" x14ac:dyDescent="0.15"/>
    <row r="184" spans="31:31" ht="11.1" customHeight="1" x14ac:dyDescent="0.15"/>
    <row r="185" spans="31:31" ht="11.1" customHeight="1" x14ac:dyDescent="0.15"/>
    <row r="186" spans="31:31" ht="11.1" customHeight="1" x14ac:dyDescent="0.15"/>
  </sheetData>
  <mergeCells count="70">
    <mergeCell ref="AP40:AQ40"/>
    <mergeCell ref="AP9:AQ9"/>
    <mergeCell ref="AP13:AQ13"/>
    <mergeCell ref="AP17:AQ17"/>
    <mergeCell ref="AP21:AQ21"/>
    <mergeCell ref="AP30:AQ30"/>
    <mergeCell ref="F2:AQ3"/>
    <mergeCell ref="G7:J8"/>
    <mergeCell ref="K7:L8"/>
    <mergeCell ref="M7:O8"/>
    <mergeCell ref="AP7:AQ8"/>
    <mergeCell ref="P8:S8"/>
    <mergeCell ref="T8:AK8"/>
    <mergeCell ref="AL8:AO8"/>
    <mergeCell ref="P7:AO7"/>
    <mergeCell ref="AL5:AM5"/>
    <mergeCell ref="AN5:AO5"/>
    <mergeCell ref="AP5:AQ5"/>
    <mergeCell ref="AB5:AC5"/>
    <mergeCell ref="AD5:AE5"/>
    <mergeCell ref="AF5:AG5"/>
    <mergeCell ref="AH5:AI5"/>
    <mergeCell ref="AM59:AO59"/>
    <mergeCell ref="M40:O54"/>
    <mergeCell ref="P40:S79"/>
    <mergeCell ref="F9:F79"/>
    <mergeCell ref="G9:J9"/>
    <mergeCell ref="K9:L9"/>
    <mergeCell ref="M9:O16"/>
    <mergeCell ref="P9:S12"/>
    <mergeCell ref="G10:J10"/>
    <mergeCell ref="K10:L10"/>
    <mergeCell ref="G11:J11"/>
    <mergeCell ref="G12:J12"/>
    <mergeCell ref="P13:S16"/>
    <mergeCell ref="M17:O17"/>
    <mergeCell ref="P17:S20"/>
    <mergeCell ref="M77:O79"/>
    <mergeCell ref="Y69:AJ69"/>
    <mergeCell ref="Y73:AJ73"/>
    <mergeCell ref="Y77:AJ77"/>
    <mergeCell ref="Z22:AJ22"/>
    <mergeCell ref="Z23:AJ23"/>
    <mergeCell ref="AB27:AJ27"/>
    <mergeCell ref="AD29:AJ29"/>
    <mergeCell ref="AD39:AJ39"/>
    <mergeCell ref="M21:O29"/>
    <mergeCell ref="P21:S29"/>
    <mergeCell ref="M30:O35"/>
    <mergeCell ref="P30:S39"/>
    <mergeCell ref="M37:O39"/>
    <mergeCell ref="AJ5:AK5"/>
    <mergeCell ref="R5:S5"/>
    <mergeCell ref="T5:U5"/>
    <mergeCell ref="V5:W5"/>
    <mergeCell ref="X5:Y5"/>
    <mergeCell ref="Z5:AA5"/>
    <mergeCell ref="R6:S6"/>
    <mergeCell ref="T6:U6"/>
    <mergeCell ref="V6:W6"/>
    <mergeCell ref="X6:Y6"/>
    <mergeCell ref="Z6:AA6"/>
    <mergeCell ref="AL6:AM6"/>
    <mergeCell ref="AN6:AO6"/>
    <mergeCell ref="AP6:AQ6"/>
    <mergeCell ref="AB6:AC6"/>
    <mergeCell ref="AD6:AE6"/>
    <mergeCell ref="AF6:AG6"/>
    <mergeCell ref="AH6:AI6"/>
    <mergeCell ref="AJ6:AK6"/>
  </mergeCells>
  <phoneticPr fontId="3"/>
  <dataValidations count="3">
    <dataValidation type="list" showInputMessage="1" showErrorMessage="1" sqref="K45:L45" xr:uid="{00000000-0002-0000-0500-000000000000}">
      <formula1>" ,3,2,1"</formula1>
    </dataValidation>
    <dataValidation type="list" allowBlank="1" showInputMessage="1" showErrorMessage="1" sqref="AL56:AL59 W27 T52 AD20:AD21 T25 AD16 T31 W24 AB78:AB79 T54:T55 W21 T22 X78:X79 T48 AD24 U29 AL48:AL50 T42 T50 T44 AH37 T63 T59 AG47:AG56 T61 X9:X20 AA9:AA20 AD12 AL9:AL23 W30:W39 Z31 Z33 Z35 Z37 Z39 AC30:AC39 AG31 AH33 AH35 AL30:AL46 X41:X45 AA41:AA45 AF41:AF42 AF44 U27 U22:U25 X47:X56 AB47:AB56 T65:T67 X58:X67 AB58:AB67 AG58:AG67 X70:X71 AB70:AB71 AG70:AG71 X74:X75 AB74:AB75 AG74:AG75 AG78:AG79" xr:uid="{00000000-0002-0000-0500-000001000000}">
      <formula1>"□,■"</formula1>
    </dataValidation>
    <dataValidation type="list" showInputMessage="1" showErrorMessage="1" sqref="K10:L10" xr:uid="{00000000-0002-0000-05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E1:BE186"/>
  <sheetViews>
    <sheetView showGridLines="0" view="pageBreakPreview" zoomScaleNormal="100" zoomScaleSheetLayoutView="100" workbookViewId="0">
      <selection activeCell="K10" sqref="K10:L10"/>
    </sheetView>
  </sheetViews>
  <sheetFormatPr defaultColWidth="2.5" defaultRowHeight="18.75" x14ac:dyDescent="0.15"/>
  <cols>
    <col min="1" max="4" width="2.5" style="6"/>
    <col min="5" max="19" width="2.5" style="6" customWidth="1"/>
    <col min="20" max="20" width="2.5" style="155" customWidth="1"/>
    <col min="21" max="23" width="2.5" style="6" customWidth="1"/>
    <col min="24" max="24" width="2.5" style="155" customWidth="1"/>
    <col min="25" max="26" width="2.5" style="6" customWidth="1"/>
    <col min="27" max="27" width="2.5" style="155" customWidth="1"/>
    <col min="28" max="29" width="2.5" style="6" customWidth="1"/>
    <col min="30" max="30" width="2.5" style="155" customWidth="1"/>
    <col min="31" max="36" width="2.5" style="6" customWidth="1"/>
    <col min="37" max="39" width="2.5" style="155" customWidth="1"/>
    <col min="40" max="40" width="2.5" style="6" customWidth="1"/>
    <col min="41" max="41" width="2.5" style="155" customWidth="1"/>
    <col min="42" max="42" width="2.5" style="6" customWidth="1"/>
    <col min="43" max="16384" width="2.5" style="6"/>
  </cols>
  <sheetData>
    <row r="1" spans="5:48" s="1" customFormat="1" ht="12.75" customHeight="1" x14ac:dyDescent="0.15">
      <c r="G1" s="2"/>
      <c r="H1" s="2"/>
      <c r="I1" s="2"/>
      <c r="J1" s="2"/>
      <c r="K1" s="2"/>
      <c r="L1" s="3"/>
      <c r="M1" s="2"/>
      <c r="N1" s="2"/>
      <c r="O1" s="2"/>
      <c r="T1" s="3"/>
      <c r="X1" s="3"/>
      <c r="AA1" s="3"/>
      <c r="AD1" s="3"/>
      <c r="AK1" s="3"/>
      <c r="AL1" s="3"/>
      <c r="AN1" s="1486"/>
      <c r="AO1" s="1486"/>
      <c r="AP1" s="4" t="s">
        <v>1403</v>
      </c>
    </row>
    <row r="2" spans="5:48"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P2" s="2561"/>
    </row>
    <row r="3" spans="5:48"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2561"/>
    </row>
    <row r="4" spans="5:48" s="1" customFormat="1" ht="12.75" customHeight="1" x14ac:dyDescent="0.15">
      <c r="G4" s="2"/>
      <c r="H4" s="2"/>
      <c r="I4" s="2"/>
      <c r="J4" s="2"/>
      <c r="K4" s="2"/>
      <c r="L4" s="3"/>
      <c r="M4" s="5"/>
      <c r="N4" s="5"/>
      <c r="O4" s="5"/>
      <c r="P4" s="5"/>
      <c r="Q4" s="5"/>
      <c r="R4" s="5"/>
      <c r="S4" s="5"/>
      <c r="T4" s="850"/>
      <c r="U4" s="5"/>
      <c r="V4" s="5"/>
      <c r="W4" s="5"/>
      <c r="X4" s="850"/>
      <c r="Y4" s="5"/>
      <c r="Z4" s="5"/>
      <c r="AA4" s="850"/>
      <c r="AB4" s="5"/>
      <c r="AC4" s="5"/>
      <c r="AD4" s="850"/>
      <c r="AE4" s="5"/>
      <c r="AF4" s="5"/>
      <c r="AG4" s="5"/>
      <c r="AH4" s="5"/>
      <c r="AI4" s="5"/>
      <c r="AK4" s="3"/>
      <c r="AL4" s="3"/>
      <c r="AM4" s="3"/>
      <c r="AO4" s="3"/>
    </row>
    <row r="5" spans="5:48" s="1" customFormat="1" ht="12.75" customHeight="1" x14ac:dyDescent="0.15">
      <c r="G5" s="2"/>
      <c r="H5" s="2"/>
      <c r="I5" s="2"/>
      <c r="J5" s="2"/>
      <c r="K5" s="2"/>
      <c r="L5" s="3"/>
      <c r="T5" s="3"/>
      <c r="X5" s="3"/>
      <c r="AA5" s="3"/>
      <c r="AD5" s="3"/>
      <c r="AK5" s="3"/>
      <c r="AL5" s="3"/>
      <c r="AM5" s="3"/>
      <c r="AO5" s="3"/>
    </row>
    <row r="6" spans="5:48" ht="12.75" customHeight="1" thickBot="1" x14ac:dyDescent="0.2">
      <c r="F6" s="481" t="s">
        <v>497</v>
      </c>
      <c r="G6" s="410"/>
      <c r="H6" s="410"/>
      <c r="I6" s="410"/>
      <c r="J6" s="410"/>
      <c r="K6" s="410"/>
      <c r="L6" s="410"/>
      <c r="M6" s="410"/>
      <c r="N6" s="410"/>
      <c r="O6" s="410"/>
      <c r="P6" s="410"/>
      <c r="Q6" s="410"/>
      <c r="R6" s="410"/>
      <c r="S6" s="410"/>
      <c r="T6" s="851"/>
      <c r="U6" s="410"/>
      <c r="V6" s="410"/>
      <c r="W6" s="410"/>
      <c r="X6" s="851"/>
      <c r="Y6" s="410"/>
      <c r="Z6" s="410"/>
      <c r="AA6" s="851"/>
      <c r="AB6" s="410"/>
      <c r="AC6" s="411"/>
      <c r="AD6" s="852"/>
      <c r="AE6" s="411"/>
      <c r="AF6" s="411"/>
      <c r="AG6" s="411"/>
      <c r="AH6" s="411"/>
      <c r="AI6" s="1471"/>
      <c r="AJ6" s="1471"/>
      <c r="AK6" s="1472"/>
      <c r="AL6" s="412"/>
      <c r="AM6" s="412"/>
      <c r="AN6" s="412"/>
      <c r="AO6" s="853"/>
      <c r="AP6" s="412"/>
    </row>
    <row r="7" spans="5:48" s="673" customFormat="1" ht="15" customHeight="1" x14ac:dyDescent="0.15">
      <c r="F7" s="737"/>
      <c r="G7" s="2562" t="s">
        <v>4</v>
      </c>
      <c r="H7" s="2563"/>
      <c r="I7" s="2563"/>
      <c r="J7" s="2564"/>
      <c r="K7" s="2562" t="s">
        <v>1400</v>
      </c>
      <c r="L7" s="2568"/>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1485"/>
      <c r="AO7" s="2611" t="s">
        <v>7</v>
      </c>
      <c r="AP7" s="2612"/>
      <c r="AQ7" s="829"/>
      <c r="AR7" s="830"/>
      <c r="AS7" s="830"/>
      <c r="AT7" s="830"/>
      <c r="AU7" s="677"/>
      <c r="AV7" s="677"/>
    </row>
    <row r="8" spans="5:48" s="673" customFormat="1" ht="15" customHeight="1" thickBot="1" x14ac:dyDescent="0.2">
      <c r="F8" s="741"/>
      <c r="G8" s="2565"/>
      <c r="H8" s="2566"/>
      <c r="I8" s="2566"/>
      <c r="J8" s="2567"/>
      <c r="K8" s="2569"/>
      <c r="L8" s="2570"/>
      <c r="M8" s="2565"/>
      <c r="N8" s="2566"/>
      <c r="O8" s="2567"/>
      <c r="P8" s="2769" t="s">
        <v>8</v>
      </c>
      <c r="Q8" s="2770"/>
      <c r="R8" s="2770"/>
      <c r="S8" s="2771"/>
      <c r="T8" s="2846" t="s">
        <v>1024</v>
      </c>
      <c r="U8" s="2847"/>
      <c r="V8" s="2847"/>
      <c r="W8" s="2847"/>
      <c r="X8" s="2847"/>
      <c r="Y8" s="2847"/>
      <c r="Z8" s="2847"/>
      <c r="AA8" s="2847"/>
      <c r="AB8" s="2847"/>
      <c r="AC8" s="2847"/>
      <c r="AD8" s="2847"/>
      <c r="AE8" s="2847"/>
      <c r="AF8" s="2847"/>
      <c r="AG8" s="2847"/>
      <c r="AH8" s="2847"/>
      <c r="AI8" s="2847"/>
      <c r="AJ8" s="2848"/>
      <c r="AK8" s="2769" t="s">
        <v>10</v>
      </c>
      <c r="AL8" s="2770"/>
      <c r="AM8" s="2770"/>
      <c r="AN8" s="2770"/>
      <c r="AO8" s="2613"/>
      <c r="AP8" s="2614"/>
      <c r="AQ8" s="829"/>
      <c r="AR8" s="830"/>
      <c r="AS8" s="830"/>
      <c r="AT8" s="830"/>
      <c r="AU8" s="677"/>
      <c r="AV8" s="677"/>
    </row>
    <row r="9" spans="5:48" ht="11.1" customHeight="1" x14ac:dyDescent="0.3">
      <c r="E9" s="854"/>
      <c r="F9" s="2840" t="s">
        <v>945</v>
      </c>
      <c r="G9" s="2842" t="s">
        <v>1025</v>
      </c>
      <c r="H9" s="2843"/>
      <c r="I9" s="2843"/>
      <c r="J9" s="2844"/>
      <c r="K9" s="2597" t="s">
        <v>11</v>
      </c>
      <c r="L9" s="2598"/>
      <c r="M9" s="2796" t="s">
        <v>1026</v>
      </c>
      <c r="N9" s="2797"/>
      <c r="O9" s="2798"/>
      <c r="P9" s="2801" t="s">
        <v>948</v>
      </c>
      <c r="Q9" s="2802"/>
      <c r="R9" s="2802"/>
      <c r="S9" s="2803"/>
      <c r="T9" s="1367" t="s">
        <v>1027</v>
      </c>
      <c r="U9" s="1369" t="s">
        <v>950</v>
      </c>
      <c r="V9" s="1369"/>
      <c r="W9" s="1369"/>
      <c r="X9" s="1922" t="s">
        <v>13</v>
      </c>
      <c r="Y9" s="1369" t="s">
        <v>1028</v>
      </c>
      <c r="Z9" s="1369"/>
      <c r="AA9" s="1922" t="s">
        <v>13</v>
      </c>
      <c r="AB9" s="1369" t="s">
        <v>1029</v>
      </c>
      <c r="AC9" s="1369"/>
      <c r="AD9" s="1368"/>
      <c r="AE9" s="1369"/>
      <c r="AF9" s="1369"/>
      <c r="AG9" s="1369"/>
      <c r="AH9" s="1369"/>
      <c r="AI9" s="1369"/>
      <c r="AJ9" s="1370"/>
      <c r="AK9" s="1914" t="s">
        <v>13</v>
      </c>
      <c r="AL9" s="1371" t="s">
        <v>954</v>
      </c>
      <c r="AM9" s="1371"/>
      <c r="AN9" s="1372"/>
      <c r="AO9" s="2698" t="s">
        <v>619</v>
      </c>
      <c r="AP9" s="2699"/>
      <c r="AQ9" s="832"/>
      <c r="AR9" s="832"/>
      <c r="AS9" s="832"/>
      <c r="AT9" s="833"/>
    </row>
    <row r="10" spans="5:48" ht="11.1" customHeight="1" x14ac:dyDescent="0.15">
      <c r="E10" s="854"/>
      <c r="F10" s="2840"/>
      <c r="G10" s="2838" t="s">
        <v>955</v>
      </c>
      <c r="H10" s="2845"/>
      <c r="I10" s="2845"/>
      <c r="J10" s="2839"/>
      <c r="K10" s="2608" t="s">
        <v>35</v>
      </c>
      <c r="L10" s="2526"/>
      <c r="M10" s="1393"/>
      <c r="N10" s="1376"/>
      <c r="O10" s="1377"/>
      <c r="P10" s="2801"/>
      <c r="Q10" s="2802"/>
      <c r="R10" s="2802"/>
      <c r="S10" s="2803"/>
      <c r="T10" s="1367" t="s">
        <v>1030</v>
      </c>
      <c r="U10" s="1376" t="s">
        <v>956</v>
      </c>
      <c r="V10" s="1376"/>
      <c r="W10" s="1376"/>
      <c r="X10" s="1922" t="s">
        <v>13</v>
      </c>
      <c r="Y10" s="1376" t="s">
        <v>1032</v>
      </c>
      <c r="Z10" s="1376"/>
      <c r="AA10" s="1922" t="s">
        <v>13</v>
      </c>
      <c r="AB10" s="1369" t="s">
        <v>1033</v>
      </c>
      <c r="AC10" s="1376"/>
      <c r="AD10" s="1375"/>
      <c r="AE10" s="1376"/>
      <c r="AF10" s="1376"/>
      <c r="AG10" s="1376"/>
      <c r="AH10" s="1376"/>
      <c r="AI10" s="1376"/>
      <c r="AJ10" s="1377"/>
      <c r="AK10" s="1912" t="s">
        <v>13</v>
      </c>
      <c r="AL10" s="1371" t="s">
        <v>768</v>
      </c>
      <c r="AM10" s="1371"/>
      <c r="AN10" s="1372"/>
      <c r="AO10" s="1373"/>
      <c r="AP10" s="1374"/>
      <c r="AQ10" s="832"/>
      <c r="AR10" s="832"/>
      <c r="AS10" s="832"/>
      <c r="AT10" s="833"/>
    </row>
    <row r="11" spans="5:48" ht="11.1" customHeight="1" x14ac:dyDescent="0.15">
      <c r="E11" s="854"/>
      <c r="F11" s="2840"/>
      <c r="G11" s="2796" t="s">
        <v>906</v>
      </c>
      <c r="H11" s="2797"/>
      <c r="I11" s="2797"/>
      <c r="J11" s="2798"/>
      <c r="K11" s="1367"/>
      <c r="L11" s="1378"/>
      <c r="M11" s="1393"/>
      <c r="N11" s="1376"/>
      <c r="O11" s="1377"/>
      <c r="P11" s="2801"/>
      <c r="Q11" s="2802"/>
      <c r="R11" s="2802"/>
      <c r="S11" s="2803"/>
      <c r="T11" s="1367" t="s">
        <v>1030</v>
      </c>
      <c r="U11" s="1376" t="s">
        <v>957</v>
      </c>
      <c r="V11" s="1376"/>
      <c r="W11" s="1376"/>
      <c r="X11" s="1922" t="s">
        <v>13</v>
      </c>
      <c r="Y11" s="1376" t="s">
        <v>952</v>
      </c>
      <c r="Z11" s="1376"/>
      <c r="AA11" s="1922" t="s">
        <v>13</v>
      </c>
      <c r="AB11" s="1369" t="s">
        <v>953</v>
      </c>
      <c r="AC11" s="1376"/>
      <c r="AD11" s="1922" t="s">
        <v>13</v>
      </c>
      <c r="AE11" s="1376" t="s">
        <v>809</v>
      </c>
      <c r="AF11" s="1376"/>
      <c r="AG11" s="1376"/>
      <c r="AH11" s="1376"/>
      <c r="AI11" s="1376"/>
      <c r="AJ11" s="1377"/>
      <c r="AK11" s="1912" t="s">
        <v>13</v>
      </c>
      <c r="AL11" s="1379" t="s">
        <v>958</v>
      </c>
      <c r="AM11" s="1379"/>
      <c r="AN11" s="1380"/>
      <c r="AO11" s="1373"/>
      <c r="AP11" s="1374"/>
      <c r="AQ11" s="832"/>
      <c r="AR11" s="832"/>
      <c r="AS11" s="832"/>
      <c r="AT11" s="833"/>
    </row>
    <row r="12" spans="5:48" ht="11.1" customHeight="1" x14ac:dyDescent="0.15">
      <c r="E12" s="854"/>
      <c r="F12" s="2840"/>
      <c r="G12" s="2796" t="s">
        <v>1034</v>
      </c>
      <c r="H12" s="2797"/>
      <c r="I12" s="2797"/>
      <c r="J12" s="2798"/>
      <c r="K12" s="1367"/>
      <c r="L12" s="1378"/>
      <c r="M12" s="1394"/>
      <c r="N12" s="1383"/>
      <c r="O12" s="1385"/>
      <c r="P12" s="2810"/>
      <c r="Q12" s="2799"/>
      <c r="R12" s="2799"/>
      <c r="S12" s="2800"/>
      <c r="T12" s="1381" t="s">
        <v>949</v>
      </c>
      <c r="U12" s="1383" t="s">
        <v>960</v>
      </c>
      <c r="V12" s="1383"/>
      <c r="W12" s="1383"/>
      <c r="X12" s="1937" t="s">
        <v>13</v>
      </c>
      <c r="Y12" s="1383" t="s">
        <v>952</v>
      </c>
      <c r="Z12" s="1383"/>
      <c r="AA12" s="1937" t="s">
        <v>13</v>
      </c>
      <c r="AB12" s="1384" t="s">
        <v>1035</v>
      </c>
      <c r="AC12" s="1383"/>
      <c r="AD12" s="1937" t="s">
        <v>13</v>
      </c>
      <c r="AE12" s="1383" t="s">
        <v>809</v>
      </c>
      <c r="AF12" s="1383"/>
      <c r="AG12" s="1383"/>
      <c r="AH12" s="1383"/>
      <c r="AI12" s="1383"/>
      <c r="AJ12" s="1385"/>
      <c r="AK12" s="1934" t="s">
        <v>13</v>
      </c>
      <c r="AL12" s="1387" t="s">
        <v>964</v>
      </c>
      <c r="AM12" s="1387"/>
      <c r="AN12" s="1388"/>
      <c r="AO12" s="1389"/>
      <c r="AP12" s="1390"/>
      <c r="AQ12" s="832"/>
      <c r="AR12" s="832"/>
      <c r="AS12" s="832"/>
      <c r="AT12" s="833"/>
    </row>
    <row r="13" spans="5:48" ht="11.1" customHeight="1" x14ac:dyDescent="0.3">
      <c r="E13" s="854"/>
      <c r="F13" s="2840"/>
      <c r="G13" s="1473"/>
      <c r="H13" s="1391"/>
      <c r="I13" s="1391"/>
      <c r="J13" s="1392"/>
      <c r="K13" s="1367"/>
      <c r="L13" s="1378"/>
      <c r="M13" s="2796" t="s">
        <v>962</v>
      </c>
      <c r="N13" s="2797"/>
      <c r="O13" s="2798"/>
      <c r="P13" s="2793" t="s">
        <v>963</v>
      </c>
      <c r="Q13" s="2794"/>
      <c r="R13" s="2794"/>
      <c r="S13" s="2795"/>
      <c r="T13" s="1367" t="s">
        <v>949</v>
      </c>
      <c r="U13" s="1369" t="s">
        <v>950</v>
      </c>
      <c r="V13" s="1369"/>
      <c r="W13" s="1369"/>
      <c r="X13" s="1922" t="s">
        <v>13</v>
      </c>
      <c r="Y13" s="1369" t="s">
        <v>1036</v>
      </c>
      <c r="Z13" s="1369"/>
      <c r="AA13" s="1922" t="s">
        <v>13</v>
      </c>
      <c r="AB13" s="1369" t="s">
        <v>953</v>
      </c>
      <c r="AC13" s="1369"/>
      <c r="AD13" s="1368"/>
      <c r="AE13" s="1369"/>
      <c r="AF13" s="1369"/>
      <c r="AG13" s="1369"/>
      <c r="AH13" s="1369"/>
      <c r="AI13" s="1369"/>
      <c r="AJ13" s="1370"/>
      <c r="AK13" s="1912" t="s">
        <v>13</v>
      </c>
      <c r="AL13" s="1371" t="s">
        <v>954</v>
      </c>
      <c r="AM13" s="1371"/>
      <c r="AN13" s="1372"/>
      <c r="AO13" s="2698" t="s">
        <v>619</v>
      </c>
      <c r="AP13" s="2699"/>
      <c r="AQ13" s="832"/>
      <c r="AR13" s="832"/>
      <c r="AS13" s="832"/>
      <c r="AT13" s="833"/>
    </row>
    <row r="14" spans="5:48" ht="11.1" customHeight="1" x14ac:dyDescent="0.15">
      <c r="E14" s="854"/>
      <c r="F14" s="2840"/>
      <c r="G14" s="1473"/>
      <c r="H14" s="1391"/>
      <c r="I14" s="1391"/>
      <c r="J14" s="1392"/>
      <c r="K14" s="1367"/>
      <c r="L14" s="1378"/>
      <c r="M14" s="1393"/>
      <c r="N14" s="1376"/>
      <c r="O14" s="1377"/>
      <c r="P14" s="2801"/>
      <c r="Q14" s="2802"/>
      <c r="R14" s="2802"/>
      <c r="S14" s="2803"/>
      <c r="T14" s="1367" t="s">
        <v>1030</v>
      </c>
      <c r="U14" s="1376" t="s">
        <v>956</v>
      </c>
      <c r="V14" s="1376"/>
      <c r="W14" s="1376"/>
      <c r="X14" s="1922" t="s">
        <v>13</v>
      </c>
      <c r="Y14" s="1376" t="s">
        <v>952</v>
      </c>
      <c r="Z14" s="1376"/>
      <c r="AA14" s="1922" t="s">
        <v>13</v>
      </c>
      <c r="AB14" s="1369" t="s">
        <v>953</v>
      </c>
      <c r="AC14" s="1376"/>
      <c r="AD14" s="1375"/>
      <c r="AE14" s="1376"/>
      <c r="AF14" s="1376"/>
      <c r="AG14" s="1376"/>
      <c r="AH14" s="1376"/>
      <c r="AI14" s="1376"/>
      <c r="AJ14" s="1377"/>
      <c r="AK14" s="1912" t="s">
        <v>13</v>
      </c>
      <c r="AL14" s="1371" t="s">
        <v>768</v>
      </c>
      <c r="AM14" s="1371"/>
      <c r="AN14" s="1372"/>
      <c r="AO14" s="1373"/>
      <c r="AP14" s="1374"/>
      <c r="AQ14" s="832"/>
      <c r="AR14" s="832"/>
      <c r="AS14" s="832"/>
      <c r="AT14" s="833"/>
    </row>
    <row r="15" spans="5:48" ht="11.1" customHeight="1" x14ac:dyDescent="0.15">
      <c r="E15" s="854"/>
      <c r="F15" s="2840"/>
      <c r="G15" s="1473"/>
      <c r="H15" s="1391"/>
      <c r="I15" s="1391"/>
      <c r="J15" s="1392"/>
      <c r="K15" s="1367"/>
      <c r="L15" s="1378"/>
      <c r="M15" s="1393"/>
      <c r="N15" s="1376"/>
      <c r="O15" s="1377"/>
      <c r="P15" s="2801"/>
      <c r="Q15" s="2802"/>
      <c r="R15" s="2802"/>
      <c r="S15" s="2803"/>
      <c r="T15" s="1367" t="s">
        <v>949</v>
      </c>
      <c r="U15" s="1376" t="s">
        <v>957</v>
      </c>
      <c r="V15" s="1376"/>
      <c r="W15" s="1376"/>
      <c r="X15" s="1922" t="s">
        <v>13</v>
      </c>
      <c r="Y15" s="1376" t="s">
        <v>1037</v>
      </c>
      <c r="Z15" s="1376"/>
      <c r="AA15" s="1922" t="s">
        <v>13</v>
      </c>
      <c r="AB15" s="1369" t="s">
        <v>953</v>
      </c>
      <c r="AC15" s="1376"/>
      <c r="AD15" s="1922" t="s">
        <v>13</v>
      </c>
      <c r="AE15" s="1376" t="s">
        <v>809</v>
      </c>
      <c r="AF15" s="1376"/>
      <c r="AG15" s="1376"/>
      <c r="AH15" s="1376"/>
      <c r="AI15" s="1376"/>
      <c r="AJ15" s="1377"/>
      <c r="AK15" s="1912" t="s">
        <v>13</v>
      </c>
      <c r="AL15" s="1379" t="s">
        <v>958</v>
      </c>
      <c r="AM15" s="1379"/>
      <c r="AN15" s="1380"/>
      <c r="AO15" s="1373"/>
      <c r="AP15" s="1374"/>
      <c r="AQ15" s="832"/>
      <c r="AR15" s="832"/>
      <c r="AS15" s="832"/>
      <c r="AT15" s="833"/>
    </row>
    <row r="16" spans="5:48" ht="11.1" customHeight="1" x14ac:dyDescent="0.15">
      <c r="E16" s="854"/>
      <c r="F16" s="2840"/>
      <c r="G16" s="1473"/>
      <c r="H16" s="1391"/>
      <c r="I16" s="1391"/>
      <c r="J16" s="1392"/>
      <c r="K16" s="1367"/>
      <c r="L16" s="1378"/>
      <c r="M16" s="1394"/>
      <c r="N16" s="1383"/>
      <c r="O16" s="1385"/>
      <c r="P16" s="2810"/>
      <c r="Q16" s="2799"/>
      <c r="R16" s="2799"/>
      <c r="S16" s="2800"/>
      <c r="T16" s="1381" t="s">
        <v>1038</v>
      </c>
      <c r="U16" s="1383" t="s">
        <v>960</v>
      </c>
      <c r="V16" s="1383"/>
      <c r="W16" s="1383"/>
      <c r="X16" s="1937" t="s">
        <v>13</v>
      </c>
      <c r="Y16" s="1383" t="s">
        <v>1037</v>
      </c>
      <c r="Z16" s="1383"/>
      <c r="AA16" s="1937" t="s">
        <v>13</v>
      </c>
      <c r="AB16" s="1384" t="s">
        <v>1033</v>
      </c>
      <c r="AC16" s="1383"/>
      <c r="AD16" s="1937" t="s">
        <v>13</v>
      </c>
      <c r="AE16" s="1383" t="s">
        <v>809</v>
      </c>
      <c r="AF16" s="1383"/>
      <c r="AG16" s="1383"/>
      <c r="AH16" s="1383"/>
      <c r="AI16" s="1383"/>
      <c r="AJ16" s="1385"/>
      <c r="AK16" s="1934" t="s">
        <v>13</v>
      </c>
      <c r="AL16" s="1387" t="s">
        <v>964</v>
      </c>
      <c r="AM16" s="1387"/>
      <c r="AN16" s="1388"/>
      <c r="AO16" s="1389"/>
      <c r="AP16" s="1390"/>
      <c r="AQ16" s="832"/>
      <c r="AR16" s="832"/>
      <c r="AS16" s="832"/>
      <c r="AT16" s="833"/>
    </row>
    <row r="17" spans="5:46" ht="11.1" customHeight="1" x14ac:dyDescent="0.3">
      <c r="E17" s="854"/>
      <c r="F17" s="2840"/>
      <c r="G17" s="1473"/>
      <c r="H17" s="1391"/>
      <c r="I17" s="1391"/>
      <c r="J17" s="1392"/>
      <c r="K17" s="1367"/>
      <c r="L17" s="1378"/>
      <c r="M17" s="1474" t="s">
        <v>1039</v>
      </c>
      <c r="N17" s="1397"/>
      <c r="O17" s="1409"/>
      <c r="P17" s="2793" t="s">
        <v>981</v>
      </c>
      <c r="Q17" s="2794"/>
      <c r="R17" s="2794"/>
      <c r="S17" s="2795"/>
      <c r="T17" s="1395" t="s">
        <v>1027</v>
      </c>
      <c r="U17" s="1397" t="s">
        <v>1040</v>
      </c>
      <c r="V17" s="1397"/>
      <c r="W17" s="1397"/>
      <c r="X17" s="1396"/>
      <c r="Y17" s="1397"/>
      <c r="Z17" s="1397"/>
      <c r="AA17" s="1396"/>
      <c r="AB17" s="1397"/>
      <c r="AC17" s="1397"/>
      <c r="AD17" s="1396"/>
      <c r="AE17" s="1397"/>
      <c r="AF17" s="1397"/>
      <c r="AG17" s="1397"/>
      <c r="AH17" s="1397"/>
      <c r="AI17" s="1397"/>
      <c r="AJ17" s="1409"/>
      <c r="AK17" s="1912" t="s">
        <v>13</v>
      </c>
      <c r="AL17" s="1475" t="s">
        <v>985</v>
      </c>
      <c r="AM17" s="1475"/>
      <c r="AN17" s="1476"/>
      <c r="AO17" s="2698" t="s">
        <v>619</v>
      </c>
      <c r="AP17" s="2699"/>
      <c r="AQ17" s="832"/>
      <c r="AR17" s="832"/>
      <c r="AS17" s="832"/>
      <c r="AT17" s="833"/>
    </row>
    <row r="18" spans="5:46" ht="11.1" customHeight="1" x14ac:dyDescent="0.15">
      <c r="E18" s="854"/>
      <c r="F18" s="2840"/>
      <c r="G18" s="1473"/>
      <c r="H18" s="1391"/>
      <c r="I18" s="1391"/>
      <c r="J18" s="1392"/>
      <c r="K18" s="1367"/>
      <c r="L18" s="1378"/>
      <c r="M18" s="1393"/>
      <c r="N18" s="1376"/>
      <c r="O18" s="1377"/>
      <c r="P18" s="2801"/>
      <c r="Q18" s="2802"/>
      <c r="R18" s="2802"/>
      <c r="S18" s="2803"/>
      <c r="T18" s="1367"/>
      <c r="U18" s="1376" t="s">
        <v>1041</v>
      </c>
      <c r="V18" s="1376"/>
      <c r="W18" s="1376"/>
      <c r="X18" s="1375"/>
      <c r="Y18" s="1376"/>
      <c r="Z18" s="1376"/>
      <c r="AA18" s="1375"/>
      <c r="AB18" s="1376"/>
      <c r="AC18" s="1376"/>
      <c r="AD18" s="1375"/>
      <c r="AE18" s="1376"/>
      <c r="AF18" s="1376"/>
      <c r="AG18" s="1376"/>
      <c r="AH18" s="1376"/>
      <c r="AI18" s="1376"/>
      <c r="AJ18" s="1377"/>
      <c r="AK18" s="1912" t="s">
        <v>13</v>
      </c>
      <c r="AL18" s="1379" t="s">
        <v>768</v>
      </c>
      <c r="AM18" s="1379"/>
      <c r="AN18" s="1380"/>
      <c r="AO18" s="1373"/>
      <c r="AP18" s="1374"/>
      <c r="AQ18" s="832"/>
      <c r="AR18" s="832"/>
      <c r="AS18" s="832"/>
      <c r="AT18" s="833"/>
    </row>
    <row r="19" spans="5:46" ht="11.1" customHeight="1" x14ac:dyDescent="0.15">
      <c r="E19" s="854"/>
      <c r="F19" s="2840"/>
      <c r="G19" s="1473"/>
      <c r="H19" s="1391"/>
      <c r="I19" s="1391"/>
      <c r="J19" s="1392"/>
      <c r="K19" s="1367"/>
      <c r="L19" s="1378"/>
      <c r="M19" s="1393"/>
      <c r="N19" s="1376"/>
      <c r="O19" s="1377"/>
      <c r="P19" s="2801"/>
      <c r="Q19" s="2802"/>
      <c r="R19" s="2802"/>
      <c r="S19" s="2803"/>
      <c r="T19" s="1367"/>
      <c r="U19" s="1376"/>
      <c r="V19" s="1375" t="s">
        <v>1031</v>
      </c>
      <c r="W19" s="1376" t="s">
        <v>1042</v>
      </c>
      <c r="X19" s="1375"/>
      <c r="Y19" s="1376"/>
      <c r="Z19" s="1376"/>
      <c r="AA19" s="1375"/>
      <c r="AB19" s="1376"/>
      <c r="AC19" s="1376"/>
      <c r="AD19" s="1375"/>
      <c r="AE19" s="1376"/>
      <c r="AF19" s="1376"/>
      <c r="AG19" s="1376"/>
      <c r="AH19" s="1376"/>
      <c r="AI19" s="1376"/>
      <c r="AJ19" s="1377"/>
      <c r="AK19" s="1912" t="s">
        <v>13</v>
      </c>
      <c r="AL19" s="1379" t="s">
        <v>990</v>
      </c>
      <c r="AM19" s="1379"/>
      <c r="AN19" s="1380"/>
      <c r="AO19" s="1373"/>
      <c r="AP19" s="1374"/>
      <c r="AQ19" s="832"/>
      <c r="AR19" s="832"/>
      <c r="AS19" s="832"/>
      <c r="AT19" s="833"/>
    </row>
    <row r="20" spans="5:46" ht="11.1" customHeight="1" x14ac:dyDescent="0.15">
      <c r="E20" s="854"/>
      <c r="F20" s="2840"/>
      <c r="G20" s="1473"/>
      <c r="H20" s="1391"/>
      <c r="I20" s="1391"/>
      <c r="J20" s="1392"/>
      <c r="K20" s="1367"/>
      <c r="L20" s="1378"/>
      <c r="M20" s="1393"/>
      <c r="N20" s="1376"/>
      <c r="O20" s="1377"/>
      <c r="P20" s="2801"/>
      <c r="Q20" s="2802"/>
      <c r="R20" s="2802"/>
      <c r="S20" s="2803"/>
      <c r="T20" s="1367"/>
      <c r="U20" s="1376"/>
      <c r="V20" s="1375"/>
      <c r="W20" s="1376" t="s">
        <v>1404</v>
      </c>
      <c r="X20" s="1375"/>
      <c r="Y20" s="1376"/>
      <c r="Z20" s="1376"/>
      <c r="AA20" s="1375"/>
      <c r="AB20" s="1376"/>
      <c r="AC20" s="1376"/>
      <c r="AD20" s="1375"/>
      <c r="AE20" s="1376" t="s">
        <v>1402</v>
      </c>
      <c r="AF20" s="1376"/>
      <c r="AG20" s="1376"/>
      <c r="AH20" s="1376"/>
      <c r="AI20" s="1376"/>
      <c r="AJ20" s="1377"/>
      <c r="AK20" s="1912" t="s">
        <v>13</v>
      </c>
      <c r="AL20" s="1379" t="s">
        <v>958</v>
      </c>
      <c r="AM20" s="1379"/>
      <c r="AN20" s="1380"/>
      <c r="AO20" s="1373"/>
      <c r="AP20" s="1374"/>
      <c r="AQ20" s="832"/>
      <c r="AR20" s="832"/>
      <c r="AS20" s="832"/>
      <c r="AT20" s="833"/>
    </row>
    <row r="21" spans="5:46" ht="11.1" customHeight="1" x14ac:dyDescent="0.15">
      <c r="E21" s="854"/>
      <c r="F21" s="2840"/>
      <c r="G21" s="1473"/>
      <c r="H21" s="1391"/>
      <c r="I21" s="1391"/>
      <c r="J21" s="1392"/>
      <c r="K21" s="1367"/>
      <c r="L21" s="1378"/>
      <c r="M21" s="1393"/>
      <c r="N21" s="1376"/>
      <c r="O21" s="1377"/>
      <c r="P21" s="2801"/>
      <c r="Q21" s="2802"/>
      <c r="R21" s="2802"/>
      <c r="S21" s="2803"/>
      <c r="T21" s="1367"/>
      <c r="U21" s="1376"/>
      <c r="V21" s="1375"/>
      <c r="W21" s="1376" t="s">
        <v>1043</v>
      </c>
      <c r="X21" s="1915"/>
      <c r="Y21" s="1376"/>
      <c r="Z21" s="1376"/>
      <c r="AA21" s="2780"/>
      <c r="AB21" s="2781"/>
      <c r="AC21" s="2781"/>
      <c r="AD21" s="2781"/>
      <c r="AE21" s="1376" t="s">
        <v>1402</v>
      </c>
      <c r="AF21" s="1376"/>
      <c r="AG21" s="1376"/>
      <c r="AH21" s="1376"/>
      <c r="AI21" s="1376"/>
      <c r="AJ21" s="1377"/>
      <c r="AK21" s="1912" t="s">
        <v>13</v>
      </c>
      <c r="AL21" s="1379" t="s">
        <v>1044</v>
      </c>
      <c r="AM21" s="1379"/>
      <c r="AN21" s="1380"/>
      <c r="AO21" s="1373"/>
      <c r="AP21" s="1374"/>
      <c r="AQ21" s="832"/>
      <c r="AR21" s="832"/>
      <c r="AS21" s="832"/>
      <c r="AT21" s="833"/>
    </row>
    <row r="22" spans="5:46" ht="11.1" customHeight="1" x14ac:dyDescent="0.15">
      <c r="E22" s="854"/>
      <c r="F22" s="2840"/>
      <c r="G22" s="1473"/>
      <c r="H22" s="1391"/>
      <c r="I22" s="1391"/>
      <c r="J22" s="1392"/>
      <c r="K22" s="1367"/>
      <c r="L22" s="1378"/>
      <c r="M22" s="1393"/>
      <c r="N22" s="1376"/>
      <c r="O22" s="1377"/>
      <c r="P22" s="2801"/>
      <c r="Q22" s="2802"/>
      <c r="R22" s="2802"/>
      <c r="S22" s="2803"/>
      <c r="T22" s="1367"/>
      <c r="U22" s="1376"/>
      <c r="V22" s="1375"/>
      <c r="W22" s="1376" t="s">
        <v>1045</v>
      </c>
      <c r="X22" s="1915"/>
      <c r="Y22" s="1376"/>
      <c r="Z22" s="1376"/>
      <c r="AA22" s="2780"/>
      <c r="AB22" s="2781"/>
      <c r="AC22" s="2781"/>
      <c r="AD22" s="2781"/>
      <c r="AE22" s="1376" t="s">
        <v>1402</v>
      </c>
      <c r="AF22" s="1376"/>
      <c r="AG22" s="1376"/>
      <c r="AH22" s="1376"/>
      <c r="AI22" s="1376"/>
      <c r="AJ22" s="1377"/>
      <c r="AK22" s="822"/>
      <c r="AL22" s="1379"/>
      <c r="AM22" s="1379"/>
      <c r="AN22" s="1380"/>
      <c r="AO22" s="1373"/>
      <c r="AP22" s="1374"/>
      <c r="AQ22" s="832"/>
      <c r="AR22" s="832"/>
      <c r="AS22" s="832"/>
      <c r="AT22" s="833"/>
    </row>
    <row r="23" spans="5:46" ht="11.1" customHeight="1" x14ac:dyDescent="0.15">
      <c r="E23" s="854"/>
      <c r="F23" s="2840"/>
      <c r="G23" s="1473"/>
      <c r="H23" s="1391"/>
      <c r="I23" s="1391"/>
      <c r="J23" s="1392"/>
      <c r="K23" s="1367"/>
      <c r="L23" s="1378"/>
      <c r="M23" s="1393"/>
      <c r="N23" s="1376"/>
      <c r="O23" s="1377"/>
      <c r="P23" s="2801"/>
      <c r="Q23" s="2802"/>
      <c r="R23" s="2802"/>
      <c r="S23" s="2803"/>
      <c r="T23" s="1367"/>
      <c r="U23" s="1376"/>
      <c r="V23" s="1375"/>
      <c r="W23" s="1376" t="s">
        <v>1046</v>
      </c>
      <c r="X23" s="1915"/>
      <c r="Y23" s="1376"/>
      <c r="Z23" s="1376"/>
      <c r="AA23" s="2780"/>
      <c r="AB23" s="2781"/>
      <c r="AC23" s="2781"/>
      <c r="AD23" s="2781"/>
      <c r="AE23" s="1376" t="s">
        <v>1402</v>
      </c>
      <c r="AF23" s="1376"/>
      <c r="AG23" s="1376"/>
      <c r="AH23" s="1376"/>
      <c r="AI23" s="1376"/>
      <c r="AJ23" s="1377"/>
      <c r="AK23" s="822"/>
      <c r="AL23" s="1379"/>
      <c r="AM23" s="1379"/>
      <c r="AN23" s="1380"/>
      <c r="AO23" s="1373"/>
      <c r="AP23" s="1374"/>
      <c r="AQ23" s="832"/>
      <c r="AR23" s="832"/>
      <c r="AS23" s="832"/>
      <c r="AT23" s="833"/>
    </row>
    <row r="24" spans="5:46" ht="11.1" customHeight="1" x14ac:dyDescent="0.15">
      <c r="E24" s="854"/>
      <c r="F24" s="2840"/>
      <c r="G24" s="1473"/>
      <c r="H24" s="1391"/>
      <c r="I24" s="1391"/>
      <c r="J24" s="1392"/>
      <c r="K24" s="1367"/>
      <c r="L24" s="1378"/>
      <c r="M24" s="1393"/>
      <c r="N24" s="1376"/>
      <c r="O24" s="1377"/>
      <c r="P24" s="2801"/>
      <c r="Q24" s="2802"/>
      <c r="R24" s="2802"/>
      <c r="S24" s="2803"/>
      <c r="T24" s="1367"/>
      <c r="U24" s="1376"/>
      <c r="V24" s="1375"/>
      <c r="W24" s="1376" t="s">
        <v>1043</v>
      </c>
      <c r="X24" s="1915"/>
      <c r="Y24" s="1376"/>
      <c r="Z24" s="1376"/>
      <c r="AA24" s="2780"/>
      <c r="AB24" s="2781"/>
      <c r="AC24" s="2781"/>
      <c r="AD24" s="2781"/>
      <c r="AE24" s="1376" t="s">
        <v>1402</v>
      </c>
      <c r="AF24" s="1376"/>
      <c r="AG24" s="1376"/>
      <c r="AH24" s="1376"/>
      <c r="AI24" s="1376"/>
      <c r="AJ24" s="1377"/>
      <c r="AK24" s="822"/>
      <c r="AL24" s="1379"/>
      <c r="AM24" s="1379"/>
      <c r="AN24" s="1380"/>
      <c r="AO24" s="1373"/>
      <c r="AP24" s="1374"/>
      <c r="AQ24" s="832"/>
      <c r="AR24" s="832"/>
      <c r="AS24" s="832"/>
      <c r="AT24" s="833"/>
    </row>
    <row r="25" spans="5:46" ht="11.1" customHeight="1" x14ac:dyDescent="0.15">
      <c r="E25" s="854"/>
      <c r="F25" s="2840"/>
      <c r="G25" s="1473"/>
      <c r="H25" s="1391"/>
      <c r="I25" s="1391"/>
      <c r="J25" s="1392"/>
      <c r="K25" s="1367"/>
      <c r="L25" s="1378"/>
      <c r="M25" s="1393"/>
      <c r="N25" s="1376"/>
      <c r="O25" s="1377"/>
      <c r="P25" s="2801"/>
      <c r="Q25" s="2802"/>
      <c r="R25" s="2802"/>
      <c r="S25" s="2803"/>
      <c r="T25" s="1367"/>
      <c r="U25" s="1376"/>
      <c r="V25" s="1375" t="s">
        <v>951</v>
      </c>
      <c r="W25" s="1376" t="s">
        <v>632</v>
      </c>
      <c r="X25" s="1375"/>
      <c r="Y25" s="1376"/>
      <c r="Z25" s="1376"/>
      <c r="AA25" s="1375"/>
      <c r="AB25" s="1376"/>
      <c r="AC25" s="1376"/>
      <c r="AD25" s="1375"/>
      <c r="AE25" s="1376"/>
      <c r="AF25" s="1376"/>
      <c r="AG25" s="1376"/>
      <c r="AH25" s="1376"/>
      <c r="AI25" s="1376"/>
      <c r="AJ25" s="1377"/>
      <c r="AK25" s="822"/>
      <c r="AL25" s="1379"/>
      <c r="AM25" s="1379"/>
      <c r="AN25" s="1380"/>
      <c r="AO25" s="1373"/>
      <c r="AP25" s="1374"/>
      <c r="AQ25" s="832"/>
      <c r="AR25" s="832"/>
      <c r="AS25" s="832"/>
      <c r="AT25" s="833"/>
    </row>
    <row r="26" spans="5:46" ht="11.1" customHeight="1" x14ac:dyDescent="0.15">
      <c r="E26" s="854"/>
      <c r="F26" s="2840"/>
      <c r="G26" s="1473"/>
      <c r="H26" s="1391"/>
      <c r="I26" s="1391"/>
      <c r="J26" s="1392"/>
      <c r="K26" s="1367"/>
      <c r="L26" s="1378"/>
      <c r="M26" s="1393"/>
      <c r="N26" s="1376"/>
      <c r="O26" s="1377"/>
      <c r="P26" s="2801"/>
      <c r="Q26" s="2802"/>
      <c r="R26" s="2802"/>
      <c r="S26" s="2803"/>
      <c r="T26" s="1367"/>
      <c r="U26" s="1376" t="s">
        <v>1047</v>
      </c>
      <c r="V26" s="1376"/>
      <c r="W26" s="1376"/>
      <c r="X26" s="1922" t="s">
        <v>13</v>
      </c>
      <c r="Y26" s="1376" t="s">
        <v>1048</v>
      </c>
      <c r="Z26" s="1376"/>
      <c r="AA26" s="1375"/>
      <c r="AB26" s="1376"/>
      <c r="AC26" s="1922" t="s">
        <v>13</v>
      </c>
      <c r="AD26" s="1376" t="s">
        <v>1049</v>
      </c>
      <c r="AE26" s="1376"/>
      <c r="AF26" s="1376"/>
      <c r="AG26" s="1376"/>
      <c r="AH26" s="1376"/>
      <c r="AI26" s="1376"/>
      <c r="AJ26" s="1377"/>
      <c r="AK26" s="822"/>
      <c r="AL26" s="1379"/>
      <c r="AM26" s="1379"/>
      <c r="AN26" s="1380"/>
      <c r="AO26" s="1373"/>
      <c r="AP26" s="1374"/>
      <c r="AQ26" s="832"/>
      <c r="AR26" s="832"/>
      <c r="AS26" s="832"/>
      <c r="AT26" s="833"/>
    </row>
    <row r="27" spans="5:46" ht="11.1" customHeight="1" x14ac:dyDescent="0.15">
      <c r="E27" s="854"/>
      <c r="F27" s="2840"/>
      <c r="G27" s="1473"/>
      <c r="H27" s="1391"/>
      <c r="I27" s="1391"/>
      <c r="J27" s="1392"/>
      <c r="K27" s="1367"/>
      <c r="L27" s="1378"/>
      <c r="M27" s="1393"/>
      <c r="N27" s="1376"/>
      <c r="O27" s="1377"/>
      <c r="P27" s="2801"/>
      <c r="Q27" s="2802"/>
      <c r="R27" s="2802"/>
      <c r="S27" s="2803"/>
      <c r="T27" s="1381"/>
      <c r="U27" s="1383"/>
      <c r="V27" s="1383"/>
      <c r="W27" s="1383"/>
      <c r="X27" s="1937" t="s">
        <v>13</v>
      </c>
      <c r="Y27" s="1383" t="s">
        <v>1050</v>
      </c>
      <c r="Z27" s="1383"/>
      <c r="AA27" s="1382"/>
      <c r="AB27" s="1383"/>
      <c r="AC27" s="1937" t="s">
        <v>13</v>
      </c>
      <c r="AD27" s="1382"/>
      <c r="AE27" s="1383"/>
      <c r="AF27" s="1383"/>
      <c r="AG27" s="1383"/>
      <c r="AH27" s="1383"/>
      <c r="AI27" s="1383" t="s">
        <v>970</v>
      </c>
      <c r="AJ27" s="1385"/>
      <c r="AK27" s="822"/>
      <c r="AL27" s="1379"/>
      <c r="AM27" s="1379"/>
      <c r="AN27" s="1380"/>
      <c r="AO27" s="1373"/>
      <c r="AP27" s="1374"/>
      <c r="AQ27" s="832"/>
      <c r="AR27" s="832"/>
      <c r="AS27" s="832"/>
      <c r="AT27" s="833"/>
    </row>
    <row r="28" spans="5:46" ht="11.1" customHeight="1" x14ac:dyDescent="0.15">
      <c r="E28" s="854"/>
      <c r="F28" s="2840"/>
      <c r="G28" s="1473"/>
      <c r="H28" s="1391"/>
      <c r="I28" s="1391"/>
      <c r="J28" s="1392"/>
      <c r="K28" s="1367"/>
      <c r="L28" s="1378"/>
      <c r="M28" s="1393"/>
      <c r="N28" s="1376"/>
      <c r="O28" s="1377"/>
      <c r="P28" s="2801"/>
      <c r="Q28" s="2802"/>
      <c r="R28" s="2802"/>
      <c r="S28" s="2803"/>
      <c r="T28" s="1367" t="s">
        <v>1030</v>
      </c>
      <c r="U28" s="1376" t="s">
        <v>1051</v>
      </c>
      <c r="V28" s="1376"/>
      <c r="W28" s="1376"/>
      <c r="X28" s="1375"/>
      <c r="Y28" s="1376"/>
      <c r="Z28" s="1376"/>
      <c r="AA28" s="1375"/>
      <c r="AB28" s="1376"/>
      <c r="AC28" s="1376"/>
      <c r="AD28" s="1375"/>
      <c r="AE28" s="1376"/>
      <c r="AF28" s="1376"/>
      <c r="AG28" s="1376"/>
      <c r="AH28" s="1376"/>
      <c r="AI28" s="1376"/>
      <c r="AJ28" s="1377"/>
      <c r="AK28" s="822"/>
      <c r="AL28" s="1379"/>
      <c r="AM28" s="1379"/>
      <c r="AN28" s="1380"/>
      <c r="AO28" s="1373"/>
      <c r="AP28" s="1374"/>
      <c r="AQ28" s="832"/>
      <c r="AR28" s="832"/>
      <c r="AS28" s="832"/>
      <c r="AT28" s="833"/>
    </row>
    <row r="29" spans="5:46" ht="11.1" customHeight="1" x14ac:dyDescent="0.15">
      <c r="E29" s="854"/>
      <c r="F29" s="2840"/>
      <c r="G29" s="1473"/>
      <c r="H29" s="1391"/>
      <c r="I29" s="1391"/>
      <c r="J29" s="1392"/>
      <c r="K29" s="1367"/>
      <c r="L29" s="1378"/>
      <c r="M29" s="1393"/>
      <c r="N29" s="1376"/>
      <c r="O29" s="1377"/>
      <c r="P29" s="2801"/>
      <c r="Q29" s="2802"/>
      <c r="R29" s="2802"/>
      <c r="S29" s="2803"/>
      <c r="T29" s="1367"/>
      <c r="U29" s="1376" t="s">
        <v>1052</v>
      </c>
      <c r="V29" s="1376"/>
      <c r="W29" s="1376"/>
      <c r="X29" s="1375"/>
      <c r="Y29" s="1922" t="s">
        <v>13</v>
      </c>
      <c r="Z29" s="1376" t="s">
        <v>1053</v>
      </c>
      <c r="AA29" s="1375"/>
      <c r="AB29" s="1376"/>
      <c r="AC29" s="1922" t="s">
        <v>13</v>
      </c>
      <c r="AD29" s="1376" t="s">
        <v>632</v>
      </c>
      <c r="AE29" s="1376"/>
      <c r="AF29" s="1376" t="s">
        <v>1054</v>
      </c>
      <c r="AG29" s="1376"/>
      <c r="AH29" s="1376"/>
      <c r="AI29" s="1376"/>
      <c r="AJ29" s="1377"/>
      <c r="AK29" s="822"/>
      <c r="AL29" s="1379"/>
      <c r="AM29" s="1379"/>
      <c r="AN29" s="1380"/>
      <c r="AO29" s="1373"/>
      <c r="AP29" s="1374"/>
      <c r="AQ29" s="832"/>
      <c r="AR29" s="832"/>
      <c r="AS29" s="832"/>
      <c r="AT29" s="833"/>
    </row>
    <row r="30" spans="5:46" ht="11.1" customHeight="1" x14ac:dyDescent="0.15">
      <c r="E30" s="854"/>
      <c r="F30" s="2840"/>
      <c r="G30" s="1473"/>
      <c r="H30" s="1391"/>
      <c r="I30" s="1391"/>
      <c r="J30" s="1392"/>
      <c r="K30" s="1367"/>
      <c r="L30" s="1378"/>
      <c r="M30" s="1393"/>
      <c r="N30" s="1376"/>
      <c r="O30" s="1377"/>
      <c r="P30" s="2801"/>
      <c r="Q30" s="2802"/>
      <c r="R30" s="2802"/>
      <c r="S30" s="2803"/>
      <c r="T30" s="1367"/>
      <c r="U30" s="1376" t="s">
        <v>1055</v>
      </c>
      <c r="V30" s="1376"/>
      <c r="W30" s="1408"/>
      <c r="X30" s="1922" t="s">
        <v>13</v>
      </c>
      <c r="Y30" s="1376" t="s">
        <v>1056</v>
      </c>
      <c r="Z30" s="1376"/>
      <c r="AA30" s="1375"/>
      <c r="AB30" s="1376"/>
      <c r="AC30" s="1922" t="s">
        <v>13</v>
      </c>
      <c r="AD30" s="1376" t="s">
        <v>1057</v>
      </c>
      <c r="AE30" s="1376"/>
      <c r="AF30" s="1376"/>
      <c r="AG30" s="1376"/>
      <c r="AH30" s="1376"/>
      <c r="AI30" s="1376"/>
      <c r="AJ30" s="1377"/>
      <c r="AK30" s="822"/>
      <c r="AL30" s="1379"/>
      <c r="AM30" s="1379"/>
      <c r="AN30" s="1380"/>
      <c r="AO30" s="1373"/>
      <c r="AP30" s="1374"/>
      <c r="AQ30" s="832"/>
      <c r="AR30" s="832"/>
      <c r="AS30" s="832"/>
      <c r="AT30" s="833"/>
    </row>
    <row r="31" spans="5:46" ht="11.1" customHeight="1" x14ac:dyDescent="0.15">
      <c r="E31" s="854"/>
      <c r="F31" s="2840"/>
      <c r="G31" s="1473"/>
      <c r="H31" s="1391"/>
      <c r="I31" s="1391"/>
      <c r="J31" s="1392"/>
      <c r="K31" s="1367"/>
      <c r="L31" s="1378"/>
      <c r="M31" s="1394"/>
      <c r="N31" s="1383"/>
      <c r="O31" s="1385"/>
      <c r="P31" s="2810"/>
      <c r="Q31" s="2799"/>
      <c r="R31" s="2799"/>
      <c r="S31" s="2800"/>
      <c r="T31" s="1381"/>
      <c r="U31" s="1383"/>
      <c r="V31" s="1383"/>
      <c r="W31" s="1383"/>
      <c r="X31" s="1937" t="s">
        <v>13</v>
      </c>
      <c r="Y31" s="1383" t="s">
        <v>1058</v>
      </c>
      <c r="Z31" s="1383"/>
      <c r="AA31" s="1382"/>
      <c r="AB31" s="1383"/>
      <c r="AC31" s="1937" t="s">
        <v>13</v>
      </c>
      <c r="AD31" s="1382"/>
      <c r="AE31" s="1383"/>
      <c r="AF31" s="1383"/>
      <c r="AG31" s="1383"/>
      <c r="AH31" s="1383"/>
      <c r="AI31" s="1383" t="s">
        <v>970</v>
      </c>
      <c r="AJ31" s="1385"/>
      <c r="AK31" s="1386"/>
      <c r="AL31" s="1387"/>
      <c r="AM31" s="1387"/>
      <c r="AN31" s="1388"/>
      <c r="AO31" s="1389"/>
      <c r="AP31" s="1390"/>
      <c r="AQ31" s="832"/>
      <c r="AR31" s="832"/>
      <c r="AS31" s="832"/>
      <c r="AT31" s="833"/>
    </row>
    <row r="32" spans="5:46" ht="11.1" customHeight="1" x14ac:dyDescent="0.3">
      <c r="E32" s="854"/>
      <c r="F32" s="2840"/>
      <c r="G32" s="2838"/>
      <c r="H32" s="2845"/>
      <c r="I32" s="2845"/>
      <c r="J32" s="2839"/>
      <c r="K32" s="1367"/>
      <c r="L32" s="1378"/>
      <c r="M32" s="2793" t="s">
        <v>1059</v>
      </c>
      <c r="N32" s="2794"/>
      <c r="O32" s="2795"/>
      <c r="P32" s="2793" t="s">
        <v>966</v>
      </c>
      <c r="Q32" s="2794"/>
      <c r="R32" s="2794"/>
      <c r="S32" s="2795"/>
      <c r="T32" s="1395" t="s">
        <v>949</v>
      </c>
      <c r="U32" s="1397" t="s">
        <v>967</v>
      </c>
      <c r="V32" s="1397"/>
      <c r="W32" s="1397"/>
      <c r="X32" s="1396"/>
      <c r="Y32" s="1397"/>
      <c r="Z32" s="1397"/>
      <c r="AA32" s="1396"/>
      <c r="AB32" s="1397"/>
      <c r="AC32" s="1397"/>
      <c r="AD32" s="1398"/>
      <c r="AE32" s="1399"/>
      <c r="AF32" s="1399"/>
      <c r="AG32" s="1399"/>
      <c r="AH32" s="1399"/>
      <c r="AI32" s="1399"/>
      <c r="AJ32" s="1400"/>
      <c r="AK32" s="1912" t="s">
        <v>13</v>
      </c>
      <c r="AL32" s="1401" t="s">
        <v>954</v>
      </c>
      <c r="AM32" s="1401"/>
      <c r="AN32" s="1402"/>
      <c r="AO32" s="2698" t="s">
        <v>619</v>
      </c>
      <c r="AP32" s="2699"/>
      <c r="AQ32" s="832"/>
      <c r="AR32" s="832"/>
      <c r="AS32" s="832"/>
      <c r="AT32" s="833"/>
    </row>
    <row r="33" spans="5:57" ht="11.1" customHeight="1" x14ac:dyDescent="0.15">
      <c r="E33" s="854"/>
      <c r="F33" s="2840"/>
      <c r="G33" s="2832"/>
      <c r="H33" s="2833"/>
      <c r="I33" s="2833"/>
      <c r="J33" s="2834"/>
      <c r="K33" s="1411"/>
      <c r="L33" s="1411"/>
      <c r="M33" s="2801"/>
      <c r="N33" s="2802"/>
      <c r="O33" s="2803"/>
      <c r="P33" s="2801"/>
      <c r="Q33" s="2802"/>
      <c r="R33" s="2802"/>
      <c r="S33" s="2803"/>
      <c r="T33" s="1367"/>
      <c r="U33" s="1922" t="s">
        <v>13</v>
      </c>
      <c r="V33" s="1376" t="s">
        <v>968</v>
      </c>
      <c r="W33" s="1376"/>
      <c r="X33" s="1375" t="s">
        <v>1060</v>
      </c>
      <c r="Y33" s="1376"/>
      <c r="Z33" s="1376"/>
      <c r="AA33" s="1375"/>
      <c r="AB33" s="1376"/>
      <c r="AC33" s="1376"/>
      <c r="AD33" s="1375"/>
      <c r="AE33" s="1376"/>
      <c r="AF33" s="1376"/>
      <c r="AG33" s="1376"/>
      <c r="AH33" s="1376"/>
      <c r="AI33" s="1376" t="s">
        <v>970</v>
      </c>
      <c r="AJ33" s="1377"/>
      <c r="AK33" s="1912" t="s">
        <v>13</v>
      </c>
      <c r="AL33" s="1371" t="s">
        <v>768</v>
      </c>
      <c r="AM33" s="1371"/>
      <c r="AN33" s="1372"/>
      <c r="AO33" s="1373"/>
      <c r="AP33" s="1374"/>
      <c r="AQ33" s="832"/>
      <c r="AR33" s="832"/>
      <c r="AS33" s="832"/>
      <c r="AT33" s="833"/>
    </row>
    <row r="34" spans="5:57" ht="11.1" customHeight="1" x14ac:dyDescent="0.15">
      <c r="E34" s="854"/>
      <c r="F34" s="2840"/>
      <c r="G34" s="2832"/>
      <c r="H34" s="2833"/>
      <c r="I34" s="2833"/>
      <c r="J34" s="2834"/>
      <c r="K34" s="1412"/>
      <c r="L34" s="1413"/>
      <c r="M34" s="2801"/>
      <c r="N34" s="2802"/>
      <c r="O34" s="2803"/>
      <c r="P34" s="2801"/>
      <c r="Q34" s="2802"/>
      <c r="R34" s="2802"/>
      <c r="S34" s="2803"/>
      <c r="T34" s="1367"/>
      <c r="U34" s="1922" t="s">
        <v>13</v>
      </c>
      <c r="V34" s="1376" t="s">
        <v>799</v>
      </c>
      <c r="W34" s="1376"/>
      <c r="X34" s="1375" t="s">
        <v>969</v>
      </c>
      <c r="Y34" s="1376"/>
      <c r="Z34" s="1376"/>
      <c r="AA34" s="1375"/>
      <c r="AB34" s="1376"/>
      <c r="AC34" s="1376"/>
      <c r="AD34" s="1375"/>
      <c r="AE34" s="1376"/>
      <c r="AF34" s="1376"/>
      <c r="AG34" s="1376"/>
      <c r="AH34" s="1376"/>
      <c r="AI34" s="1376" t="s">
        <v>970</v>
      </c>
      <c r="AJ34" s="1377"/>
      <c r="AK34" s="1912" t="s">
        <v>13</v>
      </c>
      <c r="AL34" s="1379" t="s">
        <v>958</v>
      </c>
      <c r="AM34" s="1379"/>
      <c r="AN34" s="1380"/>
      <c r="AO34" s="1373"/>
      <c r="AP34" s="1374"/>
      <c r="AQ34" s="832"/>
      <c r="AR34" s="832"/>
      <c r="AS34" s="832"/>
      <c r="AT34" s="833"/>
    </row>
    <row r="35" spans="5:57" ht="11.1" customHeight="1" x14ac:dyDescent="0.15">
      <c r="E35" s="854"/>
      <c r="F35" s="2840"/>
      <c r="G35" s="2832"/>
      <c r="H35" s="2833"/>
      <c r="I35" s="2833"/>
      <c r="J35" s="2834"/>
      <c r="K35" s="1412"/>
      <c r="L35" s="1413"/>
      <c r="M35" s="2801"/>
      <c r="N35" s="2802"/>
      <c r="O35" s="2803"/>
      <c r="P35" s="2801"/>
      <c r="Q35" s="2802"/>
      <c r="R35" s="2802"/>
      <c r="S35" s="2803"/>
      <c r="T35" s="1367"/>
      <c r="U35" s="1922" t="s">
        <v>13</v>
      </c>
      <c r="V35" s="1376" t="s">
        <v>971</v>
      </c>
      <c r="W35" s="1376"/>
      <c r="X35" s="1375"/>
      <c r="Y35" s="1376"/>
      <c r="Z35" s="1376"/>
      <c r="AA35" s="1375"/>
      <c r="AB35" s="1376"/>
      <c r="AC35" s="1376"/>
      <c r="AD35" s="1403"/>
      <c r="AE35" s="1404"/>
      <c r="AF35" s="1404"/>
      <c r="AG35" s="1404"/>
      <c r="AH35" s="1404"/>
      <c r="AI35" s="1404"/>
      <c r="AJ35" s="1405"/>
      <c r="AK35" s="1367"/>
      <c r="AL35" s="1376"/>
      <c r="AM35" s="1376"/>
      <c r="AN35" s="1377"/>
      <c r="AO35" s="1373"/>
      <c r="AP35" s="1374"/>
      <c r="AQ35" s="832"/>
      <c r="AR35" s="832"/>
      <c r="AS35" s="832"/>
      <c r="AT35" s="833"/>
    </row>
    <row r="36" spans="5:57" ht="11.1" customHeight="1" x14ac:dyDescent="0.15">
      <c r="E36" s="854"/>
      <c r="F36" s="2840"/>
      <c r="G36" s="2832"/>
      <c r="H36" s="2833"/>
      <c r="I36" s="2833"/>
      <c r="J36" s="2834"/>
      <c r="K36" s="1412"/>
      <c r="L36" s="1413"/>
      <c r="M36" s="2801"/>
      <c r="N36" s="2802"/>
      <c r="O36" s="2803"/>
      <c r="P36" s="2801"/>
      <c r="Q36" s="2802"/>
      <c r="R36" s="2802"/>
      <c r="S36" s="2803"/>
      <c r="T36" s="1367"/>
      <c r="U36" s="1922" t="s">
        <v>13</v>
      </c>
      <c r="V36" s="1376" t="s">
        <v>972</v>
      </c>
      <c r="W36" s="1376"/>
      <c r="X36" s="1375"/>
      <c r="Y36" s="1376"/>
      <c r="Z36" s="1376"/>
      <c r="AA36" s="1375"/>
      <c r="AB36" s="1376"/>
      <c r="AC36" s="1376"/>
      <c r="AD36" s="1375"/>
      <c r="AE36" s="1376"/>
      <c r="AF36" s="1376"/>
      <c r="AG36" s="1376"/>
      <c r="AH36" s="1376"/>
      <c r="AI36" s="1376"/>
      <c r="AJ36" s="1377"/>
      <c r="AK36" s="1367"/>
      <c r="AL36" s="1406"/>
      <c r="AM36" s="1406"/>
      <c r="AN36" s="1407"/>
      <c r="AO36" s="1373"/>
      <c r="AP36" s="1374"/>
      <c r="AQ36" s="832"/>
      <c r="AR36" s="832"/>
      <c r="AS36" s="832"/>
      <c r="AT36" s="833"/>
    </row>
    <row r="37" spans="5:57" ht="11.1" customHeight="1" x14ac:dyDescent="0.15">
      <c r="E37" s="854"/>
      <c r="F37" s="2840"/>
      <c r="G37" s="2832"/>
      <c r="H37" s="2833"/>
      <c r="I37" s="2833"/>
      <c r="J37" s="2834"/>
      <c r="K37" s="1412"/>
      <c r="L37" s="1413"/>
      <c r="M37" s="2801"/>
      <c r="N37" s="2802"/>
      <c r="O37" s="2803"/>
      <c r="P37" s="2801"/>
      <c r="Q37" s="2802"/>
      <c r="R37" s="2802"/>
      <c r="S37" s="2803"/>
      <c r="T37" s="1367" t="s">
        <v>949</v>
      </c>
      <c r="U37" s="1376" t="s">
        <v>973</v>
      </c>
      <c r="V37" s="1376"/>
      <c r="W37" s="1376"/>
      <c r="X37" s="1375"/>
      <c r="Y37" s="1376"/>
      <c r="Z37" s="1376"/>
      <c r="AA37" s="1375"/>
      <c r="AB37" s="1376"/>
      <c r="AC37" s="1376"/>
      <c r="AD37" s="1375"/>
      <c r="AE37" s="1376"/>
      <c r="AF37" s="1376"/>
      <c r="AG37" s="1376"/>
      <c r="AH37" s="1376"/>
      <c r="AI37" s="1376"/>
      <c r="AJ37" s="1377"/>
      <c r="AK37" s="1367"/>
      <c r="AL37" s="1376"/>
      <c r="AM37" s="1376"/>
      <c r="AN37" s="1377"/>
      <c r="AO37" s="1373"/>
      <c r="AP37" s="1374"/>
      <c r="AQ37" s="832"/>
      <c r="AR37" s="832"/>
      <c r="AS37" s="832"/>
      <c r="AT37" s="833"/>
      <c r="BE37" s="139"/>
    </row>
    <row r="38" spans="5:57" ht="11.1" customHeight="1" x14ac:dyDescent="0.15">
      <c r="E38" s="854"/>
      <c r="F38" s="2840"/>
      <c r="G38" s="2832"/>
      <c r="H38" s="2833"/>
      <c r="I38" s="2833"/>
      <c r="J38" s="2834"/>
      <c r="K38" s="1412"/>
      <c r="L38" s="1413"/>
      <c r="M38" s="2801"/>
      <c r="N38" s="2802"/>
      <c r="O38" s="2803"/>
      <c r="P38" s="2801"/>
      <c r="Q38" s="2802"/>
      <c r="R38" s="2802"/>
      <c r="S38" s="2803"/>
      <c r="T38" s="1367"/>
      <c r="U38" s="1922" t="s">
        <v>13</v>
      </c>
      <c r="V38" s="1376" t="s">
        <v>1061</v>
      </c>
      <c r="W38" s="1376"/>
      <c r="X38" s="1375"/>
      <c r="Y38" s="1408" t="s">
        <v>1062</v>
      </c>
      <c r="Z38" s="1376" t="s">
        <v>976</v>
      </c>
      <c r="AA38" s="1375"/>
      <c r="AB38" s="1376"/>
      <c r="AC38" s="1376"/>
      <c r="AD38" s="1403"/>
      <c r="AE38" s="1404"/>
      <c r="AF38" s="1404"/>
      <c r="AG38" s="1376"/>
      <c r="AH38" s="1376"/>
      <c r="AI38" s="1376" t="s">
        <v>970</v>
      </c>
      <c r="AJ38" s="1405"/>
      <c r="AK38" s="1367"/>
      <c r="AL38" s="1406"/>
      <c r="AM38" s="1406"/>
      <c r="AN38" s="1407"/>
      <c r="AO38" s="1373"/>
      <c r="AP38" s="1374"/>
      <c r="AQ38" s="832"/>
      <c r="AR38" s="832"/>
      <c r="AS38" s="832"/>
      <c r="AT38" s="833"/>
    </row>
    <row r="39" spans="5:57" ht="11.1" customHeight="1" x14ac:dyDescent="0.15">
      <c r="E39" s="854"/>
      <c r="F39" s="2840"/>
      <c r="G39" s="2832"/>
      <c r="H39" s="2833"/>
      <c r="I39" s="2833"/>
      <c r="J39" s="2834"/>
      <c r="K39" s="1412"/>
      <c r="L39" s="1413"/>
      <c r="M39" s="2801"/>
      <c r="N39" s="2802"/>
      <c r="O39" s="2803"/>
      <c r="P39" s="2801"/>
      <c r="Q39" s="2802"/>
      <c r="R39" s="2802"/>
      <c r="S39" s="2803"/>
      <c r="T39" s="1367" t="s">
        <v>1038</v>
      </c>
      <c r="U39" s="1376" t="s">
        <v>977</v>
      </c>
      <c r="V39" s="1376"/>
      <c r="W39" s="1376"/>
      <c r="X39" s="1375"/>
      <c r="Y39" s="1376"/>
      <c r="Z39" s="1376"/>
      <c r="AA39" s="1375"/>
      <c r="AB39" s="1376"/>
      <c r="AC39" s="1376"/>
      <c r="AD39" s="1375"/>
      <c r="AE39" s="1376"/>
      <c r="AF39" s="1376"/>
      <c r="AG39" s="1376"/>
      <c r="AH39" s="1376"/>
      <c r="AI39" s="1376"/>
      <c r="AJ39" s="1377"/>
      <c r="AK39" s="1367"/>
      <c r="AL39" s="1376"/>
      <c r="AM39" s="1376"/>
      <c r="AN39" s="1377"/>
      <c r="AO39" s="1373"/>
      <c r="AP39" s="1374"/>
      <c r="AQ39" s="832"/>
      <c r="AR39" s="832"/>
      <c r="AS39" s="832"/>
      <c r="AT39" s="833"/>
    </row>
    <row r="40" spans="5:57" ht="11.1" customHeight="1" x14ac:dyDescent="0.15">
      <c r="E40" s="854"/>
      <c r="F40" s="2840"/>
      <c r="G40" s="2832"/>
      <c r="H40" s="2833"/>
      <c r="I40" s="2833"/>
      <c r="J40" s="2834"/>
      <c r="K40" s="1412"/>
      <c r="L40" s="1413"/>
      <c r="M40" s="2810"/>
      <c r="N40" s="2799"/>
      <c r="O40" s="2800"/>
      <c r="P40" s="2810"/>
      <c r="Q40" s="2799"/>
      <c r="R40" s="2799"/>
      <c r="S40" s="2800"/>
      <c r="T40" s="1381"/>
      <c r="U40" s="1937" t="s">
        <v>13</v>
      </c>
      <c r="V40" s="1383" t="s">
        <v>978</v>
      </c>
      <c r="W40" s="1383"/>
      <c r="X40" s="1382"/>
      <c r="Y40" s="1383"/>
      <c r="Z40" s="1383"/>
      <c r="AA40" s="1383" t="s">
        <v>979</v>
      </c>
      <c r="AB40" s="1383"/>
      <c r="AC40" s="1383"/>
      <c r="AD40" s="1382"/>
      <c r="AE40" s="1383"/>
      <c r="AF40" s="1383"/>
      <c r="AG40" s="1383"/>
      <c r="AH40" s="1383"/>
      <c r="AI40" s="1383" t="s">
        <v>970</v>
      </c>
      <c r="AJ40" s="1377"/>
      <c r="AK40" s="1381"/>
      <c r="AL40" s="1383"/>
      <c r="AM40" s="1383"/>
      <c r="AN40" s="1385"/>
      <c r="AO40" s="1389"/>
      <c r="AP40" s="1390"/>
      <c r="AQ40" s="832"/>
      <c r="AR40" s="832"/>
      <c r="AS40" s="832"/>
      <c r="AT40" s="833"/>
    </row>
    <row r="41" spans="5:57" ht="11.1" customHeight="1" x14ac:dyDescent="0.3">
      <c r="E41" s="854"/>
      <c r="F41" s="2840"/>
      <c r="G41" s="2832"/>
      <c r="H41" s="2833"/>
      <c r="I41" s="2833"/>
      <c r="J41" s="2834"/>
      <c r="K41" s="1412"/>
      <c r="L41" s="1413"/>
      <c r="M41" s="2793" t="s">
        <v>1063</v>
      </c>
      <c r="N41" s="2794"/>
      <c r="O41" s="2795"/>
      <c r="P41" s="2793" t="s">
        <v>1064</v>
      </c>
      <c r="Q41" s="2794"/>
      <c r="R41" s="2794"/>
      <c r="S41" s="2795"/>
      <c r="T41" s="1395" t="s">
        <v>1065</v>
      </c>
      <c r="U41" s="1397" t="s">
        <v>1066</v>
      </c>
      <c r="V41" s="1397"/>
      <c r="W41" s="1397"/>
      <c r="X41" s="1396"/>
      <c r="Y41" s="2778"/>
      <c r="Z41" s="2779"/>
      <c r="AA41" s="2779"/>
      <c r="AB41" s="2779"/>
      <c r="AC41" s="2779"/>
      <c r="AD41" s="2779"/>
      <c r="AE41" s="2779"/>
      <c r="AF41" s="2779"/>
      <c r="AG41" s="2779"/>
      <c r="AH41" s="2779"/>
      <c r="AI41" s="1376" t="s">
        <v>970</v>
      </c>
      <c r="AJ41" s="1409"/>
      <c r="AK41" s="1912" t="s">
        <v>13</v>
      </c>
      <c r="AL41" s="1379" t="s">
        <v>768</v>
      </c>
      <c r="AM41" s="1379"/>
      <c r="AN41" s="1380"/>
      <c r="AO41" s="2698" t="s">
        <v>619</v>
      </c>
      <c r="AP41" s="2699"/>
      <c r="AQ41" s="832"/>
      <c r="AR41" s="832"/>
      <c r="AS41" s="832"/>
      <c r="AT41" s="833"/>
    </row>
    <row r="42" spans="5:57" ht="11.1" customHeight="1" x14ac:dyDescent="0.15">
      <c r="E42" s="854"/>
      <c r="F42" s="2840"/>
      <c r="G42" s="2832"/>
      <c r="H42" s="2833"/>
      <c r="I42" s="2833"/>
      <c r="J42" s="2834"/>
      <c r="K42" s="1412"/>
      <c r="L42" s="1413"/>
      <c r="M42" s="2801"/>
      <c r="N42" s="2802"/>
      <c r="O42" s="2803"/>
      <c r="P42" s="2801"/>
      <c r="Q42" s="2802"/>
      <c r="R42" s="2802"/>
      <c r="S42" s="2803"/>
      <c r="T42" s="1367"/>
      <c r="U42" s="1376" t="s">
        <v>1047</v>
      </c>
      <c r="V42" s="1376"/>
      <c r="W42" s="1376"/>
      <c r="X42" s="1922" t="s">
        <v>13</v>
      </c>
      <c r="Y42" s="1376" t="s">
        <v>1050</v>
      </c>
      <c r="Z42" s="1376"/>
      <c r="AA42" s="1922" t="s">
        <v>13</v>
      </c>
      <c r="AB42" s="1376" t="s">
        <v>1068</v>
      </c>
      <c r="AC42" s="1376"/>
      <c r="AD42" s="1375"/>
      <c r="AE42" s="1922" t="s">
        <v>13</v>
      </c>
      <c r="AF42" s="1376" t="s">
        <v>1070</v>
      </c>
      <c r="AG42" s="1376"/>
      <c r="AH42" s="1376"/>
      <c r="AI42" s="1376" t="s">
        <v>970</v>
      </c>
      <c r="AJ42" s="1377"/>
      <c r="AK42" s="1912" t="s">
        <v>13</v>
      </c>
      <c r="AL42" s="1379" t="s">
        <v>990</v>
      </c>
      <c r="AM42" s="1379"/>
      <c r="AN42" s="1380"/>
      <c r="AO42" s="1373"/>
      <c r="AP42" s="1374"/>
      <c r="AQ42" s="832"/>
      <c r="AR42" s="832"/>
      <c r="AS42" s="832"/>
      <c r="AT42" s="833"/>
    </row>
    <row r="43" spans="5:57" ht="11.1" customHeight="1" x14ac:dyDescent="0.15">
      <c r="E43" s="854"/>
      <c r="F43" s="2840"/>
      <c r="G43" s="2807"/>
      <c r="H43" s="2808"/>
      <c r="I43" s="2808"/>
      <c r="J43" s="2809"/>
      <c r="K43" s="1412"/>
      <c r="L43" s="1413"/>
      <c r="M43" s="2801"/>
      <c r="N43" s="2802"/>
      <c r="O43" s="2803"/>
      <c r="P43" s="2810"/>
      <c r="Q43" s="2799"/>
      <c r="R43" s="2799"/>
      <c r="S43" s="2800"/>
      <c r="T43" s="1381"/>
      <c r="U43" s="1383"/>
      <c r="V43" s="1937" t="s">
        <v>13</v>
      </c>
      <c r="W43" s="1383" t="s">
        <v>1019</v>
      </c>
      <c r="X43" s="1382"/>
      <c r="Y43" s="1383"/>
      <c r="Z43" s="1937" t="s">
        <v>13</v>
      </c>
      <c r="AA43" s="1383" t="s">
        <v>1058</v>
      </c>
      <c r="AB43" s="1383"/>
      <c r="AC43" s="1383"/>
      <c r="AD43" s="1937" t="s">
        <v>13</v>
      </c>
      <c r="AE43" s="1383" t="s">
        <v>1056</v>
      </c>
      <c r="AF43" s="1383"/>
      <c r="AG43" s="1383"/>
      <c r="AH43" s="1383"/>
      <c r="AI43" s="1383" t="s">
        <v>970</v>
      </c>
      <c r="AJ43" s="1385"/>
      <c r="AK43" s="1912" t="s">
        <v>13</v>
      </c>
      <c r="AL43" s="1379" t="s">
        <v>958</v>
      </c>
      <c r="AM43" s="1379"/>
      <c r="AN43" s="1380"/>
      <c r="AO43" s="1373"/>
      <c r="AP43" s="1374"/>
      <c r="AQ43" s="832"/>
      <c r="AR43" s="832"/>
      <c r="AS43" s="832"/>
      <c r="AT43" s="833"/>
    </row>
    <row r="44" spans="5:57" ht="11.1" customHeight="1" x14ac:dyDescent="0.15">
      <c r="E44" s="854"/>
      <c r="F44" s="2840"/>
      <c r="G44" s="2835"/>
      <c r="H44" s="2836"/>
      <c r="I44" s="2836"/>
      <c r="J44" s="2837"/>
      <c r="K44" s="2838"/>
      <c r="L44" s="2839"/>
      <c r="M44" s="2801"/>
      <c r="N44" s="2802"/>
      <c r="O44" s="2803"/>
      <c r="P44" s="2793" t="s">
        <v>1394</v>
      </c>
      <c r="Q44" s="2794"/>
      <c r="R44" s="2794"/>
      <c r="S44" s="2795"/>
      <c r="T44" s="1395" t="s">
        <v>949</v>
      </c>
      <c r="U44" s="1397" t="s">
        <v>1066</v>
      </c>
      <c r="V44" s="1397"/>
      <c r="W44" s="1397"/>
      <c r="X44" s="1396"/>
      <c r="Y44" s="2778"/>
      <c r="Z44" s="2779"/>
      <c r="AA44" s="2779"/>
      <c r="AB44" s="2779"/>
      <c r="AC44" s="2779"/>
      <c r="AD44" s="2779"/>
      <c r="AE44" s="2779"/>
      <c r="AF44" s="2779"/>
      <c r="AG44" s="2779"/>
      <c r="AH44" s="2779"/>
      <c r="AI44" s="1409" t="s">
        <v>970</v>
      </c>
      <c r="AJ44" s="1409"/>
      <c r="AK44" s="1912" t="s">
        <v>13</v>
      </c>
      <c r="AL44" s="1371" t="s">
        <v>994</v>
      </c>
      <c r="AM44" s="1371"/>
      <c r="AN44" s="1372"/>
      <c r="AO44" s="1373"/>
      <c r="AP44" s="1374"/>
      <c r="AQ44" s="832"/>
      <c r="AR44" s="832"/>
      <c r="AS44" s="832"/>
      <c r="AT44" s="833"/>
    </row>
    <row r="45" spans="5:57" ht="11.1" customHeight="1" x14ac:dyDescent="0.15">
      <c r="E45" s="854"/>
      <c r="F45" s="2840"/>
      <c r="G45" s="2808"/>
      <c r="H45" s="2808"/>
      <c r="I45" s="2808"/>
      <c r="J45" s="2809"/>
      <c r="K45" s="2807"/>
      <c r="L45" s="2809"/>
      <c r="M45" s="2801"/>
      <c r="N45" s="2802"/>
      <c r="O45" s="2803"/>
      <c r="P45" s="2801"/>
      <c r="Q45" s="2802"/>
      <c r="R45" s="2802"/>
      <c r="S45" s="2803"/>
      <c r="T45" s="1367"/>
      <c r="U45" s="1376" t="s">
        <v>1047</v>
      </c>
      <c r="V45" s="1376"/>
      <c r="W45" s="1376"/>
      <c r="X45" s="1922" t="s">
        <v>13</v>
      </c>
      <c r="Y45" s="1376" t="s">
        <v>1050</v>
      </c>
      <c r="Z45" s="1376"/>
      <c r="AA45" s="1922" t="s">
        <v>13</v>
      </c>
      <c r="AB45" s="1376" t="s">
        <v>1071</v>
      </c>
      <c r="AC45" s="1376"/>
      <c r="AD45" s="1375"/>
      <c r="AE45" s="1922" t="s">
        <v>13</v>
      </c>
      <c r="AF45" s="1376" t="s">
        <v>1070</v>
      </c>
      <c r="AG45" s="1376"/>
      <c r="AH45" s="1376"/>
      <c r="AI45" s="1377" t="s">
        <v>970</v>
      </c>
      <c r="AJ45" s="1377"/>
      <c r="AK45" s="1912" t="s">
        <v>13</v>
      </c>
      <c r="AL45" s="1371" t="s">
        <v>1072</v>
      </c>
      <c r="AM45" s="1371"/>
      <c r="AN45" s="1372"/>
      <c r="AO45" s="1373"/>
      <c r="AP45" s="1374"/>
      <c r="AQ45" s="832"/>
      <c r="AR45" s="832"/>
      <c r="AS45" s="832"/>
      <c r="AT45" s="833"/>
    </row>
    <row r="46" spans="5:57" ht="11.1" customHeight="1" x14ac:dyDescent="0.15">
      <c r="E46" s="854"/>
      <c r="F46" s="2840"/>
      <c r="G46" s="2808"/>
      <c r="H46" s="2808"/>
      <c r="I46" s="2808"/>
      <c r="J46" s="2809"/>
      <c r="K46" s="1367"/>
      <c r="L46" s="1378"/>
      <c r="M46" s="2801"/>
      <c r="N46" s="2802"/>
      <c r="O46" s="2803"/>
      <c r="P46" s="2801"/>
      <c r="Q46" s="2802"/>
      <c r="R46" s="2802"/>
      <c r="S46" s="2803"/>
      <c r="T46" s="1367" t="s">
        <v>1030</v>
      </c>
      <c r="U46" s="1376" t="s">
        <v>1073</v>
      </c>
      <c r="V46" s="1376"/>
      <c r="W46" s="1376"/>
      <c r="X46" s="1375"/>
      <c r="Y46" s="2744"/>
      <c r="Z46" s="2745"/>
      <c r="AA46" s="2745"/>
      <c r="AB46" s="2745"/>
      <c r="AC46" s="2745"/>
      <c r="AD46" s="2745"/>
      <c r="AE46" s="2745"/>
      <c r="AF46" s="2745"/>
      <c r="AG46" s="2745"/>
      <c r="AH46" s="2745"/>
      <c r="AI46" s="1377" t="s">
        <v>970</v>
      </c>
      <c r="AJ46" s="1377"/>
      <c r="AK46" s="1417"/>
      <c r="AL46" s="1379"/>
      <c r="AM46" s="1379"/>
      <c r="AN46" s="1380"/>
      <c r="AO46" s="1373"/>
      <c r="AP46" s="1374"/>
      <c r="AQ46" s="832"/>
      <c r="AR46" s="832"/>
      <c r="AS46" s="832"/>
      <c r="AT46" s="833"/>
    </row>
    <row r="47" spans="5:57" ht="11.1" customHeight="1" x14ac:dyDescent="0.15">
      <c r="E47" s="854"/>
      <c r="F47" s="2840"/>
      <c r="G47" s="1375"/>
      <c r="H47" s="1375"/>
      <c r="I47" s="1375"/>
      <c r="J47" s="1378"/>
      <c r="K47" s="1367"/>
      <c r="L47" s="1378"/>
      <c r="M47" s="2801"/>
      <c r="N47" s="2802"/>
      <c r="O47" s="2803"/>
      <c r="P47" s="2810"/>
      <c r="Q47" s="2799"/>
      <c r="R47" s="2799"/>
      <c r="S47" s="2800"/>
      <c r="T47" s="1381"/>
      <c r="U47" s="1383" t="s">
        <v>1047</v>
      </c>
      <c r="V47" s="1383"/>
      <c r="W47" s="1383"/>
      <c r="X47" s="1937" t="s">
        <v>13</v>
      </c>
      <c r="Y47" s="1383" t="s">
        <v>1050</v>
      </c>
      <c r="Z47" s="1383"/>
      <c r="AA47" s="1937" t="s">
        <v>13</v>
      </c>
      <c r="AB47" s="1383" t="s">
        <v>1067</v>
      </c>
      <c r="AC47" s="1383"/>
      <c r="AD47" s="1382"/>
      <c r="AE47" s="1937" t="s">
        <v>13</v>
      </c>
      <c r="AF47" s="1383" t="s">
        <v>1074</v>
      </c>
      <c r="AG47" s="1383"/>
      <c r="AH47" s="1383"/>
      <c r="AI47" s="1385" t="s">
        <v>970</v>
      </c>
      <c r="AJ47" s="1385"/>
      <c r="AK47" s="822"/>
      <c r="AL47" s="1379"/>
      <c r="AM47" s="1379"/>
      <c r="AN47" s="1380"/>
      <c r="AO47" s="1373"/>
      <c r="AP47" s="1374"/>
      <c r="AQ47" s="832"/>
      <c r="AR47" s="832"/>
      <c r="AS47" s="832"/>
      <c r="AT47" s="833"/>
    </row>
    <row r="48" spans="5:57" ht="11.1" customHeight="1" x14ac:dyDescent="0.15">
      <c r="E48" s="854"/>
      <c r="F48" s="2840"/>
      <c r="G48" s="1375"/>
      <c r="H48" s="1375"/>
      <c r="I48" s="1375"/>
      <c r="J48" s="1378"/>
      <c r="K48" s="1367"/>
      <c r="L48" s="1378"/>
      <c r="M48" s="2801"/>
      <c r="N48" s="2802"/>
      <c r="O48" s="2803"/>
      <c r="P48" s="2826" t="s">
        <v>1394</v>
      </c>
      <c r="Q48" s="2827"/>
      <c r="R48" s="2827"/>
      <c r="S48" s="2828"/>
      <c r="T48" s="1395" t="s">
        <v>949</v>
      </c>
      <c r="U48" s="1397" t="s">
        <v>1066</v>
      </c>
      <c r="V48" s="1397"/>
      <c r="W48" s="1397"/>
      <c r="X48" s="1396"/>
      <c r="Y48" s="2778"/>
      <c r="Z48" s="2779"/>
      <c r="AA48" s="2779"/>
      <c r="AB48" s="2779"/>
      <c r="AC48" s="2779"/>
      <c r="AD48" s="2779"/>
      <c r="AE48" s="2779"/>
      <c r="AF48" s="2779"/>
      <c r="AG48" s="2779"/>
      <c r="AH48" s="2779"/>
      <c r="AI48" s="1376" t="s">
        <v>970</v>
      </c>
      <c r="AJ48" s="1409"/>
      <c r="AK48" s="822"/>
      <c r="AL48" s="1379"/>
      <c r="AM48" s="1379"/>
      <c r="AN48" s="1380"/>
      <c r="AO48" s="1373"/>
      <c r="AP48" s="1374"/>
      <c r="AQ48" s="832"/>
      <c r="AR48" s="832"/>
      <c r="AS48" s="832"/>
      <c r="AT48" s="833"/>
    </row>
    <row r="49" spans="5:46" ht="11.1" customHeight="1" x14ac:dyDescent="0.15">
      <c r="E49" s="854"/>
      <c r="F49" s="2840"/>
      <c r="G49" s="1375"/>
      <c r="H49" s="1375"/>
      <c r="I49" s="1375"/>
      <c r="J49" s="1378"/>
      <c r="K49" s="1367"/>
      <c r="L49" s="1378"/>
      <c r="M49" s="2801"/>
      <c r="N49" s="2802"/>
      <c r="O49" s="2803"/>
      <c r="P49" s="2829"/>
      <c r="Q49" s="2830"/>
      <c r="R49" s="2830"/>
      <c r="S49" s="2831"/>
      <c r="T49" s="1367"/>
      <c r="U49" s="1376" t="s">
        <v>1047</v>
      </c>
      <c r="V49" s="1376"/>
      <c r="W49" s="1376"/>
      <c r="X49" s="1922" t="s">
        <v>13</v>
      </c>
      <c r="Y49" s="1376" t="s">
        <v>1050</v>
      </c>
      <c r="Z49" s="1376"/>
      <c r="AA49" s="1922" t="s">
        <v>13</v>
      </c>
      <c r="AB49" s="1376" t="s">
        <v>1067</v>
      </c>
      <c r="AC49" s="1376"/>
      <c r="AD49" s="1375"/>
      <c r="AE49" s="1922" t="s">
        <v>13</v>
      </c>
      <c r="AF49" s="1376" t="s">
        <v>1069</v>
      </c>
      <c r="AG49" s="1376"/>
      <c r="AH49" s="1376"/>
      <c r="AI49" s="1376" t="s">
        <v>970</v>
      </c>
      <c r="AJ49" s="1377"/>
      <c r="AK49" s="822"/>
      <c r="AL49" s="1379"/>
      <c r="AM49" s="1379"/>
      <c r="AN49" s="1380"/>
      <c r="AO49" s="1373"/>
      <c r="AP49" s="1374"/>
      <c r="AQ49" s="832"/>
      <c r="AR49" s="832"/>
      <c r="AS49" s="832"/>
      <c r="AT49" s="833"/>
    </row>
    <row r="50" spans="5:46" ht="11.1" customHeight="1" x14ac:dyDescent="0.15">
      <c r="E50" s="854"/>
      <c r="F50" s="2840"/>
      <c r="G50" s="1375"/>
      <c r="H50" s="1375"/>
      <c r="I50" s="1375"/>
      <c r="J50" s="1378"/>
      <c r="K50" s="1367"/>
      <c r="L50" s="1378"/>
      <c r="M50" s="2801"/>
      <c r="N50" s="2802"/>
      <c r="O50" s="2803"/>
      <c r="P50" s="2829"/>
      <c r="Q50" s="2830"/>
      <c r="R50" s="2830"/>
      <c r="S50" s="2831"/>
      <c r="T50" s="1367" t="s">
        <v>949</v>
      </c>
      <c r="U50" s="1376" t="s">
        <v>1073</v>
      </c>
      <c r="V50" s="1376"/>
      <c r="W50" s="1376"/>
      <c r="X50" s="1375"/>
      <c r="Y50" s="2744"/>
      <c r="Z50" s="2745"/>
      <c r="AA50" s="2745"/>
      <c r="AB50" s="2745"/>
      <c r="AC50" s="2745"/>
      <c r="AD50" s="2745"/>
      <c r="AE50" s="2745"/>
      <c r="AF50" s="2745"/>
      <c r="AG50" s="2745"/>
      <c r="AH50" s="2745"/>
      <c r="AI50" s="1376" t="s">
        <v>970</v>
      </c>
      <c r="AJ50" s="1377"/>
      <c r="AK50" s="822"/>
      <c r="AL50" s="1379"/>
      <c r="AM50" s="1379"/>
      <c r="AN50" s="1380"/>
      <c r="AO50" s="1373"/>
      <c r="AP50" s="1374"/>
      <c r="AQ50" s="832"/>
      <c r="AR50" s="832"/>
      <c r="AS50" s="832"/>
      <c r="AT50" s="833"/>
    </row>
    <row r="51" spans="5:46" ht="11.1" customHeight="1" x14ac:dyDescent="0.15">
      <c r="E51" s="854"/>
      <c r="F51" s="2840"/>
      <c r="G51" s="1375"/>
      <c r="H51" s="1375"/>
      <c r="I51" s="1375"/>
      <c r="J51" s="1378"/>
      <c r="K51" s="1367"/>
      <c r="L51" s="1378"/>
      <c r="M51" s="2801"/>
      <c r="N51" s="2802"/>
      <c r="O51" s="2803"/>
      <c r="P51" s="1937" t="s">
        <v>13</v>
      </c>
      <c r="Q51" s="2799" t="s">
        <v>809</v>
      </c>
      <c r="R51" s="2799"/>
      <c r="S51" s="2800"/>
      <c r="T51" s="1381"/>
      <c r="U51" s="1383" t="s">
        <v>1047</v>
      </c>
      <c r="V51" s="1383"/>
      <c r="W51" s="1383"/>
      <c r="X51" s="1937" t="s">
        <v>13</v>
      </c>
      <c r="Y51" s="1383" t="s">
        <v>1050</v>
      </c>
      <c r="Z51" s="1383"/>
      <c r="AA51" s="1937" t="s">
        <v>13</v>
      </c>
      <c r="AB51" s="1383" t="s">
        <v>1067</v>
      </c>
      <c r="AC51" s="1383"/>
      <c r="AD51" s="1382"/>
      <c r="AE51" s="1937" t="s">
        <v>13</v>
      </c>
      <c r="AF51" s="1383" t="s">
        <v>1069</v>
      </c>
      <c r="AG51" s="1383"/>
      <c r="AH51" s="1383"/>
      <c r="AI51" s="1383" t="s">
        <v>970</v>
      </c>
      <c r="AJ51" s="1385"/>
      <c r="AK51" s="822"/>
      <c r="AL51" s="1379"/>
      <c r="AM51" s="1379"/>
      <c r="AN51" s="1380"/>
      <c r="AO51" s="1373"/>
      <c r="AP51" s="1374"/>
      <c r="AQ51" s="832"/>
      <c r="AR51" s="832"/>
      <c r="AS51" s="832"/>
      <c r="AT51" s="833"/>
    </row>
    <row r="52" spans="5:46" ht="11.1" customHeight="1" x14ac:dyDescent="0.15">
      <c r="E52" s="854"/>
      <c r="F52" s="2840"/>
      <c r="G52" s="1375"/>
      <c r="H52" s="1375"/>
      <c r="I52" s="1375"/>
      <c r="J52" s="1378"/>
      <c r="K52" s="1367"/>
      <c r="L52" s="1378"/>
      <c r="M52" s="2801"/>
      <c r="N52" s="2802"/>
      <c r="O52" s="2803"/>
      <c r="P52" s="2826" t="s">
        <v>1395</v>
      </c>
      <c r="Q52" s="2827"/>
      <c r="R52" s="2827"/>
      <c r="S52" s="2828"/>
      <c r="T52" s="1395" t="s">
        <v>949</v>
      </c>
      <c r="U52" s="1397" t="s">
        <v>1066</v>
      </c>
      <c r="V52" s="1397"/>
      <c r="W52" s="1397"/>
      <c r="X52" s="1396"/>
      <c r="Y52" s="2778"/>
      <c r="Z52" s="2779"/>
      <c r="AA52" s="2779"/>
      <c r="AB52" s="2779"/>
      <c r="AC52" s="2779"/>
      <c r="AD52" s="2779"/>
      <c r="AE52" s="2779"/>
      <c r="AF52" s="2779"/>
      <c r="AG52" s="2779"/>
      <c r="AH52" s="2779"/>
      <c r="AI52" s="1376" t="s">
        <v>970</v>
      </c>
      <c r="AJ52" s="1409"/>
      <c r="AK52" s="822"/>
      <c r="AL52" s="1379"/>
      <c r="AM52" s="1379"/>
      <c r="AN52" s="1380"/>
      <c r="AO52" s="1373"/>
      <c r="AP52" s="1374"/>
      <c r="AQ52" s="832"/>
      <c r="AR52" s="832"/>
      <c r="AS52" s="832"/>
      <c r="AT52" s="833"/>
    </row>
    <row r="53" spans="5:46" ht="11.1" customHeight="1" x14ac:dyDescent="0.15">
      <c r="E53" s="854"/>
      <c r="F53" s="2840"/>
      <c r="G53" s="1375"/>
      <c r="H53" s="1375"/>
      <c r="I53" s="1375"/>
      <c r="J53" s="1378"/>
      <c r="K53" s="1367"/>
      <c r="L53" s="1378"/>
      <c r="M53" s="2801"/>
      <c r="N53" s="2802"/>
      <c r="O53" s="2803"/>
      <c r="P53" s="2829"/>
      <c r="Q53" s="2830"/>
      <c r="R53" s="2830"/>
      <c r="S53" s="2831"/>
      <c r="T53" s="1367"/>
      <c r="U53" s="1376" t="s">
        <v>1047</v>
      </c>
      <c r="V53" s="1376"/>
      <c r="W53" s="1376"/>
      <c r="X53" s="1922" t="s">
        <v>13</v>
      </c>
      <c r="Y53" s="1376" t="s">
        <v>1050</v>
      </c>
      <c r="Z53" s="1376"/>
      <c r="AA53" s="1922" t="s">
        <v>13</v>
      </c>
      <c r="AB53" s="1376" t="s">
        <v>1067</v>
      </c>
      <c r="AC53" s="1376"/>
      <c r="AD53" s="1375"/>
      <c r="AE53" s="1922" t="s">
        <v>13</v>
      </c>
      <c r="AF53" s="1376" t="s">
        <v>1069</v>
      </c>
      <c r="AG53" s="1376"/>
      <c r="AH53" s="1376"/>
      <c r="AI53" s="1376" t="s">
        <v>970</v>
      </c>
      <c r="AJ53" s="1377"/>
      <c r="AK53" s="822"/>
      <c r="AL53" s="1379"/>
      <c r="AM53" s="1379"/>
      <c r="AN53" s="1380"/>
      <c r="AO53" s="1373"/>
      <c r="AP53" s="1374"/>
      <c r="AQ53" s="832"/>
      <c r="AR53" s="832"/>
      <c r="AS53" s="832"/>
      <c r="AT53" s="833"/>
    </row>
    <row r="54" spans="5:46" ht="11.1" customHeight="1" x14ac:dyDescent="0.15">
      <c r="E54" s="854"/>
      <c r="F54" s="2840"/>
      <c r="G54" s="1375"/>
      <c r="H54" s="1375"/>
      <c r="I54" s="1375"/>
      <c r="J54" s="1378"/>
      <c r="K54" s="1367"/>
      <c r="L54" s="1378"/>
      <c r="M54" s="2801"/>
      <c r="N54" s="2802"/>
      <c r="O54" s="2803"/>
      <c r="P54" s="2829"/>
      <c r="Q54" s="2830"/>
      <c r="R54" s="2830"/>
      <c r="S54" s="2831"/>
      <c r="T54" s="1367" t="s">
        <v>949</v>
      </c>
      <c r="U54" s="1376" t="s">
        <v>1073</v>
      </c>
      <c r="V54" s="1376"/>
      <c r="W54" s="1376"/>
      <c r="X54" s="1375"/>
      <c r="Y54" s="2744"/>
      <c r="Z54" s="2745"/>
      <c r="AA54" s="2745"/>
      <c r="AB54" s="2745"/>
      <c r="AC54" s="2745"/>
      <c r="AD54" s="2745"/>
      <c r="AE54" s="2745"/>
      <c r="AF54" s="2745"/>
      <c r="AG54" s="2745"/>
      <c r="AH54" s="2745"/>
      <c r="AI54" s="1376" t="s">
        <v>970</v>
      </c>
      <c r="AJ54" s="1377"/>
      <c r="AK54" s="822"/>
      <c r="AL54" s="1379"/>
      <c r="AM54" s="1379"/>
      <c r="AN54" s="1380"/>
      <c r="AO54" s="1373"/>
      <c r="AP54" s="1374"/>
      <c r="AQ54" s="832"/>
      <c r="AR54" s="832"/>
      <c r="AS54" s="832"/>
      <c r="AT54" s="833"/>
    </row>
    <row r="55" spans="5:46" ht="11.1" customHeight="1" x14ac:dyDescent="0.15">
      <c r="E55" s="854"/>
      <c r="F55" s="2840"/>
      <c r="G55" s="2807"/>
      <c r="H55" s="2808"/>
      <c r="I55" s="2808"/>
      <c r="J55" s="2809"/>
      <c r="K55" s="1367"/>
      <c r="L55" s="1378"/>
      <c r="M55" s="2810"/>
      <c r="N55" s="2799"/>
      <c r="O55" s="2800"/>
      <c r="P55" s="1937" t="s">
        <v>13</v>
      </c>
      <c r="Q55" s="2799" t="s">
        <v>809</v>
      </c>
      <c r="R55" s="2799"/>
      <c r="S55" s="2800"/>
      <c r="T55" s="1381"/>
      <c r="U55" s="1383" t="s">
        <v>1047</v>
      </c>
      <c r="V55" s="1383"/>
      <c r="W55" s="1383"/>
      <c r="X55" s="1937" t="s">
        <v>13</v>
      </c>
      <c r="Y55" s="1383" t="s">
        <v>1050</v>
      </c>
      <c r="Z55" s="1383"/>
      <c r="AA55" s="1937" t="s">
        <v>13</v>
      </c>
      <c r="AB55" s="1383" t="s">
        <v>1075</v>
      </c>
      <c r="AC55" s="1383"/>
      <c r="AD55" s="1382"/>
      <c r="AE55" s="1937" t="s">
        <v>13</v>
      </c>
      <c r="AF55" s="1383" t="s">
        <v>1069</v>
      </c>
      <c r="AG55" s="1383"/>
      <c r="AH55" s="1383"/>
      <c r="AI55" s="1383" t="s">
        <v>970</v>
      </c>
      <c r="AJ55" s="1385"/>
      <c r="AK55" s="1386"/>
      <c r="AL55" s="1477"/>
      <c r="AM55" s="1477"/>
      <c r="AN55" s="1478"/>
      <c r="AO55" s="1389"/>
      <c r="AP55" s="1390"/>
      <c r="AQ55" s="832"/>
      <c r="AR55" s="832"/>
      <c r="AS55" s="832"/>
      <c r="AT55" s="833"/>
    </row>
    <row r="56" spans="5:46" s="845" customFormat="1" ht="11.1" customHeight="1" x14ac:dyDescent="0.3">
      <c r="F56" s="2840"/>
      <c r="G56" s="1410"/>
      <c r="H56" s="1410"/>
      <c r="I56" s="1410"/>
      <c r="J56" s="1419"/>
      <c r="K56" s="1412"/>
      <c r="L56" s="1413"/>
      <c r="M56" s="2811" t="s">
        <v>1076</v>
      </c>
      <c r="N56" s="2812"/>
      <c r="O56" s="2813"/>
      <c r="P56" s="2793" t="s">
        <v>950</v>
      </c>
      <c r="Q56" s="2794"/>
      <c r="R56" s="2794"/>
      <c r="S56" s="2795"/>
      <c r="T56" s="1395"/>
      <c r="U56" s="1922" t="s">
        <v>13</v>
      </c>
      <c r="V56" s="1397" t="s">
        <v>1077</v>
      </c>
      <c r="W56" s="1397"/>
      <c r="X56" s="1396"/>
      <c r="Y56" s="1397"/>
      <c r="Z56" s="1397"/>
      <c r="AA56" s="1397"/>
      <c r="AB56" s="1922" t="s">
        <v>13</v>
      </c>
      <c r="AC56" s="1397" t="s">
        <v>1078</v>
      </c>
      <c r="AD56" s="1396"/>
      <c r="AE56" s="1397"/>
      <c r="AF56" s="1397"/>
      <c r="AG56" s="1397"/>
      <c r="AH56" s="1397"/>
      <c r="AI56" s="1397"/>
      <c r="AJ56" s="1409"/>
      <c r="AK56" s="1912" t="s">
        <v>13</v>
      </c>
      <c r="AL56" s="1371" t="s">
        <v>768</v>
      </c>
      <c r="AM56" s="1371"/>
      <c r="AN56" s="1372"/>
      <c r="AO56" s="2698" t="s">
        <v>619</v>
      </c>
      <c r="AP56" s="2699"/>
      <c r="AQ56" s="843"/>
      <c r="AR56" s="843"/>
      <c r="AS56" s="843"/>
      <c r="AT56" s="844"/>
    </row>
    <row r="57" spans="5:46" s="845" customFormat="1" ht="11.1" customHeight="1" x14ac:dyDescent="0.15">
      <c r="F57" s="2840"/>
      <c r="G57" s="1411"/>
      <c r="H57" s="1411"/>
      <c r="I57" s="1411"/>
      <c r="J57" s="1413"/>
      <c r="K57" s="1412"/>
      <c r="L57" s="1413"/>
      <c r="M57" s="2814"/>
      <c r="N57" s="2815"/>
      <c r="O57" s="2816"/>
      <c r="P57" s="2810"/>
      <c r="Q57" s="2799"/>
      <c r="R57" s="2799"/>
      <c r="S57" s="2800"/>
      <c r="T57" s="1381"/>
      <c r="U57" s="1937" t="s">
        <v>13</v>
      </c>
      <c r="V57" s="1383" t="s">
        <v>1079</v>
      </c>
      <c r="W57" s="1383"/>
      <c r="X57" s="1382"/>
      <c r="Y57" s="1383"/>
      <c r="Z57" s="1383"/>
      <c r="AA57" s="1382"/>
      <c r="AB57" s="1937" t="s">
        <v>13</v>
      </c>
      <c r="AC57" s="1383" t="s">
        <v>1080</v>
      </c>
      <c r="AD57" s="1382"/>
      <c r="AE57" s="1383"/>
      <c r="AF57" s="1937" t="s">
        <v>13</v>
      </c>
      <c r="AG57" s="1383" t="s">
        <v>632</v>
      </c>
      <c r="AH57" s="1383"/>
      <c r="AI57" s="1383" t="s">
        <v>970</v>
      </c>
      <c r="AJ57" s="1385"/>
      <c r="AK57" s="1912" t="s">
        <v>13</v>
      </c>
      <c r="AL57" s="1379" t="s">
        <v>958</v>
      </c>
      <c r="AM57" s="1379"/>
      <c r="AN57" s="1380"/>
      <c r="AO57" s="822"/>
      <c r="AP57" s="1418"/>
      <c r="AQ57" s="843"/>
      <c r="AR57" s="843"/>
      <c r="AS57" s="843"/>
      <c r="AT57" s="844"/>
    </row>
    <row r="58" spans="5:46" s="845" customFormat="1" ht="11.1" customHeight="1" x14ac:dyDescent="0.15">
      <c r="F58" s="2840"/>
      <c r="G58" s="1411"/>
      <c r="H58" s="1411"/>
      <c r="I58" s="1411"/>
      <c r="J58" s="1413"/>
      <c r="K58" s="1412"/>
      <c r="L58" s="1413"/>
      <c r="M58" s="2814"/>
      <c r="N58" s="2815"/>
      <c r="O58" s="2816"/>
      <c r="P58" s="2793" t="s">
        <v>956</v>
      </c>
      <c r="Q58" s="2794"/>
      <c r="R58" s="2794"/>
      <c r="S58" s="2795"/>
      <c r="T58" s="1367"/>
      <c r="U58" s="1922" t="s">
        <v>13</v>
      </c>
      <c r="V58" s="1376" t="s">
        <v>1077</v>
      </c>
      <c r="W58" s="1376"/>
      <c r="X58" s="1375"/>
      <c r="Y58" s="1376"/>
      <c r="Z58" s="1376"/>
      <c r="AA58" s="1376"/>
      <c r="AB58" s="1922" t="s">
        <v>13</v>
      </c>
      <c r="AC58" s="1397" t="s">
        <v>1078</v>
      </c>
      <c r="AD58" s="1396"/>
      <c r="AE58" s="1397"/>
      <c r="AF58" s="1397"/>
      <c r="AG58" s="1397"/>
      <c r="AH58" s="1397"/>
      <c r="AI58" s="1397"/>
      <c r="AJ58" s="1377"/>
      <c r="AK58" s="1912" t="s">
        <v>13</v>
      </c>
      <c r="AL58" s="1371" t="s">
        <v>994</v>
      </c>
      <c r="AM58" s="1371"/>
      <c r="AN58" s="1372"/>
      <c r="AO58" s="822"/>
      <c r="AP58" s="1418"/>
      <c r="AQ58" s="843"/>
      <c r="AR58" s="843"/>
      <c r="AS58" s="843"/>
      <c r="AT58" s="844"/>
    </row>
    <row r="59" spans="5:46" s="845" customFormat="1" ht="11.1" customHeight="1" x14ac:dyDescent="0.15">
      <c r="F59" s="2840"/>
      <c r="G59" s="1411"/>
      <c r="H59" s="1411"/>
      <c r="I59" s="1411"/>
      <c r="J59" s="1413"/>
      <c r="K59" s="1412"/>
      <c r="L59" s="1413"/>
      <c r="M59" s="2814"/>
      <c r="N59" s="2815"/>
      <c r="O59" s="2816"/>
      <c r="P59" s="2810"/>
      <c r="Q59" s="2799"/>
      <c r="R59" s="2799"/>
      <c r="S59" s="2800"/>
      <c r="T59" s="1381"/>
      <c r="U59" s="1937" t="s">
        <v>13</v>
      </c>
      <c r="V59" s="1383" t="s">
        <v>1079</v>
      </c>
      <c r="W59" s="1383"/>
      <c r="X59" s="1382"/>
      <c r="Y59" s="1383"/>
      <c r="Z59" s="1383"/>
      <c r="AA59" s="1382"/>
      <c r="AB59" s="1937" t="s">
        <v>13</v>
      </c>
      <c r="AC59" s="1383" t="s">
        <v>1080</v>
      </c>
      <c r="AD59" s="1382"/>
      <c r="AE59" s="1383"/>
      <c r="AF59" s="1937" t="s">
        <v>13</v>
      </c>
      <c r="AG59" s="1383" t="s">
        <v>632</v>
      </c>
      <c r="AH59" s="1383"/>
      <c r="AI59" s="1383" t="s">
        <v>970</v>
      </c>
      <c r="AJ59" s="1385"/>
      <c r="AK59" s="1912" t="s">
        <v>13</v>
      </c>
      <c r="AL59" s="1379" t="s">
        <v>1044</v>
      </c>
      <c r="AM59" s="1379"/>
      <c r="AN59" s="1380"/>
      <c r="AO59" s="822"/>
      <c r="AP59" s="1418"/>
      <c r="AQ59" s="843"/>
      <c r="AR59" s="843"/>
      <c r="AS59" s="843"/>
      <c r="AT59" s="844"/>
    </row>
    <row r="60" spans="5:46" s="845" customFormat="1" ht="11.1" customHeight="1" x14ac:dyDescent="0.15">
      <c r="F60" s="2840"/>
      <c r="G60" s="1411"/>
      <c r="H60" s="1411"/>
      <c r="I60" s="1411"/>
      <c r="J60" s="1413"/>
      <c r="K60" s="1412"/>
      <c r="L60" s="1413"/>
      <c r="M60" s="2817" t="s">
        <v>1081</v>
      </c>
      <c r="N60" s="2818"/>
      <c r="O60" s="2819"/>
      <c r="P60" s="2823" t="s">
        <v>957</v>
      </c>
      <c r="Q60" s="2824"/>
      <c r="R60" s="2824"/>
      <c r="S60" s="2825"/>
      <c r="T60" s="1395"/>
      <c r="U60" s="1922" t="s">
        <v>13</v>
      </c>
      <c r="V60" s="1397" t="s">
        <v>1077</v>
      </c>
      <c r="W60" s="1397"/>
      <c r="X60" s="1396"/>
      <c r="Y60" s="1397"/>
      <c r="Z60" s="1397"/>
      <c r="AA60" s="1397"/>
      <c r="AB60" s="1922" t="s">
        <v>13</v>
      </c>
      <c r="AC60" s="1397" t="s">
        <v>1078</v>
      </c>
      <c r="AD60" s="1396"/>
      <c r="AE60" s="1397"/>
      <c r="AF60" s="1397"/>
      <c r="AG60" s="1397"/>
      <c r="AH60" s="1397"/>
      <c r="AI60" s="1397"/>
      <c r="AJ60" s="1409"/>
      <c r="AK60" s="1367"/>
      <c r="AL60" s="1376"/>
      <c r="AM60" s="1376"/>
      <c r="AN60" s="1377"/>
      <c r="AO60" s="822"/>
      <c r="AP60" s="1418"/>
      <c r="AQ60" s="843"/>
      <c r="AR60" s="843"/>
      <c r="AS60" s="843"/>
      <c r="AT60" s="844"/>
    </row>
    <row r="61" spans="5:46" s="845" customFormat="1" ht="11.1" customHeight="1" x14ac:dyDescent="0.15">
      <c r="F61" s="2840"/>
      <c r="G61" s="1411"/>
      <c r="H61" s="1411"/>
      <c r="I61" s="1411"/>
      <c r="J61" s="1413"/>
      <c r="K61" s="1412"/>
      <c r="L61" s="1413"/>
      <c r="M61" s="2817"/>
      <c r="N61" s="2818"/>
      <c r="O61" s="2819"/>
      <c r="P61" s="1937" t="s">
        <v>13</v>
      </c>
      <c r="Q61" s="2799" t="s">
        <v>809</v>
      </c>
      <c r="R61" s="2799"/>
      <c r="S61" s="2800"/>
      <c r="T61" s="1381"/>
      <c r="U61" s="1937" t="s">
        <v>13</v>
      </c>
      <c r="V61" s="1383" t="s">
        <v>1079</v>
      </c>
      <c r="W61" s="1383"/>
      <c r="X61" s="1382"/>
      <c r="Y61" s="1383"/>
      <c r="Z61" s="1383"/>
      <c r="AA61" s="1382"/>
      <c r="AB61" s="1937" t="s">
        <v>13</v>
      </c>
      <c r="AC61" s="1383" t="s">
        <v>1080</v>
      </c>
      <c r="AD61" s="1382"/>
      <c r="AE61" s="1383"/>
      <c r="AF61" s="1937" t="s">
        <v>13</v>
      </c>
      <c r="AG61" s="1383" t="s">
        <v>632</v>
      </c>
      <c r="AH61" s="1383"/>
      <c r="AI61" s="1383" t="s">
        <v>970</v>
      </c>
      <c r="AJ61" s="1385"/>
      <c r="AK61" s="1367"/>
      <c r="AL61" s="1376"/>
      <c r="AM61" s="1376"/>
      <c r="AN61" s="1377"/>
      <c r="AO61" s="822"/>
      <c r="AP61" s="1418"/>
      <c r="AQ61" s="843"/>
      <c r="AR61" s="843"/>
      <c r="AS61" s="843"/>
      <c r="AT61" s="844"/>
    </row>
    <row r="62" spans="5:46" s="845" customFormat="1" ht="11.1" customHeight="1" x14ac:dyDescent="0.15">
      <c r="F62" s="2840"/>
      <c r="G62" s="1411"/>
      <c r="H62" s="1411"/>
      <c r="I62" s="1411"/>
      <c r="J62" s="1413"/>
      <c r="K62" s="1412"/>
      <c r="L62" s="1413"/>
      <c r="M62" s="2817"/>
      <c r="N62" s="2818"/>
      <c r="O62" s="2819"/>
      <c r="P62" s="2823" t="s">
        <v>960</v>
      </c>
      <c r="Q62" s="2824"/>
      <c r="R62" s="2824"/>
      <c r="S62" s="2825"/>
      <c r="T62" s="1395"/>
      <c r="U62" s="1922" t="s">
        <v>13</v>
      </c>
      <c r="V62" s="1397" t="s">
        <v>1077</v>
      </c>
      <c r="W62" s="1397"/>
      <c r="X62" s="1396"/>
      <c r="Y62" s="1397"/>
      <c r="Z62" s="1397"/>
      <c r="AA62" s="1397"/>
      <c r="AB62" s="1922" t="s">
        <v>13</v>
      </c>
      <c r="AC62" s="1397" t="s">
        <v>1078</v>
      </c>
      <c r="AD62" s="1396"/>
      <c r="AE62" s="1397"/>
      <c r="AF62" s="1397"/>
      <c r="AG62" s="1397"/>
      <c r="AH62" s="1397"/>
      <c r="AI62" s="1397"/>
      <c r="AJ62" s="1409"/>
      <c r="AK62" s="1367"/>
      <c r="AL62" s="1376"/>
      <c r="AM62" s="1376"/>
      <c r="AN62" s="1377"/>
      <c r="AO62" s="822"/>
      <c r="AP62" s="1418"/>
      <c r="AQ62" s="843"/>
      <c r="AR62" s="843"/>
      <c r="AS62" s="843"/>
      <c r="AT62" s="844"/>
    </row>
    <row r="63" spans="5:46" s="845" customFormat="1" ht="11.1" customHeight="1" x14ac:dyDescent="0.15">
      <c r="F63" s="2840"/>
      <c r="G63" s="1411"/>
      <c r="H63" s="1411"/>
      <c r="I63" s="1411"/>
      <c r="J63" s="1413"/>
      <c r="K63" s="1412"/>
      <c r="L63" s="1413"/>
      <c r="M63" s="2820"/>
      <c r="N63" s="2821"/>
      <c r="O63" s="2822"/>
      <c r="P63" s="1937" t="s">
        <v>13</v>
      </c>
      <c r="Q63" s="2799" t="s">
        <v>809</v>
      </c>
      <c r="R63" s="2799"/>
      <c r="S63" s="2800"/>
      <c r="T63" s="1381"/>
      <c r="U63" s="1937" t="s">
        <v>13</v>
      </c>
      <c r="V63" s="1383" t="s">
        <v>1079</v>
      </c>
      <c r="W63" s="1383"/>
      <c r="X63" s="1382"/>
      <c r="Y63" s="1383"/>
      <c r="Z63" s="1383"/>
      <c r="AA63" s="1382"/>
      <c r="AB63" s="1937" t="s">
        <v>13</v>
      </c>
      <c r="AC63" s="1383" t="s">
        <v>1080</v>
      </c>
      <c r="AD63" s="1382"/>
      <c r="AE63" s="1383"/>
      <c r="AF63" s="1937" t="s">
        <v>13</v>
      </c>
      <c r="AG63" s="1383" t="s">
        <v>632</v>
      </c>
      <c r="AH63" s="1383"/>
      <c r="AI63" s="1383" t="s">
        <v>970</v>
      </c>
      <c r="AJ63" s="1385"/>
      <c r="AK63" s="1381"/>
      <c r="AL63" s="1383"/>
      <c r="AM63" s="1383"/>
      <c r="AN63" s="1385"/>
      <c r="AO63" s="1386"/>
      <c r="AP63" s="1479"/>
      <c r="AQ63" s="843"/>
      <c r="AR63" s="843"/>
      <c r="AS63" s="843"/>
      <c r="AT63" s="844"/>
    </row>
    <row r="64" spans="5:46" s="845" customFormat="1" ht="11.1" customHeight="1" x14ac:dyDescent="0.3">
      <c r="F64" s="2840"/>
      <c r="G64" s="1411"/>
      <c r="H64" s="1411"/>
      <c r="I64" s="1411"/>
      <c r="J64" s="1413"/>
      <c r="K64" s="1412"/>
      <c r="L64" s="1413"/>
      <c r="M64" s="2793" t="s">
        <v>1082</v>
      </c>
      <c r="N64" s="2794"/>
      <c r="O64" s="2795"/>
      <c r="P64" s="2784" t="s">
        <v>950</v>
      </c>
      <c r="Q64" s="2785"/>
      <c r="R64" s="2785"/>
      <c r="S64" s="2786"/>
      <c r="T64" s="1395"/>
      <c r="U64" s="1922" t="s">
        <v>13</v>
      </c>
      <c r="V64" s="1397" t="s">
        <v>987</v>
      </c>
      <c r="W64" s="1397"/>
      <c r="X64" s="1396"/>
      <c r="Y64" s="1397"/>
      <c r="Z64" s="1397"/>
      <c r="AA64" s="1397"/>
      <c r="AB64" s="1397"/>
      <c r="AC64" s="1397"/>
      <c r="AD64" s="1396"/>
      <c r="AE64" s="1397"/>
      <c r="AF64" s="1397"/>
      <c r="AG64" s="1397"/>
      <c r="AH64" s="1397"/>
      <c r="AI64" s="1397"/>
      <c r="AJ64" s="1409"/>
      <c r="AK64" s="1912" t="s">
        <v>13</v>
      </c>
      <c r="AL64" s="1371" t="s">
        <v>768</v>
      </c>
      <c r="AM64" s="1371"/>
      <c r="AN64" s="1372"/>
      <c r="AO64" s="2698" t="s">
        <v>619</v>
      </c>
      <c r="AP64" s="2699"/>
      <c r="AQ64" s="843"/>
      <c r="AR64" s="843"/>
      <c r="AS64" s="843"/>
      <c r="AT64" s="844"/>
    </row>
    <row r="65" spans="6:46" s="845" customFormat="1" ht="11.1" customHeight="1" x14ac:dyDescent="0.15">
      <c r="F65" s="2840"/>
      <c r="G65" s="1411"/>
      <c r="H65" s="1411"/>
      <c r="I65" s="1411"/>
      <c r="J65" s="1413"/>
      <c r="K65" s="1412"/>
      <c r="L65" s="1413"/>
      <c r="M65" s="2801"/>
      <c r="N65" s="2802"/>
      <c r="O65" s="2803"/>
      <c r="P65" s="2787"/>
      <c r="Q65" s="2788"/>
      <c r="R65" s="2788"/>
      <c r="S65" s="2789"/>
      <c r="T65" s="1367"/>
      <c r="U65" s="1375"/>
      <c r="V65" s="1376" t="s">
        <v>975</v>
      </c>
      <c r="W65" s="1922" t="s">
        <v>13</v>
      </c>
      <c r="X65" s="1376" t="s">
        <v>1083</v>
      </c>
      <c r="Y65" s="1376"/>
      <c r="Z65" s="1922" t="s">
        <v>13</v>
      </c>
      <c r="AA65" s="1376" t="s">
        <v>1084</v>
      </c>
      <c r="AB65" s="1376"/>
      <c r="AC65" s="1376"/>
      <c r="AD65" s="1922" t="s">
        <v>13</v>
      </c>
      <c r="AE65" s="1376" t="s">
        <v>1085</v>
      </c>
      <c r="AF65" s="1376"/>
      <c r="AG65" s="1376"/>
      <c r="AH65" s="1376" t="s">
        <v>1000</v>
      </c>
      <c r="AI65" s="1376"/>
      <c r="AJ65" s="1377"/>
      <c r="AK65" s="1912" t="s">
        <v>13</v>
      </c>
      <c r="AL65" s="1379" t="s">
        <v>958</v>
      </c>
      <c r="AM65" s="1379"/>
      <c r="AN65" s="1380"/>
      <c r="AO65" s="822"/>
      <c r="AP65" s="1418"/>
      <c r="AQ65" s="843"/>
      <c r="AR65" s="843"/>
      <c r="AS65" s="843"/>
      <c r="AT65" s="844"/>
    </row>
    <row r="66" spans="6:46" s="845" customFormat="1" ht="11.1" customHeight="1" x14ac:dyDescent="0.15">
      <c r="F66" s="2840"/>
      <c r="G66" s="1411"/>
      <c r="H66" s="1411"/>
      <c r="I66" s="1411"/>
      <c r="J66" s="1413"/>
      <c r="K66" s="1412"/>
      <c r="L66" s="1413"/>
      <c r="M66" s="2801"/>
      <c r="N66" s="2802"/>
      <c r="O66" s="2803"/>
      <c r="P66" s="2790"/>
      <c r="Q66" s="2791"/>
      <c r="R66" s="2791"/>
      <c r="S66" s="2792"/>
      <c r="T66" s="1381"/>
      <c r="U66" s="1937" t="s">
        <v>13</v>
      </c>
      <c r="V66" s="1383" t="s">
        <v>1086</v>
      </c>
      <c r="W66" s="1383"/>
      <c r="X66" s="1382"/>
      <c r="Y66" s="1383"/>
      <c r="Z66" s="1937" t="s">
        <v>13</v>
      </c>
      <c r="AA66" s="1383" t="s">
        <v>1087</v>
      </c>
      <c r="AB66" s="1383"/>
      <c r="AC66" s="1383"/>
      <c r="AD66" s="1382"/>
      <c r="AE66" s="1383"/>
      <c r="AF66" s="1383"/>
      <c r="AG66" s="1383"/>
      <c r="AH66" s="1383"/>
      <c r="AI66" s="1383"/>
      <c r="AJ66" s="1385"/>
      <c r="AK66" s="1912" t="s">
        <v>13</v>
      </c>
      <c r="AL66" s="1371" t="s">
        <v>994</v>
      </c>
      <c r="AM66" s="1371"/>
      <c r="AN66" s="1372"/>
      <c r="AO66" s="822"/>
      <c r="AP66" s="1418"/>
      <c r="AQ66" s="843"/>
      <c r="AR66" s="843"/>
      <c r="AS66" s="843"/>
      <c r="AT66" s="844"/>
    </row>
    <row r="67" spans="6:46" s="845" customFormat="1" ht="11.1" customHeight="1" x14ac:dyDescent="0.15">
      <c r="F67" s="2840"/>
      <c r="G67" s="1411"/>
      <c r="H67" s="1411"/>
      <c r="I67" s="1411"/>
      <c r="J67" s="1413"/>
      <c r="K67" s="1412"/>
      <c r="L67" s="1413"/>
      <c r="M67" s="1393"/>
      <c r="N67" s="1376"/>
      <c r="O67" s="1376"/>
      <c r="P67" s="2784" t="s">
        <v>956</v>
      </c>
      <c r="Q67" s="2785"/>
      <c r="R67" s="2785"/>
      <c r="S67" s="2786"/>
      <c r="T67" s="1395"/>
      <c r="U67" s="1922" t="s">
        <v>13</v>
      </c>
      <c r="V67" s="1397" t="s">
        <v>987</v>
      </c>
      <c r="W67" s="1397"/>
      <c r="X67" s="1396"/>
      <c r="Y67" s="1397"/>
      <c r="Z67" s="1397"/>
      <c r="AA67" s="1397"/>
      <c r="AB67" s="1397"/>
      <c r="AC67" s="1397"/>
      <c r="AD67" s="1396"/>
      <c r="AE67" s="1397"/>
      <c r="AF67" s="1397"/>
      <c r="AG67" s="1397"/>
      <c r="AH67" s="1397"/>
      <c r="AI67" s="1397"/>
      <c r="AJ67" s="1409"/>
      <c r="AK67" s="1367"/>
      <c r="AL67" s="1376"/>
      <c r="AM67" s="1376"/>
      <c r="AN67" s="1377"/>
      <c r="AO67" s="822"/>
      <c r="AP67" s="1418"/>
      <c r="AQ67" s="843"/>
      <c r="AR67" s="843"/>
      <c r="AS67" s="843"/>
      <c r="AT67" s="844"/>
    </row>
    <row r="68" spans="6:46" s="845" customFormat="1" ht="11.1" customHeight="1" x14ac:dyDescent="0.15">
      <c r="F68" s="2840"/>
      <c r="G68" s="1411"/>
      <c r="H68" s="1411"/>
      <c r="I68" s="1411"/>
      <c r="J68" s="1413"/>
      <c r="K68" s="1412"/>
      <c r="L68" s="1413"/>
      <c r="M68" s="1393"/>
      <c r="N68" s="1376"/>
      <c r="O68" s="1376"/>
      <c r="P68" s="2787"/>
      <c r="Q68" s="2788"/>
      <c r="R68" s="2788"/>
      <c r="S68" s="2789"/>
      <c r="T68" s="1367"/>
      <c r="U68" s="1375"/>
      <c r="V68" s="1376" t="s">
        <v>641</v>
      </c>
      <c r="W68" s="1922" t="s">
        <v>13</v>
      </c>
      <c r="X68" s="1376" t="s">
        <v>1083</v>
      </c>
      <c r="Y68" s="1376"/>
      <c r="Z68" s="1922" t="s">
        <v>13</v>
      </c>
      <c r="AA68" s="1376" t="s">
        <v>1084</v>
      </c>
      <c r="AB68" s="1376"/>
      <c r="AC68" s="1376"/>
      <c r="AD68" s="1922" t="s">
        <v>13</v>
      </c>
      <c r="AE68" s="1376" t="s">
        <v>1085</v>
      </c>
      <c r="AF68" s="1376"/>
      <c r="AG68" s="1376"/>
      <c r="AH68" s="1376" t="s">
        <v>737</v>
      </c>
      <c r="AI68" s="1376"/>
      <c r="AJ68" s="1377"/>
      <c r="AK68" s="1367"/>
      <c r="AL68" s="1376"/>
      <c r="AM68" s="1376"/>
      <c r="AN68" s="1377"/>
      <c r="AO68" s="822"/>
      <c r="AP68" s="1418"/>
      <c r="AQ68" s="843"/>
      <c r="AR68" s="843"/>
      <c r="AS68" s="843"/>
      <c r="AT68" s="844"/>
    </row>
    <row r="69" spans="6:46" s="845" customFormat="1" ht="11.1" customHeight="1" x14ac:dyDescent="0.15">
      <c r="F69" s="2840"/>
      <c r="G69" s="1411"/>
      <c r="H69" s="1411"/>
      <c r="I69" s="1411"/>
      <c r="J69" s="1413"/>
      <c r="K69" s="1412"/>
      <c r="L69" s="1413"/>
      <c r="M69" s="1393"/>
      <c r="N69" s="1376"/>
      <c r="O69" s="1376"/>
      <c r="P69" s="2790"/>
      <c r="Q69" s="2791"/>
      <c r="R69" s="2791"/>
      <c r="S69" s="2792"/>
      <c r="T69" s="1381"/>
      <c r="U69" s="1937" t="s">
        <v>13</v>
      </c>
      <c r="V69" s="1383" t="s">
        <v>1086</v>
      </c>
      <c r="W69" s="1383"/>
      <c r="X69" s="1382"/>
      <c r="Y69" s="1383"/>
      <c r="Z69" s="1937" t="s">
        <v>13</v>
      </c>
      <c r="AA69" s="1383" t="s">
        <v>1087</v>
      </c>
      <c r="AB69" s="1383"/>
      <c r="AC69" s="1383"/>
      <c r="AD69" s="1382"/>
      <c r="AE69" s="1383"/>
      <c r="AF69" s="1383"/>
      <c r="AG69" s="1383"/>
      <c r="AH69" s="1383"/>
      <c r="AI69" s="1383"/>
      <c r="AJ69" s="1385"/>
      <c r="AK69" s="1367"/>
      <c r="AL69" s="1376"/>
      <c r="AM69" s="1376"/>
      <c r="AN69" s="1377"/>
      <c r="AO69" s="822"/>
      <c r="AP69" s="1418"/>
      <c r="AQ69" s="843"/>
      <c r="AR69" s="843"/>
      <c r="AS69" s="843"/>
      <c r="AT69" s="844"/>
    </row>
    <row r="70" spans="6:46" s="845" customFormat="1" ht="11.1" customHeight="1" x14ac:dyDescent="0.15">
      <c r="F70" s="2840"/>
      <c r="G70" s="1411"/>
      <c r="H70" s="1411"/>
      <c r="I70" s="1411"/>
      <c r="J70" s="1413"/>
      <c r="K70" s="1412"/>
      <c r="L70" s="1413"/>
      <c r="M70" s="1393"/>
      <c r="N70" s="1376"/>
      <c r="O70" s="1376"/>
      <c r="P70" s="2793" t="s">
        <v>957</v>
      </c>
      <c r="Q70" s="2794"/>
      <c r="R70" s="2794"/>
      <c r="S70" s="2795"/>
      <c r="T70" s="1395"/>
      <c r="U70" s="1922" t="s">
        <v>13</v>
      </c>
      <c r="V70" s="1397" t="s">
        <v>987</v>
      </c>
      <c r="W70" s="1397"/>
      <c r="X70" s="1396"/>
      <c r="Y70" s="1397"/>
      <c r="Z70" s="1397"/>
      <c r="AA70" s="1397"/>
      <c r="AB70" s="1397"/>
      <c r="AC70" s="1397"/>
      <c r="AD70" s="1396"/>
      <c r="AE70" s="1397"/>
      <c r="AF70" s="1397"/>
      <c r="AG70" s="1397"/>
      <c r="AH70" s="1397"/>
      <c r="AI70" s="1397"/>
      <c r="AJ70" s="1409"/>
      <c r="AK70" s="1367"/>
      <c r="AL70" s="1376"/>
      <c r="AM70" s="1376"/>
      <c r="AN70" s="1377"/>
      <c r="AO70" s="822"/>
      <c r="AP70" s="1418"/>
      <c r="AQ70" s="843"/>
      <c r="AR70" s="843"/>
      <c r="AS70" s="843"/>
      <c r="AT70" s="844"/>
    </row>
    <row r="71" spans="6:46" s="845" customFormat="1" ht="11.1" customHeight="1" x14ac:dyDescent="0.15">
      <c r="F71" s="2840"/>
      <c r="G71" s="1411"/>
      <c r="H71" s="1411"/>
      <c r="I71" s="1411"/>
      <c r="J71" s="1413"/>
      <c r="K71" s="1412"/>
      <c r="L71" s="1413"/>
      <c r="M71" s="1393"/>
      <c r="N71" s="1376"/>
      <c r="O71" s="1376"/>
      <c r="P71" s="1414"/>
      <c r="Q71" s="1415"/>
      <c r="R71" s="1415"/>
      <c r="S71" s="1416"/>
      <c r="T71" s="1367"/>
      <c r="U71" s="1375"/>
      <c r="V71" s="1376" t="s">
        <v>641</v>
      </c>
      <c r="W71" s="1922" t="s">
        <v>13</v>
      </c>
      <c r="X71" s="1376" t="s">
        <v>1083</v>
      </c>
      <c r="Y71" s="1376"/>
      <c r="Z71" s="1922" t="s">
        <v>13</v>
      </c>
      <c r="AA71" s="1376" t="s">
        <v>1084</v>
      </c>
      <c r="AB71" s="1376"/>
      <c r="AC71" s="1376"/>
      <c r="AD71" s="1922" t="s">
        <v>13</v>
      </c>
      <c r="AE71" s="1376" t="s">
        <v>1085</v>
      </c>
      <c r="AF71" s="1376"/>
      <c r="AG71" s="1376"/>
      <c r="AH71" s="1376" t="s">
        <v>737</v>
      </c>
      <c r="AI71" s="1376"/>
      <c r="AJ71" s="1377"/>
      <c r="AK71" s="1367"/>
      <c r="AL71" s="1376"/>
      <c r="AM71" s="1376"/>
      <c r="AN71" s="1377"/>
      <c r="AO71" s="822"/>
      <c r="AP71" s="1418"/>
      <c r="AQ71" s="843"/>
      <c r="AR71" s="843"/>
      <c r="AS71" s="843"/>
      <c r="AT71" s="844"/>
    </row>
    <row r="72" spans="6:46" s="845" customFormat="1" ht="11.1" customHeight="1" x14ac:dyDescent="0.15">
      <c r="F72" s="2840"/>
      <c r="G72" s="1411"/>
      <c r="H72" s="1411"/>
      <c r="I72" s="1411"/>
      <c r="J72" s="1413"/>
      <c r="K72" s="1412"/>
      <c r="L72" s="1413"/>
      <c r="M72" s="2796"/>
      <c r="N72" s="2797"/>
      <c r="O72" s="2798"/>
      <c r="P72" s="1937" t="s">
        <v>13</v>
      </c>
      <c r="Q72" s="2799" t="s">
        <v>809</v>
      </c>
      <c r="R72" s="2799"/>
      <c r="S72" s="2800"/>
      <c r="T72" s="1381"/>
      <c r="U72" s="1937" t="s">
        <v>13</v>
      </c>
      <c r="V72" s="1383" t="s">
        <v>1086</v>
      </c>
      <c r="W72" s="1383"/>
      <c r="X72" s="1382"/>
      <c r="Y72" s="1383"/>
      <c r="Z72" s="1937" t="s">
        <v>13</v>
      </c>
      <c r="AA72" s="1383" t="s">
        <v>1087</v>
      </c>
      <c r="AB72" s="1383"/>
      <c r="AC72" s="1383"/>
      <c r="AD72" s="1382"/>
      <c r="AE72" s="1383"/>
      <c r="AF72" s="1383"/>
      <c r="AG72" s="1383"/>
      <c r="AH72" s="1383"/>
      <c r="AI72" s="1383"/>
      <c r="AJ72" s="1385"/>
      <c r="AK72" s="822"/>
      <c r="AL72" s="1371"/>
      <c r="AM72" s="1371"/>
      <c r="AN72" s="1372"/>
      <c r="AO72" s="822"/>
      <c r="AP72" s="1418"/>
      <c r="AQ72" s="843"/>
      <c r="AR72" s="843"/>
      <c r="AS72" s="843"/>
      <c r="AT72" s="844"/>
    </row>
    <row r="73" spans="6:46" s="845" customFormat="1" ht="11.1" customHeight="1" x14ac:dyDescent="0.15">
      <c r="F73" s="2840"/>
      <c r="G73" s="1411"/>
      <c r="H73" s="1411"/>
      <c r="I73" s="1411"/>
      <c r="J73" s="1413"/>
      <c r="K73" s="1412"/>
      <c r="L73" s="1413"/>
      <c r="M73" s="2801" t="s">
        <v>997</v>
      </c>
      <c r="N73" s="2802"/>
      <c r="O73" s="2803"/>
      <c r="P73" s="2796" t="s">
        <v>960</v>
      </c>
      <c r="Q73" s="2797"/>
      <c r="R73" s="2797"/>
      <c r="S73" s="2798"/>
      <c r="T73" s="1395"/>
      <c r="U73" s="1922" t="s">
        <v>13</v>
      </c>
      <c r="V73" s="1397" t="s">
        <v>987</v>
      </c>
      <c r="W73" s="1397"/>
      <c r="X73" s="1396"/>
      <c r="Y73" s="1397"/>
      <c r="Z73" s="1397"/>
      <c r="AA73" s="1397"/>
      <c r="AB73" s="1397"/>
      <c r="AC73" s="1397"/>
      <c r="AD73" s="1396"/>
      <c r="AE73" s="1397"/>
      <c r="AF73" s="1397"/>
      <c r="AG73" s="1397"/>
      <c r="AH73" s="1397"/>
      <c r="AI73" s="1397"/>
      <c r="AJ73" s="1409"/>
      <c r="AK73" s="822"/>
      <c r="AL73" s="1379"/>
      <c r="AM73" s="1379"/>
      <c r="AN73" s="1380"/>
      <c r="AO73" s="822"/>
      <c r="AP73" s="1418"/>
      <c r="AQ73" s="843"/>
      <c r="AR73" s="843"/>
      <c r="AS73" s="843"/>
      <c r="AT73" s="844"/>
    </row>
    <row r="74" spans="6:46" s="845" customFormat="1" ht="17.25" customHeight="1" x14ac:dyDescent="0.15">
      <c r="F74" s="2840"/>
      <c r="G74" s="1411"/>
      <c r="H74" s="1411"/>
      <c r="I74" s="1411"/>
      <c r="J74" s="1413"/>
      <c r="K74" s="1412"/>
      <c r="L74" s="1413"/>
      <c r="M74" s="2801"/>
      <c r="N74" s="2802"/>
      <c r="O74" s="2803"/>
      <c r="P74" s="1393"/>
      <c r="Q74" s="1376"/>
      <c r="R74" s="1376"/>
      <c r="S74" s="1377"/>
      <c r="T74" s="1367"/>
      <c r="U74" s="1375"/>
      <c r="V74" s="1376" t="s">
        <v>641</v>
      </c>
      <c r="W74" s="1922" t="s">
        <v>13</v>
      </c>
      <c r="X74" s="1376" t="s">
        <v>1083</v>
      </c>
      <c r="Y74" s="1376"/>
      <c r="Z74" s="1922" t="s">
        <v>13</v>
      </c>
      <c r="AA74" s="1376" t="s">
        <v>1084</v>
      </c>
      <c r="AB74" s="1376"/>
      <c r="AC74" s="1376"/>
      <c r="AD74" s="1922" t="s">
        <v>13</v>
      </c>
      <c r="AE74" s="1376" t="s">
        <v>1085</v>
      </c>
      <c r="AF74" s="1376"/>
      <c r="AG74" s="1376"/>
      <c r="AH74" s="1376" t="s">
        <v>737</v>
      </c>
      <c r="AI74" s="1376"/>
      <c r="AJ74" s="1377"/>
      <c r="AK74" s="822"/>
      <c r="AL74" s="1420"/>
      <c r="AM74" s="1420"/>
      <c r="AN74" s="1421"/>
      <c r="AO74" s="822"/>
      <c r="AP74" s="1418"/>
      <c r="AQ74" s="843"/>
      <c r="AR74" s="843"/>
      <c r="AS74" s="843"/>
      <c r="AT74" s="844"/>
    </row>
    <row r="75" spans="6:46" s="845" customFormat="1" ht="10.5" customHeight="1" thickBot="1" x14ac:dyDescent="0.2">
      <c r="F75" s="2841"/>
      <c r="G75" s="1425"/>
      <c r="H75" s="1425"/>
      <c r="I75" s="1425"/>
      <c r="J75" s="1480"/>
      <c r="K75" s="1424"/>
      <c r="L75" s="1480"/>
      <c r="M75" s="2804"/>
      <c r="N75" s="2805"/>
      <c r="O75" s="2806"/>
      <c r="P75" s="1942" t="s">
        <v>13</v>
      </c>
      <c r="Q75" s="2805" t="s">
        <v>809</v>
      </c>
      <c r="R75" s="2805"/>
      <c r="S75" s="2806"/>
      <c r="T75" s="1481"/>
      <c r="U75" s="1942" t="s">
        <v>13</v>
      </c>
      <c r="V75" s="1423" t="s">
        <v>1086</v>
      </c>
      <c r="W75" s="1423"/>
      <c r="X75" s="1422"/>
      <c r="Y75" s="1423"/>
      <c r="Z75" s="1942" t="s">
        <v>13</v>
      </c>
      <c r="AA75" s="1423" t="s">
        <v>1087</v>
      </c>
      <c r="AB75" s="1423"/>
      <c r="AC75" s="1423"/>
      <c r="AD75" s="1422"/>
      <c r="AE75" s="1423"/>
      <c r="AF75" s="1423"/>
      <c r="AG75" s="1423"/>
      <c r="AH75" s="1423"/>
      <c r="AI75" s="1423"/>
      <c r="AJ75" s="1482"/>
      <c r="AK75" s="1483"/>
      <c r="AL75" s="2782"/>
      <c r="AM75" s="2782"/>
      <c r="AN75" s="2783"/>
      <c r="AO75" s="1483"/>
      <c r="AP75" s="1484"/>
      <c r="AQ75" s="843"/>
      <c r="AR75" s="843"/>
      <c r="AS75" s="843"/>
      <c r="AT75" s="844"/>
    </row>
    <row r="76" spans="6:46" s="845" customFormat="1" ht="11.1" customHeight="1" x14ac:dyDescent="0.15">
      <c r="T76" s="855"/>
      <c r="U76" s="849"/>
      <c r="V76" s="849"/>
      <c r="W76" s="849"/>
      <c r="X76" s="855"/>
      <c r="Y76" s="849"/>
      <c r="Z76" s="849"/>
      <c r="AA76" s="855"/>
      <c r="AB76" s="849"/>
      <c r="AC76" s="849"/>
      <c r="AD76" s="855"/>
      <c r="AE76" s="849"/>
      <c r="AF76" s="849"/>
      <c r="AG76" s="849"/>
      <c r="AH76" s="849"/>
      <c r="AI76" s="849"/>
      <c r="AJ76" s="849"/>
      <c r="AK76" s="855"/>
      <c r="AL76" s="849"/>
      <c r="AM76" s="849"/>
      <c r="AN76" s="849"/>
      <c r="AO76" s="855"/>
      <c r="AP76" s="849"/>
      <c r="AQ76" s="849"/>
      <c r="AR76" s="849"/>
      <c r="AS76" s="849"/>
    </row>
    <row r="77" spans="6:46" s="845" customFormat="1" ht="11.1" customHeight="1" x14ac:dyDescent="0.15">
      <c r="T77" s="855"/>
      <c r="U77" s="849"/>
      <c r="V77" s="849"/>
      <c r="W77" s="849"/>
      <c r="X77" s="855"/>
      <c r="Y77" s="849"/>
      <c r="Z77" s="849"/>
      <c r="AA77" s="855"/>
      <c r="AB77" s="849"/>
      <c r="AC77" s="849"/>
      <c r="AD77" s="855"/>
      <c r="AE77" s="849"/>
      <c r="AF77" s="849"/>
      <c r="AG77" s="849"/>
      <c r="AH77" s="849"/>
      <c r="AI77" s="849"/>
      <c r="AJ77" s="849"/>
      <c r="AK77" s="855"/>
      <c r="AL77" s="849"/>
      <c r="AM77" s="849"/>
      <c r="AN77" s="849"/>
      <c r="AO77" s="855"/>
      <c r="AP77" s="849"/>
      <c r="AQ77" s="849"/>
      <c r="AR77" s="849"/>
      <c r="AS77" s="849"/>
    </row>
    <row r="78" spans="6:46" s="845" customFormat="1" ht="11.1" customHeight="1" x14ac:dyDescent="0.15">
      <c r="T78" s="855"/>
      <c r="U78" s="849"/>
      <c r="V78" s="849"/>
      <c r="W78" s="849"/>
      <c r="X78" s="855"/>
      <c r="Y78" s="849"/>
      <c r="Z78" s="849"/>
      <c r="AA78" s="855"/>
      <c r="AB78" s="849"/>
      <c r="AC78" s="849"/>
      <c r="AD78" s="855"/>
      <c r="AE78" s="849"/>
      <c r="AF78" s="849"/>
      <c r="AG78" s="849"/>
      <c r="AH78" s="849"/>
      <c r="AI78" s="849"/>
      <c r="AJ78" s="849"/>
      <c r="AK78" s="855"/>
      <c r="AL78" s="849"/>
      <c r="AM78" s="849"/>
      <c r="AN78" s="849"/>
      <c r="AO78" s="855"/>
      <c r="AP78" s="849"/>
      <c r="AQ78" s="849"/>
      <c r="AR78" s="849"/>
      <c r="AS78" s="849"/>
    </row>
    <row r="79" spans="6:46" s="845" customFormat="1" ht="11.1" customHeight="1" x14ac:dyDescent="0.15">
      <c r="T79" s="855"/>
      <c r="U79" s="849"/>
      <c r="V79" s="849"/>
      <c r="W79" s="849"/>
      <c r="X79" s="855"/>
      <c r="Y79" s="849"/>
      <c r="Z79" s="849"/>
      <c r="AA79" s="855"/>
      <c r="AB79" s="849"/>
      <c r="AC79" s="849"/>
      <c r="AD79" s="855"/>
      <c r="AE79" s="849"/>
      <c r="AF79" s="849"/>
      <c r="AG79" s="849"/>
      <c r="AH79" s="849"/>
      <c r="AI79" s="849"/>
      <c r="AJ79" s="849"/>
      <c r="AK79" s="855"/>
      <c r="AL79" s="849"/>
      <c r="AM79" s="849"/>
      <c r="AN79" s="849"/>
      <c r="AO79" s="855"/>
      <c r="AP79" s="849"/>
      <c r="AQ79" s="849"/>
      <c r="AR79" s="849"/>
      <c r="AS79" s="849"/>
    </row>
    <row r="80" spans="6:46" s="845" customFormat="1" ht="11.1" customHeight="1" x14ac:dyDescent="0.15">
      <c r="T80" s="855"/>
      <c r="U80" s="849"/>
      <c r="V80" s="849"/>
      <c r="W80" s="849"/>
      <c r="X80" s="855"/>
      <c r="Y80" s="849"/>
      <c r="Z80" s="849"/>
      <c r="AA80" s="855"/>
      <c r="AB80" s="849"/>
      <c r="AC80" s="849"/>
      <c r="AD80" s="855"/>
      <c r="AE80" s="849"/>
      <c r="AF80" s="849"/>
      <c r="AG80" s="849"/>
      <c r="AH80" s="849"/>
      <c r="AI80" s="849"/>
      <c r="AJ80" s="849"/>
      <c r="AK80" s="855"/>
      <c r="AL80" s="849"/>
      <c r="AM80" s="849"/>
      <c r="AN80" s="849"/>
      <c r="AO80" s="855"/>
      <c r="AP80" s="849"/>
      <c r="AQ80" s="849"/>
      <c r="AR80" s="849"/>
      <c r="AS80" s="849"/>
    </row>
    <row r="81" spans="20:45" s="845" customFormat="1" ht="11.1" customHeight="1" x14ac:dyDescent="0.15">
      <c r="T81" s="855"/>
      <c r="U81" s="849"/>
      <c r="V81" s="849"/>
      <c r="W81" s="849"/>
      <c r="X81" s="855"/>
      <c r="Y81" s="849"/>
      <c r="Z81" s="849"/>
      <c r="AA81" s="855"/>
      <c r="AB81" s="849"/>
      <c r="AC81" s="849"/>
      <c r="AD81" s="855"/>
      <c r="AE81" s="849"/>
      <c r="AF81" s="849"/>
      <c r="AG81" s="849"/>
      <c r="AH81" s="849"/>
      <c r="AI81" s="849"/>
      <c r="AJ81" s="849"/>
      <c r="AK81" s="855"/>
      <c r="AL81" s="849"/>
      <c r="AM81" s="849"/>
      <c r="AN81" s="849"/>
      <c r="AO81" s="855"/>
      <c r="AP81" s="849"/>
      <c r="AQ81" s="849"/>
      <c r="AR81" s="849"/>
      <c r="AS81" s="849"/>
    </row>
    <row r="82" spans="20:45" s="845" customFormat="1" ht="11.1" customHeight="1" x14ac:dyDescent="0.15">
      <c r="T82" s="855"/>
      <c r="X82" s="855"/>
      <c r="AA82" s="855"/>
      <c r="AD82" s="855"/>
      <c r="AK82" s="855"/>
      <c r="AL82" s="855"/>
      <c r="AM82" s="855"/>
      <c r="AO82" s="855"/>
    </row>
    <row r="83" spans="20:45" s="845" customFormat="1" ht="11.1" customHeight="1" x14ac:dyDescent="0.15">
      <c r="T83" s="855"/>
      <c r="X83" s="855"/>
      <c r="AA83" s="855"/>
      <c r="AD83" s="855"/>
      <c r="AK83" s="855"/>
      <c r="AL83" s="855"/>
      <c r="AM83" s="855"/>
      <c r="AO83" s="855"/>
    </row>
    <row r="84" spans="20:45" ht="11.1" customHeight="1" x14ac:dyDescent="0.15"/>
    <row r="85" spans="20:45" ht="11.1" customHeight="1" x14ac:dyDescent="0.15"/>
    <row r="86" spans="20:45" ht="11.1" customHeight="1" x14ac:dyDescent="0.15"/>
    <row r="87" spans="20:45" ht="11.1" customHeight="1" x14ac:dyDescent="0.15"/>
    <row r="88" spans="20:45" ht="11.1" customHeight="1" x14ac:dyDescent="0.15"/>
    <row r="89" spans="20:45" ht="11.1" customHeight="1" x14ac:dyDescent="0.15"/>
    <row r="90" spans="20:45" ht="11.1" customHeight="1" x14ac:dyDescent="0.15"/>
    <row r="91" spans="20:45" ht="11.1" customHeight="1" x14ac:dyDescent="0.15"/>
    <row r="92" spans="20:45" ht="11.1" customHeight="1" x14ac:dyDescent="0.15"/>
    <row r="93" spans="20:45" ht="11.1" customHeight="1" x14ac:dyDescent="0.15"/>
    <row r="94" spans="20:45" ht="11.1" customHeight="1" x14ac:dyDescent="0.15"/>
    <row r="95" spans="20:45" ht="11.1" customHeight="1" x14ac:dyDescent="0.15"/>
    <row r="96" spans="20:45" ht="11.1" customHeight="1" x14ac:dyDescent="0.15"/>
    <row r="97" ht="11.1" customHeight="1" x14ac:dyDescent="0.15"/>
    <row r="98" ht="11.1" customHeight="1" x14ac:dyDescent="0.15"/>
    <row r="99" ht="11.1" customHeight="1" x14ac:dyDescent="0.15"/>
    <row r="100" ht="11.1" customHeight="1" x14ac:dyDescent="0.15"/>
    <row r="101" ht="11.1" customHeight="1" x14ac:dyDescent="0.15"/>
    <row r="102" ht="11.1" customHeight="1" x14ac:dyDescent="0.15"/>
    <row r="103" ht="11.1" customHeight="1" x14ac:dyDescent="0.15"/>
    <row r="104" ht="11.1" customHeight="1" x14ac:dyDescent="0.15"/>
    <row r="105" ht="11.1" customHeight="1" x14ac:dyDescent="0.15"/>
    <row r="106" ht="11.1" customHeight="1" x14ac:dyDescent="0.15"/>
    <row r="107" ht="11.1" customHeight="1" x14ac:dyDescent="0.15"/>
    <row r="108" ht="11.1" customHeight="1" x14ac:dyDescent="0.15"/>
    <row r="109" ht="11.1" customHeight="1" x14ac:dyDescent="0.15"/>
    <row r="110" ht="11.1" customHeight="1" x14ac:dyDescent="0.15"/>
    <row r="111" ht="11.1" customHeight="1" x14ac:dyDescent="0.15"/>
    <row r="112" ht="11.1" customHeight="1" x14ac:dyDescent="0.15"/>
    <row r="113" ht="11.1" customHeight="1" x14ac:dyDescent="0.15"/>
    <row r="114" ht="11.1" customHeight="1" x14ac:dyDescent="0.15"/>
    <row r="115" ht="11.1" customHeight="1" x14ac:dyDescent="0.15"/>
    <row r="116" ht="11.1" customHeight="1" x14ac:dyDescent="0.15"/>
    <row r="117" ht="11.1" customHeight="1" x14ac:dyDescent="0.15"/>
    <row r="118" ht="11.1" customHeight="1" x14ac:dyDescent="0.15"/>
    <row r="119" ht="11.1" customHeight="1" x14ac:dyDescent="0.15"/>
    <row r="120" ht="11.1" customHeight="1" x14ac:dyDescent="0.15"/>
    <row r="121" ht="11.1" customHeight="1" x14ac:dyDescent="0.15"/>
    <row r="122" ht="11.1" customHeight="1" x14ac:dyDescent="0.15"/>
    <row r="123" ht="11.1" customHeight="1" x14ac:dyDescent="0.15"/>
    <row r="124" ht="11.1" customHeight="1" x14ac:dyDescent="0.15"/>
    <row r="125" ht="11.1" customHeight="1" x14ac:dyDescent="0.15"/>
    <row r="126" ht="11.1" customHeight="1" x14ac:dyDescent="0.15"/>
    <row r="127" ht="11.1" customHeight="1" x14ac:dyDescent="0.15"/>
    <row r="128" ht="11.1" customHeight="1" x14ac:dyDescent="0.15"/>
    <row r="129" ht="11.1" customHeight="1" x14ac:dyDescent="0.15"/>
    <row r="130" ht="11.1" customHeight="1" x14ac:dyDescent="0.15"/>
    <row r="131" ht="11.1" customHeight="1" x14ac:dyDescent="0.15"/>
    <row r="132" ht="11.1" customHeight="1" x14ac:dyDescent="0.15"/>
    <row r="133" ht="11.1" customHeight="1" x14ac:dyDescent="0.15"/>
    <row r="134" ht="11.1" customHeight="1" x14ac:dyDescent="0.15"/>
    <row r="135" ht="11.1" customHeight="1" x14ac:dyDescent="0.15"/>
    <row r="136" ht="11.1" customHeight="1" x14ac:dyDescent="0.15"/>
    <row r="137" ht="11.1" customHeight="1" x14ac:dyDescent="0.15"/>
    <row r="138" ht="11.1" customHeight="1" x14ac:dyDescent="0.15"/>
    <row r="139" ht="11.1" customHeight="1" x14ac:dyDescent="0.15"/>
    <row r="140" ht="11.1" customHeight="1" x14ac:dyDescent="0.15"/>
    <row r="141" ht="11.1" customHeight="1" x14ac:dyDescent="0.15"/>
    <row r="142" ht="11.1" customHeight="1" x14ac:dyDescent="0.15"/>
    <row r="143" ht="11.1" customHeight="1" x14ac:dyDescent="0.15"/>
    <row r="144" ht="11.1" customHeight="1" x14ac:dyDescent="0.15"/>
    <row r="145" ht="11.1" customHeight="1" x14ac:dyDescent="0.15"/>
    <row r="146" ht="11.1" customHeight="1" x14ac:dyDescent="0.15"/>
    <row r="147" ht="11.1" customHeight="1" x14ac:dyDescent="0.15"/>
    <row r="148" ht="11.1" customHeight="1" x14ac:dyDescent="0.15"/>
    <row r="149" ht="11.1" customHeight="1" x14ac:dyDescent="0.15"/>
    <row r="150" ht="11.1" customHeight="1" x14ac:dyDescent="0.15"/>
    <row r="151" ht="11.1" customHeight="1" x14ac:dyDescent="0.15"/>
    <row r="152" ht="11.1" customHeight="1" x14ac:dyDescent="0.15"/>
    <row r="153" ht="11.1" customHeight="1" x14ac:dyDescent="0.15"/>
    <row r="154" ht="11.1" customHeight="1" x14ac:dyDescent="0.15"/>
    <row r="155" ht="11.1" customHeight="1" x14ac:dyDescent="0.15"/>
    <row r="156" ht="11.1" customHeight="1" x14ac:dyDescent="0.15"/>
    <row r="157" ht="11.1" customHeight="1" x14ac:dyDescent="0.15"/>
    <row r="158" ht="11.1" customHeight="1" x14ac:dyDescent="0.15"/>
    <row r="159" ht="11.1" customHeight="1" x14ac:dyDescent="0.15"/>
    <row r="160" ht="11.1" customHeight="1" x14ac:dyDescent="0.15"/>
    <row r="161" ht="11.1" customHeight="1" x14ac:dyDescent="0.15"/>
    <row r="162" ht="11.1" customHeight="1" x14ac:dyDescent="0.15"/>
    <row r="163" ht="11.1" customHeight="1" x14ac:dyDescent="0.15"/>
    <row r="164" ht="11.1" customHeight="1" x14ac:dyDescent="0.15"/>
    <row r="165" ht="11.1" customHeight="1" x14ac:dyDescent="0.15"/>
    <row r="166" ht="11.1" customHeight="1" x14ac:dyDescent="0.15"/>
    <row r="167" ht="11.1" customHeight="1" x14ac:dyDescent="0.15"/>
    <row r="168" ht="11.1" customHeight="1" x14ac:dyDescent="0.15"/>
    <row r="169" ht="11.1" customHeight="1" x14ac:dyDescent="0.15"/>
    <row r="170" ht="11.1" customHeight="1" x14ac:dyDescent="0.15"/>
    <row r="171" ht="11.1" customHeight="1" x14ac:dyDescent="0.15"/>
    <row r="172" ht="11.1" customHeight="1" x14ac:dyDescent="0.15"/>
    <row r="173" ht="11.1" customHeight="1" x14ac:dyDescent="0.15"/>
    <row r="174" ht="11.1" customHeight="1" x14ac:dyDescent="0.15"/>
    <row r="175" ht="11.1" customHeight="1" x14ac:dyDescent="0.15"/>
    <row r="176" ht="11.1" customHeight="1" x14ac:dyDescent="0.15"/>
    <row r="177" ht="11.1" customHeight="1" x14ac:dyDescent="0.15"/>
    <row r="178" ht="11.1" customHeight="1" x14ac:dyDescent="0.15"/>
    <row r="179" ht="11.1" customHeight="1" x14ac:dyDescent="0.15"/>
    <row r="180" ht="11.1" customHeight="1" x14ac:dyDescent="0.15"/>
    <row r="181" ht="11.1" customHeight="1" x14ac:dyDescent="0.15"/>
    <row r="182" ht="11.1" customHeight="1" x14ac:dyDescent="0.15"/>
    <row r="183" ht="11.1" customHeight="1" x14ac:dyDescent="0.15"/>
    <row r="184" ht="11.1" customHeight="1" x14ac:dyDescent="0.15"/>
    <row r="185" ht="11.1" customHeight="1" x14ac:dyDescent="0.15"/>
    <row r="186" ht="11.1" customHeight="1" x14ac:dyDescent="0.15"/>
  </sheetData>
  <mergeCells count="84">
    <mergeCell ref="AO56:AP56"/>
    <mergeCell ref="AO64:AP64"/>
    <mergeCell ref="AO9:AP9"/>
    <mergeCell ref="AO13:AP13"/>
    <mergeCell ref="AO17:AP17"/>
    <mergeCell ref="AO32:AP32"/>
    <mergeCell ref="AO41:AP41"/>
    <mergeCell ref="F2:AP3"/>
    <mergeCell ref="G7:J8"/>
    <mergeCell ref="K7:L8"/>
    <mergeCell ref="M7:O8"/>
    <mergeCell ref="AO7:AP8"/>
    <mergeCell ref="P8:S8"/>
    <mergeCell ref="T8:AJ8"/>
    <mergeCell ref="AK8:AN8"/>
    <mergeCell ref="W7:AF7"/>
    <mergeCell ref="F9:F75"/>
    <mergeCell ref="G9:J9"/>
    <mergeCell ref="K9:L9"/>
    <mergeCell ref="M9:O9"/>
    <mergeCell ref="P9:S12"/>
    <mergeCell ref="G10:J10"/>
    <mergeCell ref="K10:L10"/>
    <mergeCell ref="G11:J11"/>
    <mergeCell ref="G12:J12"/>
    <mergeCell ref="M13:O13"/>
    <mergeCell ref="P13:S16"/>
    <mergeCell ref="P17:S31"/>
    <mergeCell ref="G32:J32"/>
    <mergeCell ref="M32:O40"/>
    <mergeCell ref="P32:S40"/>
    <mergeCell ref="G33:J33"/>
    <mergeCell ref="G34:J34"/>
    <mergeCell ref="G35:J35"/>
    <mergeCell ref="G36:J36"/>
    <mergeCell ref="G37:J37"/>
    <mergeCell ref="Q51:S51"/>
    <mergeCell ref="G38:J38"/>
    <mergeCell ref="G39:J39"/>
    <mergeCell ref="G40:J40"/>
    <mergeCell ref="G41:J41"/>
    <mergeCell ref="M41:O55"/>
    <mergeCell ref="P41:S43"/>
    <mergeCell ref="G42:J42"/>
    <mergeCell ref="G43:J43"/>
    <mergeCell ref="G44:J44"/>
    <mergeCell ref="K44:L44"/>
    <mergeCell ref="P44:S47"/>
    <mergeCell ref="G45:J45"/>
    <mergeCell ref="K45:L45"/>
    <mergeCell ref="G46:J46"/>
    <mergeCell ref="P48:S50"/>
    <mergeCell ref="P52:S54"/>
    <mergeCell ref="M64:O66"/>
    <mergeCell ref="P64:S66"/>
    <mergeCell ref="G55:J55"/>
    <mergeCell ref="Q55:S55"/>
    <mergeCell ref="P56:S57"/>
    <mergeCell ref="P58:S59"/>
    <mergeCell ref="M56:O59"/>
    <mergeCell ref="M60:O63"/>
    <mergeCell ref="P60:S60"/>
    <mergeCell ref="Q61:S61"/>
    <mergeCell ref="P62:S62"/>
    <mergeCell ref="Q63:S63"/>
    <mergeCell ref="AL75:AN75"/>
    <mergeCell ref="P67:S69"/>
    <mergeCell ref="P70:S70"/>
    <mergeCell ref="M72:O72"/>
    <mergeCell ref="Q72:S72"/>
    <mergeCell ref="M73:O75"/>
    <mergeCell ref="P73:S73"/>
    <mergeCell ref="Q75:S75"/>
    <mergeCell ref="AA21:AD21"/>
    <mergeCell ref="AA22:AD22"/>
    <mergeCell ref="AA23:AD23"/>
    <mergeCell ref="AA24:AD24"/>
    <mergeCell ref="Y41:AH41"/>
    <mergeCell ref="Y44:AH44"/>
    <mergeCell ref="Y48:AH48"/>
    <mergeCell ref="Y52:AH52"/>
    <mergeCell ref="Y54:AH54"/>
    <mergeCell ref="Y46:AH46"/>
    <mergeCell ref="Y50:AH50"/>
  </mergeCells>
  <phoneticPr fontId="3"/>
  <dataValidations count="3">
    <dataValidation type="list" showInputMessage="1" showErrorMessage="1" sqref="K45:L45" xr:uid="{00000000-0002-0000-0600-000000000000}">
      <formula1>" ,3,2,1"</formula1>
    </dataValidation>
    <dataValidation type="list" allowBlank="1" showInputMessage="1" showErrorMessage="1" sqref="AK72:AK75 W38 T63:U63 AD32 T36:U36 T42:T43 T45 W35 G55 W65 W32 T33:U33 G33:G42 T47 AD15:AD16 AD35 AD38 T49 T53 T51 T55 T57:U57 AK9:AK34 T59:U59 T61:U61 T65:T66 Z65:Z66 AD65 AK41:AK59 X9:X16 AA9:AA16 AD11:AD12 AF63 X26:X27 AC26:AC27 X30:X31 AC29:AC31 Y29 U34:U35 X42 AA42 AE42 U38 U40 V43 Z43 AD43 X45 AA45 AE45 X47 AA47 AE47 X49 AA49 AE49 X51 AA51 AE51 X55 AA55 AE55 X53 AA53 AE53 P51 P55 U56 U58 U60 U62 U64 U66:U67 AB56:AB63 AF57 AF59 AF61 AK64:AK66 W68 W71 W74 T68:T69 T71:T72 T74:T75 Z68:Z69 Z71:Z72 Z74:Z75 AD68 AD71 AD74 U69:U70 U72:U73 U75 P61 P63 P72 P75" xr:uid="{00000000-0002-0000-0600-000001000000}">
      <formula1>"□,■"</formula1>
    </dataValidation>
    <dataValidation type="list" showInputMessage="1" showErrorMessage="1" sqref="K10:L10" xr:uid="{00000000-0002-0000-06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E1:BE186"/>
  <sheetViews>
    <sheetView showGridLines="0" view="pageBreakPreview" zoomScaleNormal="100" zoomScaleSheetLayoutView="100" workbookViewId="0">
      <selection activeCell="K10" sqref="K10:L10"/>
    </sheetView>
  </sheetViews>
  <sheetFormatPr defaultColWidth="2.5" defaultRowHeight="18.75" x14ac:dyDescent="0.15"/>
  <cols>
    <col min="1" max="4" width="2.5" style="6"/>
    <col min="5" max="19" width="2.5" style="6" customWidth="1"/>
    <col min="20" max="20" width="2.5" style="155" customWidth="1"/>
    <col min="21" max="23" width="2.5" style="6" customWidth="1"/>
    <col min="24" max="35" width="2.5" style="872" customWidth="1"/>
    <col min="36" max="37" width="2.5" style="849" customWidth="1"/>
    <col min="38" max="39" width="2.5" style="155" customWidth="1"/>
    <col min="40" max="40" width="2.5" style="6" customWidth="1"/>
    <col min="41" max="41" width="2.5" style="155" customWidth="1"/>
    <col min="42" max="43" width="2.5" style="6" customWidth="1"/>
    <col min="44" max="16384" width="2.5" style="6"/>
  </cols>
  <sheetData>
    <row r="1" spans="5:48" s="1" customFormat="1" ht="12.75" customHeight="1" x14ac:dyDescent="0.15">
      <c r="G1" s="2"/>
      <c r="H1" s="2"/>
      <c r="I1" s="2"/>
      <c r="J1" s="2"/>
      <c r="K1" s="2"/>
      <c r="L1" s="3"/>
      <c r="M1" s="2"/>
      <c r="N1" s="2"/>
      <c r="O1" s="2"/>
      <c r="T1" s="3"/>
      <c r="X1" s="856"/>
      <c r="Y1" s="856"/>
      <c r="Z1" s="856"/>
      <c r="AA1" s="856"/>
      <c r="AB1" s="856"/>
      <c r="AC1" s="856"/>
      <c r="AD1" s="856"/>
      <c r="AE1" s="856"/>
      <c r="AF1" s="856"/>
      <c r="AG1" s="856"/>
      <c r="AH1" s="856"/>
      <c r="AI1" s="856"/>
      <c r="AJ1" s="857"/>
      <c r="AK1" s="857"/>
      <c r="AL1" s="3"/>
      <c r="AN1" s="1360"/>
      <c r="AO1" s="1360"/>
      <c r="AP1" s="4" t="s">
        <v>1129</v>
      </c>
    </row>
    <row r="2" spans="5:48" s="1" customFormat="1"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P2" s="2561"/>
    </row>
    <row r="3" spans="5:48" s="1" customFormat="1"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P3" s="2561"/>
    </row>
    <row r="4" spans="5:48" s="1" customFormat="1" ht="12.75" customHeight="1" x14ac:dyDescent="0.15">
      <c r="G4" s="2"/>
      <c r="H4" s="2"/>
      <c r="I4" s="2"/>
      <c r="J4" s="2"/>
      <c r="K4" s="2"/>
      <c r="L4" s="3"/>
      <c r="M4" s="5"/>
      <c r="N4" s="5"/>
      <c r="O4" s="5"/>
      <c r="P4" s="5"/>
      <c r="Q4" s="5"/>
      <c r="R4" s="5"/>
      <c r="S4" s="5"/>
      <c r="T4" s="850"/>
      <c r="U4" s="5"/>
      <c r="V4" s="5"/>
      <c r="W4" s="5"/>
      <c r="X4" s="858"/>
      <c r="Y4" s="858"/>
      <c r="Z4" s="858"/>
      <c r="AA4" s="858"/>
      <c r="AB4" s="858"/>
      <c r="AC4" s="858"/>
      <c r="AD4" s="858"/>
      <c r="AE4" s="858"/>
      <c r="AF4" s="858"/>
      <c r="AG4" s="858"/>
      <c r="AH4" s="858"/>
      <c r="AI4" s="858"/>
      <c r="AJ4" s="859"/>
      <c r="AK4" s="857"/>
      <c r="AL4" s="3"/>
      <c r="AM4" s="3"/>
      <c r="AO4" s="3"/>
    </row>
    <row r="5" spans="5:48" s="1" customFormat="1" ht="12.75" customHeight="1" x14ac:dyDescent="0.15">
      <c r="G5" s="2"/>
      <c r="H5" s="2"/>
      <c r="I5" s="2"/>
      <c r="J5" s="2"/>
      <c r="K5" s="2"/>
      <c r="L5" s="3"/>
      <c r="T5" s="3"/>
      <c r="X5" s="856"/>
      <c r="Y5" s="856"/>
      <c r="Z5" s="856"/>
      <c r="AA5" s="856"/>
      <c r="AB5" s="856"/>
      <c r="AC5" s="856"/>
      <c r="AD5" s="856"/>
      <c r="AE5" s="856"/>
      <c r="AF5" s="856"/>
      <c r="AG5" s="856"/>
      <c r="AH5" s="856"/>
      <c r="AI5" s="856"/>
      <c r="AJ5" s="857"/>
      <c r="AK5" s="857"/>
      <c r="AL5" s="3"/>
      <c r="AM5" s="3"/>
      <c r="AO5" s="3"/>
    </row>
    <row r="6" spans="5:48" ht="12.75" customHeight="1" thickBot="1" x14ac:dyDescent="0.2">
      <c r="F6" s="481" t="s">
        <v>497</v>
      </c>
      <c r="G6" s="410"/>
      <c r="H6" s="410"/>
      <c r="I6" s="410"/>
      <c r="J6" s="410"/>
      <c r="K6" s="410"/>
      <c r="L6" s="410"/>
      <c r="M6" s="410"/>
      <c r="N6" s="410"/>
      <c r="O6" s="410"/>
      <c r="P6" s="410"/>
      <c r="Q6" s="410"/>
      <c r="R6" s="410"/>
      <c r="S6" s="410"/>
      <c r="T6" s="851"/>
      <c r="U6" s="410"/>
      <c r="V6" s="410"/>
      <c r="W6" s="410"/>
      <c r="X6" s="860"/>
      <c r="Y6" s="860"/>
      <c r="Z6" s="860"/>
      <c r="AA6" s="860"/>
      <c r="AB6" s="860"/>
      <c r="AC6" s="861"/>
      <c r="AD6" s="861"/>
      <c r="AE6" s="861"/>
      <c r="AF6" s="861"/>
      <c r="AG6" s="861"/>
      <c r="AH6" s="861"/>
      <c r="AI6" s="862"/>
      <c r="AJ6" s="863"/>
      <c r="AK6" s="863"/>
      <c r="AL6" s="853"/>
      <c r="AM6" s="412"/>
      <c r="AN6" s="412"/>
      <c r="AO6" s="853"/>
      <c r="AP6" s="412"/>
    </row>
    <row r="7" spans="5:48" s="673" customFormat="1" ht="15" customHeight="1" x14ac:dyDescent="0.15">
      <c r="F7" s="737"/>
      <c r="G7" s="2562" t="s">
        <v>4</v>
      </c>
      <c r="H7" s="2563"/>
      <c r="I7" s="2563"/>
      <c r="J7" s="2564"/>
      <c r="K7" s="2562" t="s">
        <v>1400</v>
      </c>
      <c r="L7" s="2568"/>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1485"/>
      <c r="AO7" s="2611" t="s">
        <v>7</v>
      </c>
      <c r="AP7" s="2612"/>
      <c r="AQ7" s="829"/>
      <c r="AR7" s="830"/>
      <c r="AS7" s="830"/>
      <c r="AT7" s="830"/>
      <c r="AU7" s="677"/>
      <c r="AV7" s="677"/>
    </row>
    <row r="8" spans="5:48" s="673" customFormat="1" ht="15" customHeight="1" thickBot="1" x14ac:dyDescent="0.2">
      <c r="F8" s="741"/>
      <c r="G8" s="2565"/>
      <c r="H8" s="2566"/>
      <c r="I8" s="2566"/>
      <c r="J8" s="2567"/>
      <c r="K8" s="2569"/>
      <c r="L8" s="2570"/>
      <c r="M8" s="2565"/>
      <c r="N8" s="2566"/>
      <c r="O8" s="2567"/>
      <c r="P8" s="2769" t="s">
        <v>8</v>
      </c>
      <c r="Q8" s="2770"/>
      <c r="R8" s="2770"/>
      <c r="S8" s="2771"/>
      <c r="T8" s="2846" t="s">
        <v>1024</v>
      </c>
      <c r="U8" s="2847"/>
      <c r="V8" s="2847"/>
      <c r="W8" s="2847"/>
      <c r="X8" s="2847"/>
      <c r="Y8" s="2847"/>
      <c r="Z8" s="2847"/>
      <c r="AA8" s="2847"/>
      <c r="AB8" s="2847"/>
      <c r="AC8" s="2847"/>
      <c r="AD8" s="2847"/>
      <c r="AE8" s="2847"/>
      <c r="AF8" s="2847"/>
      <c r="AG8" s="2847"/>
      <c r="AH8" s="2847"/>
      <c r="AI8" s="2847"/>
      <c r="AJ8" s="2847"/>
      <c r="AK8" s="2848"/>
      <c r="AL8" s="2769" t="s">
        <v>10</v>
      </c>
      <c r="AM8" s="2770"/>
      <c r="AN8" s="2771"/>
      <c r="AO8" s="2613"/>
      <c r="AP8" s="2614"/>
      <c r="AQ8" s="829"/>
      <c r="AR8" s="830"/>
      <c r="AS8" s="830"/>
      <c r="AT8" s="830"/>
      <c r="AU8" s="677"/>
      <c r="AV8" s="677"/>
    </row>
    <row r="9" spans="5:48" ht="11.1" customHeight="1" x14ac:dyDescent="0.3">
      <c r="E9" s="854"/>
      <c r="F9" s="2840" t="s">
        <v>945</v>
      </c>
      <c r="G9" s="2842" t="s">
        <v>1088</v>
      </c>
      <c r="H9" s="2843"/>
      <c r="I9" s="2843"/>
      <c r="J9" s="2844"/>
      <c r="K9" s="2687" t="s">
        <v>11</v>
      </c>
      <c r="L9" s="2689"/>
      <c r="M9" s="2796" t="s">
        <v>1039</v>
      </c>
      <c r="N9" s="2797"/>
      <c r="O9" s="2798"/>
      <c r="P9" s="2802" t="s">
        <v>1089</v>
      </c>
      <c r="Q9" s="2802"/>
      <c r="R9" s="2802"/>
      <c r="S9" s="2803"/>
      <c r="T9" s="1367" t="s">
        <v>949</v>
      </c>
      <c r="U9" s="1369" t="s">
        <v>1039</v>
      </c>
      <c r="V9" s="1369"/>
      <c r="W9" s="1369"/>
      <c r="X9" s="1369" t="s">
        <v>1090</v>
      </c>
      <c r="Y9" s="1988" t="s">
        <v>13</v>
      </c>
      <c r="Z9" s="1369" t="s">
        <v>952</v>
      </c>
      <c r="AA9" s="1369"/>
      <c r="AB9" s="1988" t="s">
        <v>13</v>
      </c>
      <c r="AC9" s="1369" t="s">
        <v>953</v>
      </c>
      <c r="AD9" s="1369"/>
      <c r="AE9" s="1369" t="s">
        <v>1091</v>
      </c>
      <c r="AF9" s="1369"/>
      <c r="AG9" s="1369"/>
      <c r="AH9" s="1369"/>
      <c r="AI9" s="1369"/>
      <c r="AJ9" s="1369"/>
      <c r="AK9" s="1370"/>
      <c r="AL9" s="1914" t="s">
        <v>13</v>
      </c>
      <c r="AM9" s="1371" t="s">
        <v>954</v>
      </c>
      <c r="AN9" s="1372"/>
      <c r="AO9" s="2698" t="s">
        <v>619</v>
      </c>
      <c r="AP9" s="2699"/>
      <c r="AQ9" s="864"/>
      <c r="AR9" s="864"/>
      <c r="AS9" s="832"/>
      <c r="AT9" s="833"/>
    </row>
    <row r="10" spans="5:48" ht="11.1" customHeight="1" x14ac:dyDescent="0.15">
      <c r="E10" s="854"/>
      <c r="F10" s="2840"/>
      <c r="G10" s="2838" t="s">
        <v>955</v>
      </c>
      <c r="H10" s="2845"/>
      <c r="I10" s="2845"/>
      <c r="J10" s="2839"/>
      <c r="K10" s="2861" t="s">
        <v>35</v>
      </c>
      <c r="L10" s="2862"/>
      <c r="M10" s="1393"/>
      <c r="N10" s="1376"/>
      <c r="O10" s="1377"/>
      <c r="P10" s="2802"/>
      <c r="Q10" s="2802"/>
      <c r="R10" s="2802"/>
      <c r="S10" s="2803"/>
      <c r="T10" s="1367"/>
      <c r="U10" s="1376"/>
      <c r="V10" s="1376"/>
      <c r="W10" s="1376"/>
      <c r="X10" s="1369"/>
      <c r="Y10" s="1376"/>
      <c r="Z10" s="1376"/>
      <c r="AA10" s="1369"/>
      <c r="AB10" s="1369"/>
      <c r="AC10" s="1376"/>
      <c r="AD10" s="1376"/>
      <c r="AE10" s="1376"/>
      <c r="AF10" s="1376"/>
      <c r="AG10" s="1376"/>
      <c r="AH10" s="1376"/>
      <c r="AI10" s="1376"/>
      <c r="AJ10" s="1376"/>
      <c r="AK10" s="1377"/>
      <c r="AL10" s="1912" t="s">
        <v>13</v>
      </c>
      <c r="AM10" s="1379" t="s">
        <v>958</v>
      </c>
      <c r="AN10" s="1372"/>
      <c r="AO10" s="822"/>
      <c r="AP10" s="1418"/>
      <c r="AQ10" s="864"/>
      <c r="AR10" s="864"/>
      <c r="AS10" s="832"/>
      <c r="AT10" s="833"/>
    </row>
    <row r="11" spans="5:48" ht="11.1" customHeight="1" x14ac:dyDescent="0.15">
      <c r="E11" s="854"/>
      <c r="F11" s="2840"/>
      <c r="G11" s="2796" t="s">
        <v>906</v>
      </c>
      <c r="H11" s="2797"/>
      <c r="I11" s="2797"/>
      <c r="J11" s="2798"/>
      <c r="K11" s="1367"/>
      <c r="L11" s="1375"/>
      <c r="M11" s="1393"/>
      <c r="N11" s="1376"/>
      <c r="O11" s="1377"/>
      <c r="P11" s="2802"/>
      <c r="Q11" s="2802"/>
      <c r="R11" s="2802"/>
      <c r="S11" s="2803"/>
      <c r="T11" s="1367"/>
      <c r="U11" s="1376"/>
      <c r="V11" s="1376"/>
      <c r="W11" s="1376"/>
      <c r="X11" s="1369"/>
      <c r="Y11" s="1376"/>
      <c r="Z11" s="1376"/>
      <c r="AA11" s="1369"/>
      <c r="AB11" s="1369"/>
      <c r="AC11" s="1376"/>
      <c r="AD11" s="1376"/>
      <c r="AE11" s="1376"/>
      <c r="AF11" s="1376"/>
      <c r="AG11" s="1376"/>
      <c r="AH11" s="1376"/>
      <c r="AI11" s="1376"/>
      <c r="AJ11" s="1376"/>
      <c r="AK11" s="1377"/>
      <c r="AL11" s="1912" t="s">
        <v>13</v>
      </c>
      <c r="AM11" s="1361"/>
      <c r="AN11" s="1380"/>
      <c r="AO11" s="822"/>
      <c r="AP11" s="1418"/>
      <c r="AQ11" s="864"/>
      <c r="AR11" s="864"/>
      <c r="AS11" s="832"/>
      <c r="AT11" s="833"/>
    </row>
    <row r="12" spans="5:48" ht="11.1" customHeight="1" x14ac:dyDescent="0.15">
      <c r="E12" s="854"/>
      <c r="F12" s="2840"/>
      <c r="G12" s="2796" t="s">
        <v>1092</v>
      </c>
      <c r="H12" s="2797"/>
      <c r="I12" s="2797"/>
      <c r="J12" s="2798"/>
      <c r="K12" s="1367"/>
      <c r="L12" s="1375"/>
      <c r="M12" s="1393"/>
      <c r="N12" s="1376"/>
      <c r="O12" s="1377"/>
      <c r="P12" s="2799"/>
      <c r="Q12" s="2799"/>
      <c r="R12" s="2799"/>
      <c r="S12" s="2800"/>
      <c r="T12" s="1381"/>
      <c r="U12" s="1383"/>
      <c r="V12" s="1383"/>
      <c r="W12" s="1383"/>
      <c r="X12" s="1384"/>
      <c r="Y12" s="1383"/>
      <c r="Z12" s="1383"/>
      <c r="AA12" s="1384"/>
      <c r="AB12" s="1384"/>
      <c r="AC12" s="1383"/>
      <c r="AD12" s="1383"/>
      <c r="AE12" s="1383"/>
      <c r="AF12" s="1383"/>
      <c r="AG12" s="1383"/>
      <c r="AH12" s="1383"/>
      <c r="AI12" s="1383"/>
      <c r="AJ12" s="1383"/>
      <c r="AK12" s="1385"/>
      <c r="AL12" s="1934" t="s">
        <v>13</v>
      </c>
      <c r="AM12" s="1387"/>
      <c r="AN12" s="1388"/>
      <c r="AO12" s="1386"/>
      <c r="AP12" s="1479"/>
      <c r="AQ12" s="864"/>
      <c r="AR12" s="864"/>
      <c r="AS12" s="832"/>
      <c r="AT12" s="833"/>
    </row>
    <row r="13" spans="5:48" ht="11.1" customHeight="1" x14ac:dyDescent="0.3">
      <c r="E13" s="854"/>
      <c r="F13" s="2840"/>
      <c r="G13" s="1473"/>
      <c r="H13" s="1391"/>
      <c r="I13" s="1391"/>
      <c r="J13" s="1392"/>
      <c r="K13" s="1367"/>
      <c r="L13" s="1375"/>
      <c r="M13" s="1487"/>
      <c r="N13" s="1410"/>
      <c r="O13" s="1419"/>
      <c r="P13" s="2863" t="s">
        <v>963</v>
      </c>
      <c r="Q13" s="2863"/>
      <c r="R13" s="2863"/>
      <c r="S13" s="2864"/>
      <c r="T13" s="1367" t="s">
        <v>949</v>
      </c>
      <c r="U13" s="1369" t="s">
        <v>1039</v>
      </c>
      <c r="V13" s="1369"/>
      <c r="W13" s="1369"/>
      <c r="X13" s="1369" t="s">
        <v>1090</v>
      </c>
      <c r="Y13" s="1928" t="s">
        <v>13</v>
      </c>
      <c r="Z13" s="1369" t="s">
        <v>952</v>
      </c>
      <c r="AA13" s="1369"/>
      <c r="AB13" s="1928" t="s">
        <v>13</v>
      </c>
      <c r="AC13" s="1369" t="s">
        <v>953</v>
      </c>
      <c r="AD13" s="1369"/>
      <c r="AE13" s="1369" t="s">
        <v>1091</v>
      </c>
      <c r="AF13" s="1369"/>
      <c r="AG13" s="1369"/>
      <c r="AH13" s="1369"/>
      <c r="AI13" s="1369"/>
      <c r="AJ13" s="1369"/>
      <c r="AK13" s="1370"/>
      <c r="AL13" s="1912" t="s">
        <v>13</v>
      </c>
      <c r="AM13" s="1371" t="s">
        <v>954</v>
      </c>
      <c r="AN13" s="1372"/>
      <c r="AO13" s="2698" t="s">
        <v>619</v>
      </c>
      <c r="AP13" s="2699"/>
      <c r="AQ13" s="864"/>
      <c r="AR13" s="864"/>
      <c r="AS13" s="832"/>
      <c r="AT13" s="833"/>
    </row>
    <row r="14" spans="5:48" ht="11.1" customHeight="1" x14ac:dyDescent="0.15">
      <c r="E14" s="854"/>
      <c r="F14" s="2840"/>
      <c r="G14" s="1910" t="s">
        <v>13</v>
      </c>
      <c r="H14" s="2802" t="s">
        <v>809</v>
      </c>
      <c r="I14" s="2802"/>
      <c r="J14" s="2803"/>
      <c r="K14" s="1375"/>
      <c r="L14" s="1375"/>
      <c r="M14" s="1393"/>
      <c r="N14" s="1376"/>
      <c r="O14" s="1377"/>
      <c r="P14" s="2865"/>
      <c r="Q14" s="2865"/>
      <c r="R14" s="2865"/>
      <c r="S14" s="2866"/>
      <c r="T14" s="1910" t="s">
        <v>13</v>
      </c>
      <c r="U14" s="1376" t="s">
        <v>1093</v>
      </c>
      <c r="V14" s="1376"/>
      <c r="W14" s="1376"/>
      <c r="X14" s="1369"/>
      <c r="Y14" s="1376"/>
      <c r="Z14" s="1376"/>
      <c r="AA14" s="1369"/>
      <c r="AB14" s="1369"/>
      <c r="AC14" s="1376"/>
      <c r="AD14" s="1376"/>
      <c r="AE14" s="1376"/>
      <c r="AF14" s="1376"/>
      <c r="AG14" s="1376"/>
      <c r="AH14" s="1376"/>
      <c r="AI14" s="1376"/>
      <c r="AJ14" s="1376"/>
      <c r="AK14" s="1377"/>
      <c r="AL14" s="1912" t="s">
        <v>13</v>
      </c>
      <c r="AM14" s="1379" t="s">
        <v>958</v>
      </c>
      <c r="AN14" s="1372"/>
      <c r="AO14" s="822"/>
      <c r="AP14" s="1418"/>
      <c r="AQ14" s="864"/>
      <c r="AR14" s="864"/>
      <c r="AS14" s="832"/>
      <c r="AT14" s="833"/>
    </row>
    <row r="15" spans="5:48" ht="11.1" customHeight="1" x14ac:dyDescent="0.15">
      <c r="E15" s="854"/>
      <c r="F15" s="2840"/>
      <c r="G15" s="1473"/>
      <c r="H15" s="1391"/>
      <c r="I15" s="1391"/>
      <c r="J15" s="1392"/>
      <c r="K15" s="1367"/>
      <c r="L15" s="1375"/>
      <c r="M15" s="1393"/>
      <c r="N15" s="1376"/>
      <c r="O15" s="1377"/>
      <c r="P15" s="2865"/>
      <c r="Q15" s="2865"/>
      <c r="R15" s="2865"/>
      <c r="S15" s="2866"/>
      <c r="T15" s="1367"/>
      <c r="U15" s="1376"/>
      <c r="V15" s="1376"/>
      <c r="W15" s="1376"/>
      <c r="X15" s="1369"/>
      <c r="Y15" s="1376"/>
      <c r="Z15" s="1376"/>
      <c r="AA15" s="1369"/>
      <c r="AB15" s="1369"/>
      <c r="AC15" s="1376"/>
      <c r="AD15" s="1376"/>
      <c r="AE15" s="1376"/>
      <c r="AF15" s="1376"/>
      <c r="AG15" s="1376"/>
      <c r="AH15" s="1376"/>
      <c r="AI15" s="1376"/>
      <c r="AJ15" s="1376"/>
      <c r="AK15" s="1377"/>
      <c r="AL15" s="1934" t="s">
        <v>13</v>
      </c>
      <c r="AM15" s="17" t="s">
        <v>985</v>
      </c>
      <c r="AN15" s="1380"/>
      <c r="AO15" s="1386"/>
      <c r="AP15" s="1479"/>
      <c r="AQ15" s="864"/>
      <c r="AR15" s="864"/>
      <c r="AS15" s="832"/>
      <c r="AT15" s="833"/>
    </row>
    <row r="16" spans="5:48" ht="11.1" customHeight="1" x14ac:dyDescent="0.3">
      <c r="E16" s="854"/>
      <c r="F16" s="2840"/>
      <c r="G16" s="1473"/>
      <c r="H16" s="1391"/>
      <c r="I16" s="1391"/>
      <c r="J16" s="1392"/>
      <c r="K16" s="1367"/>
      <c r="L16" s="1375"/>
      <c r="M16" s="1393"/>
      <c r="N16" s="1376"/>
      <c r="O16" s="1377"/>
      <c r="P16" s="2794" t="s">
        <v>1094</v>
      </c>
      <c r="Q16" s="2794"/>
      <c r="R16" s="2794"/>
      <c r="S16" s="2795"/>
      <c r="T16" s="1395" t="s">
        <v>949</v>
      </c>
      <c r="U16" s="1397" t="s">
        <v>1095</v>
      </c>
      <c r="V16" s="1397"/>
      <c r="W16" s="1397"/>
      <c r="X16" s="1397"/>
      <c r="Y16" s="1397"/>
      <c r="Z16" s="1397"/>
      <c r="AA16" s="1397"/>
      <c r="AB16" s="1397"/>
      <c r="AC16" s="1397"/>
      <c r="AD16" s="1397"/>
      <c r="AE16" s="1397"/>
      <c r="AF16" s="1397"/>
      <c r="AG16" s="1397"/>
      <c r="AH16" s="1397"/>
      <c r="AI16" s="1397"/>
      <c r="AJ16" s="1397"/>
      <c r="AK16" s="1409"/>
      <c r="AL16" s="1912" t="s">
        <v>13</v>
      </c>
      <c r="AM16" s="1475" t="s">
        <v>954</v>
      </c>
      <c r="AN16" s="1476"/>
      <c r="AO16" s="2698" t="s">
        <v>619</v>
      </c>
      <c r="AP16" s="2699"/>
      <c r="AQ16" s="864"/>
      <c r="AR16" s="864"/>
      <c r="AS16" s="832"/>
      <c r="AT16" s="833"/>
    </row>
    <row r="17" spans="5:46" ht="11.1" customHeight="1" x14ac:dyDescent="0.15">
      <c r="E17" s="854"/>
      <c r="F17" s="2840"/>
      <c r="G17" s="1473"/>
      <c r="H17" s="1391"/>
      <c r="I17" s="1391"/>
      <c r="J17" s="1392"/>
      <c r="K17" s="1367"/>
      <c r="L17" s="1375"/>
      <c r="M17" s="1393"/>
      <c r="N17" s="1376"/>
      <c r="O17" s="1377"/>
      <c r="P17" s="2802"/>
      <c r="Q17" s="2802"/>
      <c r="R17" s="2802"/>
      <c r="S17" s="2803"/>
      <c r="T17" s="1367"/>
      <c r="U17" s="1922" t="s">
        <v>13</v>
      </c>
      <c r="V17" s="1376" t="s">
        <v>1096</v>
      </c>
      <c r="W17" s="1376"/>
      <c r="X17" s="1376"/>
      <c r="Y17" s="1376"/>
      <c r="Z17" s="1922" t="s">
        <v>13</v>
      </c>
      <c r="AA17" s="1376" t="s">
        <v>1097</v>
      </c>
      <c r="AB17" s="1376"/>
      <c r="AC17" s="1376"/>
      <c r="AD17" s="1376"/>
      <c r="AE17" s="1375"/>
      <c r="AF17" s="1922" t="s">
        <v>13</v>
      </c>
      <c r="AG17" s="1376" t="s">
        <v>1098</v>
      </c>
      <c r="AH17" s="1376"/>
      <c r="AI17" s="1376"/>
      <c r="AJ17" s="1376"/>
      <c r="AK17" s="1377"/>
      <c r="AL17" s="1912" t="s">
        <v>13</v>
      </c>
      <c r="AM17" s="1379" t="s">
        <v>985</v>
      </c>
      <c r="AN17" s="1380"/>
      <c r="AO17" s="822"/>
      <c r="AP17" s="1418"/>
      <c r="AQ17" s="864"/>
      <c r="AR17" s="864"/>
      <c r="AS17" s="832"/>
      <c r="AT17" s="833"/>
    </row>
    <row r="18" spans="5:46" ht="11.1" customHeight="1" x14ac:dyDescent="0.15">
      <c r="E18" s="854"/>
      <c r="F18" s="2840"/>
      <c r="G18" s="1473"/>
      <c r="H18" s="1391"/>
      <c r="I18" s="1391"/>
      <c r="J18" s="1392"/>
      <c r="K18" s="1367"/>
      <c r="L18" s="1375"/>
      <c r="M18" s="1393"/>
      <c r="N18" s="1376"/>
      <c r="O18" s="1377"/>
      <c r="P18" s="2802"/>
      <c r="Q18" s="2802"/>
      <c r="R18" s="2802"/>
      <c r="S18" s="2803"/>
      <c r="T18" s="1367"/>
      <c r="U18" s="1922" t="s">
        <v>13</v>
      </c>
      <c r="V18" s="1376" t="s">
        <v>1099</v>
      </c>
      <c r="W18" s="1376"/>
      <c r="X18" s="1376"/>
      <c r="Y18" s="1376"/>
      <c r="Z18" s="1376"/>
      <c r="AA18" s="1376" t="s">
        <v>975</v>
      </c>
      <c r="AB18" s="2744"/>
      <c r="AC18" s="2745"/>
      <c r="AD18" s="2745"/>
      <c r="AE18" s="2745"/>
      <c r="AF18" s="2745"/>
      <c r="AG18" s="2745"/>
      <c r="AH18" s="2745"/>
      <c r="AI18" s="2745"/>
      <c r="AJ18" s="1376" t="s">
        <v>1100</v>
      </c>
      <c r="AK18" s="1377"/>
      <c r="AL18" s="1912" t="s">
        <v>13</v>
      </c>
      <c r="AM18" s="1379" t="s">
        <v>768</v>
      </c>
      <c r="AN18" s="1380"/>
      <c r="AO18" s="822"/>
      <c r="AP18" s="1418"/>
      <c r="AQ18" s="864"/>
      <c r="AR18" s="864"/>
      <c r="AS18" s="832"/>
      <c r="AT18" s="833"/>
    </row>
    <row r="19" spans="5:46" ht="11.1" customHeight="1" x14ac:dyDescent="0.15">
      <c r="E19" s="854"/>
      <c r="F19" s="2840"/>
      <c r="G19" s="1473"/>
      <c r="H19" s="1391"/>
      <c r="I19" s="1391"/>
      <c r="J19" s="1392"/>
      <c r="K19" s="1367"/>
      <c r="L19" s="1375"/>
      <c r="M19" s="1393"/>
      <c r="N19" s="1376"/>
      <c r="O19" s="1377"/>
      <c r="P19" s="2802"/>
      <c r="Q19" s="2802"/>
      <c r="R19" s="2802"/>
      <c r="S19" s="2803"/>
      <c r="T19" s="1367" t="s">
        <v>949</v>
      </c>
      <c r="U19" s="1376" t="s">
        <v>1101</v>
      </c>
      <c r="V19" s="1375"/>
      <c r="W19" s="1376"/>
      <c r="X19" s="1376"/>
      <c r="Y19" s="1376"/>
      <c r="Z19" s="1376"/>
      <c r="AA19" s="1376"/>
      <c r="AB19" s="1376"/>
      <c r="AC19" s="1376"/>
      <c r="AD19" s="1376"/>
      <c r="AE19" s="1376"/>
      <c r="AF19" s="1376"/>
      <c r="AG19" s="1376"/>
      <c r="AH19" s="1376"/>
      <c r="AI19" s="1376"/>
      <c r="AJ19" s="1376"/>
      <c r="AK19" s="1377"/>
      <c r="AL19" s="1912" t="s">
        <v>13</v>
      </c>
      <c r="AM19" s="1379" t="s">
        <v>958</v>
      </c>
      <c r="AN19" s="1380"/>
      <c r="AO19" s="822"/>
      <c r="AP19" s="1418"/>
      <c r="AQ19" s="864"/>
      <c r="AR19" s="864"/>
      <c r="AS19" s="832"/>
      <c r="AT19" s="833"/>
    </row>
    <row r="20" spans="5:46" ht="11.1" customHeight="1" x14ac:dyDescent="0.15">
      <c r="E20" s="854"/>
      <c r="F20" s="2840"/>
      <c r="G20" s="1473"/>
      <c r="H20" s="1391"/>
      <c r="I20" s="1391"/>
      <c r="J20" s="1392"/>
      <c r="K20" s="1367"/>
      <c r="L20" s="1375"/>
      <c r="M20" s="1393"/>
      <c r="N20" s="1376"/>
      <c r="O20" s="1377"/>
      <c r="P20" s="2799"/>
      <c r="Q20" s="2799"/>
      <c r="R20" s="2799"/>
      <c r="S20" s="2800"/>
      <c r="T20" s="1381"/>
      <c r="U20" s="1937" t="s">
        <v>13</v>
      </c>
      <c r="V20" s="1383" t="s">
        <v>1102</v>
      </c>
      <c r="W20" s="1383"/>
      <c r="X20" s="1383"/>
      <c r="Y20" s="1937" t="s">
        <v>13</v>
      </c>
      <c r="Z20" s="1383" t="s">
        <v>632</v>
      </c>
      <c r="AA20" s="1383"/>
      <c r="AB20" s="1383" t="s">
        <v>975</v>
      </c>
      <c r="AC20" s="2746"/>
      <c r="AD20" s="2747"/>
      <c r="AE20" s="2747"/>
      <c r="AF20" s="2747"/>
      <c r="AG20" s="2747"/>
      <c r="AH20" s="2747"/>
      <c r="AI20" s="2747"/>
      <c r="AJ20" s="1383" t="s">
        <v>1100</v>
      </c>
      <c r="AK20" s="1385"/>
      <c r="AL20" s="1934" t="s">
        <v>13</v>
      </c>
      <c r="AM20" s="1387"/>
      <c r="AN20" s="1388"/>
      <c r="AO20" s="1386"/>
      <c r="AP20" s="1479"/>
      <c r="AQ20" s="864"/>
      <c r="AR20" s="864"/>
      <c r="AS20" s="832"/>
      <c r="AT20" s="833"/>
    </row>
    <row r="21" spans="5:46" ht="11.1" customHeight="1" x14ac:dyDescent="0.3">
      <c r="E21" s="854"/>
      <c r="F21" s="2840"/>
      <c r="G21" s="1473"/>
      <c r="H21" s="1391"/>
      <c r="I21" s="1391"/>
      <c r="J21" s="1392"/>
      <c r="K21" s="1367"/>
      <c r="L21" s="1375"/>
      <c r="M21" s="1393"/>
      <c r="N21" s="1376"/>
      <c r="O21" s="1377"/>
      <c r="P21" s="2794" t="s">
        <v>1103</v>
      </c>
      <c r="Q21" s="2794"/>
      <c r="R21" s="2794"/>
      <c r="S21" s="2795"/>
      <c r="T21" s="1395" t="s">
        <v>949</v>
      </c>
      <c r="U21" s="1397" t="s">
        <v>1104</v>
      </c>
      <c r="V21" s="1396"/>
      <c r="W21" s="1397"/>
      <c r="X21" s="1397"/>
      <c r="Y21" s="1397"/>
      <c r="Z21" s="1397"/>
      <c r="AA21" s="1397"/>
      <c r="AB21" s="1397"/>
      <c r="AC21" s="1397"/>
      <c r="AD21" s="1397"/>
      <c r="AE21" s="1397"/>
      <c r="AF21" s="1397"/>
      <c r="AG21" s="1397"/>
      <c r="AH21" s="1397"/>
      <c r="AI21" s="1397"/>
      <c r="AJ21" s="1397"/>
      <c r="AK21" s="1409"/>
      <c r="AL21" s="1912" t="s">
        <v>13</v>
      </c>
      <c r="AM21" s="1475" t="s">
        <v>985</v>
      </c>
      <c r="AN21" s="1476"/>
      <c r="AO21" s="2698" t="s">
        <v>619</v>
      </c>
      <c r="AP21" s="2699"/>
      <c r="AQ21" s="864"/>
      <c r="AR21" s="864"/>
      <c r="AS21" s="832"/>
      <c r="AT21" s="833"/>
    </row>
    <row r="22" spans="5:46" ht="11.1" customHeight="1" x14ac:dyDescent="0.15">
      <c r="E22" s="854"/>
      <c r="F22" s="2840"/>
      <c r="G22" s="1473"/>
      <c r="H22" s="1391"/>
      <c r="I22" s="1391"/>
      <c r="J22" s="1392"/>
      <c r="K22" s="1367"/>
      <c r="L22" s="1375"/>
      <c r="M22" s="1393"/>
      <c r="N22" s="1376"/>
      <c r="O22" s="1377"/>
      <c r="P22" s="2802"/>
      <c r="Q22" s="2802"/>
      <c r="R22" s="2802"/>
      <c r="S22" s="2803"/>
      <c r="T22" s="1367"/>
      <c r="U22" s="1922" t="s">
        <v>13</v>
      </c>
      <c r="V22" s="1376" t="s">
        <v>1105</v>
      </c>
      <c r="W22" s="1376"/>
      <c r="X22" s="1376"/>
      <c r="Y22" s="1376"/>
      <c r="Z22" s="1922" t="s">
        <v>13</v>
      </c>
      <c r="AA22" s="1376" t="s">
        <v>1084</v>
      </c>
      <c r="AB22" s="1376"/>
      <c r="AC22" s="1376"/>
      <c r="AD22" s="1376"/>
      <c r="AE22" s="1375"/>
      <c r="AF22" s="1922" t="s">
        <v>13</v>
      </c>
      <c r="AG22" s="1376" t="s">
        <v>1085</v>
      </c>
      <c r="AH22" s="1376"/>
      <c r="AI22" s="1376"/>
      <c r="AJ22" s="1376"/>
      <c r="AK22" s="1377"/>
      <c r="AL22" s="1912" t="s">
        <v>13</v>
      </c>
      <c r="AM22" s="1379" t="s">
        <v>768</v>
      </c>
      <c r="AN22" s="1380"/>
      <c r="AO22" s="822"/>
      <c r="AP22" s="1418"/>
      <c r="AQ22" s="864"/>
      <c r="AR22" s="864"/>
      <c r="AS22" s="832"/>
      <c r="AT22" s="833"/>
    </row>
    <row r="23" spans="5:46" ht="11.1" customHeight="1" x14ac:dyDescent="0.15">
      <c r="E23" s="854"/>
      <c r="F23" s="2840"/>
      <c r="G23" s="1473"/>
      <c r="H23" s="1391"/>
      <c r="I23" s="1391"/>
      <c r="J23" s="1392"/>
      <c r="K23" s="1367"/>
      <c r="L23" s="1375"/>
      <c r="M23" s="1393"/>
      <c r="N23" s="1376"/>
      <c r="O23" s="1377"/>
      <c r="P23" s="2802"/>
      <c r="Q23" s="2802"/>
      <c r="R23" s="2802"/>
      <c r="S23" s="2803"/>
      <c r="T23" s="1367"/>
      <c r="U23" s="1922" t="s">
        <v>13</v>
      </c>
      <c r="V23" s="1376" t="s">
        <v>632</v>
      </c>
      <c r="W23" s="1376"/>
      <c r="X23" s="1376" t="s">
        <v>975</v>
      </c>
      <c r="Y23" s="2744"/>
      <c r="Z23" s="2745"/>
      <c r="AA23" s="2745"/>
      <c r="AB23" s="2745"/>
      <c r="AC23" s="2745"/>
      <c r="AD23" s="2745"/>
      <c r="AE23" s="2745"/>
      <c r="AF23" s="2745"/>
      <c r="AG23" s="2745"/>
      <c r="AH23" s="2745"/>
      <c r="AI23" s="2745"/>
      <c r="AJ23" s="1376" t="s">
        <v>1100</v>
      </c>
      <c r="AK23" s="1377"/>
      <c r="AL23" s="1912" t="s">
        <v>13</v>
      </c>
      <c r="AM23" s="1379" t="s">
        <v>958</v>
      </c>
      <c r="AN23" s="1380"/>
      <c r="AO23" s="822"/>
      <c r="AP23" s="1418"/>
      <c r="AQ23" s="864"/>
      <c r="AR23" s="864"/>
      <c r="AS23" s="832"/>
      <c r="AT23" s="833"/>
    </row>
    <row r="24" spans="5:46" ht="11.1" customHeight="1" x14ac:dyDescent="0.15">
      <c r="E24" s="854"/>
      <c r="F24" s="2840"/>
      <c r="G24" s="1473"/>
      <c r="H24" s="1391"/>
      <c r="I24" s="1391"/>
      <c r="J24" s="1392"/>
      <c r="K24" s="1367"/>
      <c r="L24" s="1375"/>
      <c r="M24" s="1393"/>
      <c r="N24" s="1376"/>
      <c r="O24" s="1377"/>
      <c r="P24" s="2802"/>
      <c r="Q24" s="2802"/>
      <c r="R24" s="2802"/>
      <c r="S24" s="2803"/>
      <c r="T24" s="1367" t="s">
        <v>949</v>
      </c>
      <c r="U24" s="1376" t="s">
        <v>1106</v>
      </c>
      <c r="V24" s="1375"/>
      <c r="W24" s="1376"/>
      <c r="X24" s="1376"/>
      <c r="Y24" s="1376"/>
      <c r="Z24" s="1376"/>
      <c r="AA24" s="1376"/>
      <c r="AB24" s="1376"/>
      <c r="AC24" s="1376"/>
      <c r="AD24" s="1376"/>
      <c r="AE24" s="1376"/>
      <c r="AF24" s="1376"/>
      <c r="AG24" s="1376"/>
      <c r="AH24" s="1376"/>
      <c r="AI24" s="1376"/>
      <c r="AJ24" s="1376"/>
      <c r="AK24" s="1377"/>
      <c r="AL24" s="1912" t="s">
        <v>13</v>
      </c>
      <c r="AM24" s="1379"/>
      <c r="AN24" s="1380"/>
      <c r="AO24" s="822"/>
      <c r="AP24" s="1418"/>
      <c r="AQ24" s="864"/>
      <c r="AR24" s="864"/>
      <c r="AS24" s="832"/>
      <c r="AT24" s="833"/>
    </row>
    <row r="25" spans="5:46" ht="11.1" customHeight="1" x14ac:dyDescent="0.15">
      <c r="E25" s="854"/>
      <c r="F25" s="2840"/>
      <c r="G25" s="1473"/>
      <c r="H25" s="1391"/>
      <c r="I25" s="1391"/>
      <c r="J25" s="1392"/>
      <c r="K25" s="1367"/>
      <c r="L25" s="1375"/>
      <c r="M25" s="1393"/>
      <c r="N25" s="1376"/>
      <c r="O25" s="1377"/>
      <c r="P25" s="2802"/>
      <c r="Q25" s="2802"/>
      <c r="R25" s="2802"/>
      <c r="S25" s="2803"/>
      <c r="T25" s="1381"/>
      <c r="U25" s="1937" t="s">
        <v>13</v>
      </c>
      <c r="V25" s="1383" t="s">
        <v>1107</v>
      </c>
      <c r="W25" s="1383"/>
      <c r="X25" s="1383"/>
      <c r="Y25" s="1383"/>
      <c r="Z25" s="1383" t="s">
        <v>1108</v>
      </c>
      <c r="AA25" s="1383"/>
      <c r="AB25" s="1383"/>
      <c r="AC25" s="1383"/>
      <c r="AD25" s="1383"/>
      <c r="AE25" s="1383"/>
      <c r="AF25" s="1383"/>
      <c r="AG25" s="1383"/>
      <c r="AH25" s="1383"/>
      <c r="AI25" s="1383"/>
      <c r="AJ25" s="1383"/>
      <c r="AK25" s="1385"/>
      <c r="AL25" s="1934" t="s">
        <v>13</v>
      </c>
      <c r="AM25" s="1387"/>
      <c r="AN25" s="1388"/>
      <c r="AO25" s="1386"/>
      <c r="AP25" s="1479"/>
      <c r="AQ25" s="864"/>
      <c r="AR25" s="864"/>
      <c r="AS25" s="832"/>
      <c r="AT25" s="833"/>
    </row>
    <row r="26" spans="5:46" ht="11.1" customHeight="1" x14ac:dyDescent="0.3">
      <c r="E26" s="854"/>
      <c r="F26" s="2840"/>
      <c r="G26" s="1473"/>
      <c r="H26" s="1391"/>
      <c r="I26" s="1391"/>
      <c r="J26" s="1392"/>
      <c r="K26" s="1367"/>
      <c r="L26" s="1375"/>
      <c r="M26" s="1393"/>
      <c r="N26" s="1376"/>
      <c r="O26" s="1377"/>
      <c r="P26" s="2793" t="s">
        <v>1109</v>
      </c>
      <c r="Q26" s="2794"/>
      <c r="R26" s="2794"/>
      <c r="S26" s="2795"/>
      <c r="T26" s="1396" t="s">
        <v>949</v>
      </c>
      <c r="U26" s="1397" t="s">
        <v>1110</v>
      </c>
      <c r="V26" s="1397"/>
      <c r="W26" s="1397"/>
      <c r="X26" s="1397"/>
      <c r="Y26" s="1397"/>
      <c r="Z26" s="1397"/>
      <c r="AA26" s="1397"/>
      <c r="AB26" s="1397"/>
      <c r="AC26" s="1397"/>
      <c r="AD26" s="1397"/>
      <c r="AE26" s="1397" t="s">
        <v>975</v>
      </c>
      <c r="AF26" s="1928" t="s">
        <v>13</v>
      </c>
      <c r="AG26" s="1397" t="s">
        <v>952</v>
      </c>
      <c r="AH26" s="1397"/>
      <c r="AI26" s="1928" t="s">
        <v>13</v>
      </c>
      <c r="AJ26" s="1369" t="s">
        <v>1406</v>
      </c>
      <c r="AK26" s="1364"/>
      <c r="AL26" s="1912" t="s">
        <v>13</v>
      </c>
      <c r="AM26" s="1475" t="s">
        <v>954</v>
      </c>
      <c r="AN26" s="1476"/>
      <c r="AO26" s="2698" t="s">
        <v>619</v>
      </c>
      <c r="AP26" s="2699"/>
      <c r="AQ26" s="864"/>
      <c r="AR26" s="864"/>
      <c r="AS26" s="832"/>
      <c r="AT26" s="833"/>
    </row>
    <row r="27" spans="5:46" ht="11.1" customHeight="1" x14ac:dyDescent="0.15">
      <c r="E27" s="854"/>
      <c r="F27" s="2840"/>
      <c r="G27" s="1473"/>
      <c r="H27" s="1391"/>
      <c r="I27" s="1391"/>
      <c r="J27" s="1392"/>
      <c r="K27" s="1367"/>
      <c r="L27" s="1375"/>
      <c r="M27" s="1393"/>
      <c r="N27" s="1376"/>
      <c r="O27" s="1377"/>
      <c r="P27" s="2801"/>
      <c r="Q27" s="2802"/>
      <c r="R27" s="2802"/>
      <c r="S27" s="2803"/>
      <c r="T27" s="1922" t="s">
        <v>13</v>
      </c>
      <c r="U27" s="2802" t="s">
        <v>1111</v>
      </c>
      <c r="V27" s="2802"/>
      <c r="W27" s="2802"/>
      <c r="X27" s="2802"/>
      <c r="Y27" s="2802"/>
      <c r="Z27" s="2802"/>
      <c r="AA27" s="2802"/>
      <c r="AB27" s="2802"/>
      <c r="AC27" s="2802"/>
      <c r="AD27" s="2802"/>
      <c r="AE27" s="2802"/>
      <c r="AF27" s="2802"/>
      <c r="AG27" s="2802"/>
      <c r="AH27" s="2802"/>
      <c r="AI27" s="2802"/>
      <c r="AJ27" s="2802"/>
      <c r="AK27" s="2803"/>
      <c r="AL27" s="1912" t="s">
        <v>13</v>
      </c>
      <c r="AM27" s="1379" t="s">
        <v>985</v>
      </c>
      <c r="AN27" s="1380"/>
      <c r="AO27" s="822"/>
      <c r="AP27" s="1418"/>
      <c r="AQ27" s="864"/>
      <c r="AR27" s="864"/>
      <c r="AS27" s="832"/>
      <c r="AT27" s="833"/>
    </row>
    <row r="28" spans="5:46" ht="11.1" customHeight="1" x14ac:dyDescent="0.15">
      <c r="E28" s="854"/>
      <c r="F28" s="2840"/>
      <c r="G28" s="1473"/>
      <c r="H28" s="1391"/>
      <c r="I28" s="1391"/>
      <c r="J28" s="1392"/>
      <c r="K28" s="1367"/>
      <c r="L28" s="1375"/>
      <c r="M28" s="1393"/>
      <c r="N28" s="1376"/>
      <c r="O28" s="1377"/>
      <c r="P28" s="2801"/>
      <c r="Q28" s="2802"/>
      <c r="R28" s="2802"/>
      <c r="S28" s="2803"/>
      <c r="T28" s="1375"/>
      <c r="U28" s="2802"/>
      <c r="V28" s="2802"/>
      <c r="W28" s="2802"/>
      <c r="X28" s="2802"/>
      <c r="Y28" s="2802"/>
      <c r="Z28" s="2802"/>
      <c r="AA28" s="2802"/>
      <c r="AB28" s="2802"/>
      <c r="AC28" s="2802"/>
      <c r="AD28" s="2802"/>
      <c r="AE28" s="2802"/>
      <c r="AF28" s="2802"/>
      <c r="AG28" s="2802"/>
      <c r="AH28" s="2802"/>
      <c r="AI28" s="2802"/>
      <c r="AJ28" s="2802"/>
      <c r="AK28" s="2803"/>
      <c r="AL28" s="1912" t="s">
        <v>13</v>
      </c>
      <c r="AM28" s="1379" t="s">
        <v>768</v>
      </c>
      <c r="AN28" s="1380"/>
      <c r="AO28" s="822"/>
      <c r="AP28" s="1418"/>
      <c r="AQ28" s="864"/>
      <c r="AR28" s="864"/>
      <c r="AS28" s="832"/>
      <c r="AT28" s="833"/>
    </row>
    <row r="29" spans="5:46" ht="11.1" customHeight="1" x14ac:dyDescent="0.15">
      <c r="E29" s="854"/>
      <c r="F29" s="2840"/>
      <c r="G29" s="1473"/>
      <c r="H29" s="1391"/>
      <c r="I29" s="1391"/>
      <c r="J29" s="1392"/>
      <c r="K29" s="1367"/>
      <c r="L29" s="1375"/>
      <c r="M29" s="1393"/>
      <c r="N29" s="1376"/>
      <c r="O29" s="1377"/>
      <c r="P29" s="2801"/>
      <c r="Q29" s="2802"/>
      <c r="R29" s="2802"/>
      <c r="S29" s="2803"/>
      <c r="T29" s="1375"/>
      <c r="U29" s="2802"/>
      <c r="V29" s="2802"/>
      <c r="W29" s="2802"/>
      <c r="X29" s="2802"/>
      <c r="Y29" s="2802"/>
      <c r="Z29" s="2802"/>
      <c r="AA29" s="2802"/>
      <c r="AB29" s="2802"/>
      <c r="AC29" s="2802"/>
      <c r="AD29" s="2802"/>
      <c r="AE29" s="2802"/>
      <c r="AF29" s="2802"/>
      <c r="AG29" s="2802"/>
      <c r="AH29" s="2802"/>
      <c r="AI29" s="2802"/>
      <c r="AJ29" s="2802"/>
      <c r="AK29" s="2803"/>
      <c r="AL29" s="1912" t="s">
        <v>13</v>
      </c>
      <c r="AM29" s="1379" t="s">
        <v>958</v>
      </c>
      <c r="AN29" s="1380"/>
      <c r="AO29" s="822"/>
      <c r="AP29" s="1418"/>
      <c r="AQ29" s="864"/>
      <c r="AR29" s="864"/>
      <c r="AS29" s="832"/>
      <c r="AT29" s="833"/>
    </row>
    <row r="30" spans="5:46" ht="11.1" customHeight="1" x14ac:dyDescent="0.15">
      <c r="E30" s="854"/>
      <c r="F30" s="2840"/>
      <c r="G30" s="1473"/>
      <c r="H30" s="1391"/>
      <c r="I30" s="1391"/>
      <c r="J30" s="1392"/>
      <c r="K30" s="1367"/>
      <c r="L30" s="1375"/>
      <c r="M30" s="1393"/>
      <c r="N30" s="1376"/>
      <c r="O30" s="1377"/>
      <c r="P30" s="2801"/>
      <c r="Q30" s="2802"/>
      <c r="R30" s="2802"/>
      <c r="S30" s="2803"/>
      <c r="T30" s="1922" t="s">
        <v>13</v>
      </c>
      <c r="U30" s="1376" t="s">
        <v>1112</v>
      </c>
      <c r="V30" s="1376"/>
      <c r="W30" s="1376"/>
      <c r="X30" s="1376"/>
      <c r="Y30" s="1376"/>
      <c r="Z30" s="1376"/>
      <c r="AA30" s="1376"/>
      <c r="AB30" s="1376"/>
      <c r="AC30" s="1376"/>
      <c r="AD30" s="1371"/>
      <c r="AE30" s="1371"/>
      <c r="AF30" s="1371"/>
      <c r="AG30" s="1371"/>
      <c r="AH30" s="1371"/>
      <c r="AI30" s="1371"/>
      <c r="AJ30" s="1371"/>
      <c r="AK30" s="1372"/>
      <c r="AL30" s="1912" t="s">
        <v>13</v>
      </c>
      <c r="AM30" s="1379"/>
      <c r="AN30" s="1380"/>
      <c r="AO30" s="822"/>
      <c r="AP30" s="1418"/>
      <c r="AQ30" s="864"/>
      <c r="AR30" s="864"/>
      <c r="AS30" s="832"/>
      <c r="AT30" s="833"/>
    </row>
    <row r="31" spans="5:46" ht="11.1" customHeight="1" x14ac:dyDescent="0.15">
      <c r="E31" s="854"/>
      <c r="F31" s="2840"/>
      <c r="G31" s="1473"/>
      <c r="H31" s="1391"/>
      <c r="I31" s="1391"/>
      <c r="J31" s="1392"/>
      <c r="K31" s="1367"/>
      <c r="L31" s="1375"/>
      <c r="M31" s="1414"/>
      <c r="N31" s="1415"/>
      <c r="O31" s="1416"/>
      <c r="P31" s="2801"/>
      <c r="Q31" s="2802"/>
      <c r="R31" s="2802"/>
      <c r="S31" s="2803"/>
      <c r="T31" s="1937" t="s">
        <v>13</v>
      </c>
      <c r="U31" s="1383" t="s">
        <v>1113</v>
      </c>
      <c r="V31" s="1383"/>
      <c r="W31" s="1383"/>
      <c r="X31" s="1383"/>
      <c r="Y31" s="1383"/>
      <c r="Z31" s="1383"/>
      <c r="AA31" s="1383"/>
      <c r="AB31" s="1383"/>
      <c r="AC31" s="1383"/>
      <c r="AD31" s="1383"/>
      <c r="AE31" s="1383"/>
      <c r="AF31" s="1383"/>
      <c r="AG31" s="1383"/>
      <c r="AH31" s="1383"/>
      <c r="AI31" s="1383"/>
      <c r="AJ31" s="1383"/>
      <c r="AK31" s="1385"/>
      <c r="AL31" s="1934" t="s">
        <v>13</v>
      </c>
      <c r="AM31" s="1488"/>
      <c r="AN31" s="1489"/>
      <c r="AO31" s="865"/>
      <c r="AP31" s="1479"/>
      <c r="AQ31" s="864"/>
      <c r="AR31" s="864"/>
      <c r="AS31" s="832"/>
      <c r="AT31" s="833"/>
    </row>
    <row r="32" spans="5:46" ht="11.1" customHeight="1" x14ac:dyDescent="0.3">
      <c r="E32" s="854"/>
      <c r="F32" s="2840"/>
      <c r="G32" s="2838"/>
      <c r="H32" s="2845"/>
      <c r="I32" s="2845"/>
      <c r="J32" s="2839"/>
      <c r="K32" s="1367"/>
      <c r="L32" s="1375"/>
      <c r="M32" s="1414"/>
      <c r="N32" s="1415"/>
      <c r="O32" s="1416"/>
      <c r="P32" s="2801"/>
      <c r="Q32" s="2802"/>
      <c r="R32" s="2802"/>
      <c r="S32" s="2803"/>
      <c r="T32" s="1922" t="s">
        <v>13</v>
      </c>
      <c r="U32" s="1376" t="s">
        <v>1114</v>
      </c>
      <c r="V32" s="1376"/>
      <c r="W32" s="1376"/>
      <c r="X32" s="1376"/>
      <c r="Y32" s="1376"/>
      <c r="Z32" s="1376"/>
      <c r="AA32" s="1376"/>
      <c r="AB32" s="1376"/>
      <c r="AC32" s="1376"/>
      <c r="AD32" s="1376"/>
      <c r="AE32" s="1376"/>
      <c r="AF32" s="1376"/>
      <c r="AG32" s="1376"/>
      <c r="AH32" s="1376"/>
      <c r="AI32" s="1376"/>
      <c r="AJ32" s="1376"/>
      <c r="AK32" s="1377"/>
      <c r="AL32" s="1912" t="s">
        <v>13</v>
      </c>
      <c r="AM32" s="1475" t="s">
        <v>954</v>
      </c>
      <c r="AN32" s="1476"/>
      <c r="AO32" s="2698" t="s">
        <v>619</v>
      </c>
      <c r="AP32" s="2699"/>
      <c r="AQ32" s="864"/>
      <c r="AR32" s="864"/>
      <c r="AS32" s="832"/>
      <c r="AT32" s="833"/>
    </row>
    <row r="33" spans="5:57" ht="11.1" customHeight="1" x14ac:dyDescent="0.15">
      <c r="E33" s="854"/>
      <c r="F33" s="2840"/>
      <c r="G33" s="2832"/>
      <c r="H33" s="2833"/>
      <c r="I33" s="2833"/>
      <c r="J33" s="2834"/>
      <c r="K33" s="1411"/>
      <c r="L33" s="1411"/>
      <c r="M33" s="1414"/>
      <c r="N33" s="1415"/>
      <c r="O33" s="1416"/>
      <c r="P33" s="2801"/>
      <c r="Q33" s="2802"/>
      <c r="R33" s="2802"/>
      <c r="S33" s="2803"/>
      <c r="T33" s="1922" t="s">
        <v>13</v>
      </c>
      <c r="U33" s="1376" t="s">
        <v>1115</v>
      </c>
      <c r="V33" s="1376"/>
      <c r="W33" s="1376"/>
      <c r="X33" s="1376"/>
      <c r="Y33" s="1376"/>
      <c r="Z33" s="1376"/>
      <c r="AA33" s="1376"/>
      <c r="AB33" s="1376"/>
      <c r="AC33" s="1376"/>
      <c r="AD33" s="1371"/>
      <c r="AE33" s="1371"/>
      <c r="AF33" s="1371"/>
      <c r="AG33" s="1371"/>
      <c r="AH33" s="1371"/>
      <c r="AI33" s="1371"/>
      <c r="AJ33" s="1371"/>
      <c r="AK33" s="1372"/>
      <c r="AL33" s="1912" t="s">
        <v>13</v>
      </c>
      <c r="AM33" s="1379" t="s">
        <v>985</v>
      </c>
      <c r="AN33" s="1380"/>
      <c r="AO33" s="822"/>
      <c r="AP33" s="1418"/>
      <c r="AQ33" s="864"/>
      <c r="AR33" s="864"/>
      <c r="AS33" s="832"/>
      <c r="AT33" s="833"/>
    </row>
    <row r="34" spans="5:57" ht="11.1" customHeight="1" x14ac:dyDescent="0.15">
      <c r="E34" s="854"/>
      <c r="F34" s="2840"/>
      <c r="G34" s="2832"/>
      <c r="H34" s="2833"/>
      <c r="I34" s="2833"/>
      <c r="J34" s="2834"/>
      <c r="K34" s="1412"/>
      <c r="L34" s="1411"/>
      <c r="M34" s="1414"/>
      <c r="N34" s="1415"/>
      <c r="O34" s="1416"/>
      <c r="P34" s="2801"/>
      <c r="Q34" s="2802"/>
      <c r="R34" s="2802"/>
      <c r="S34" s="2803"/>
      <c r="T34" s="1922" t="s">
        <v>13</v>
      </c>
      <c r="U34" s="1376" t="s">
        <v>1116</v>
      </c>
      <c r="V34" s="1376"/>
      <c r="W34" s="1376"/>
      <c r="X34" s="1376"/>
      <c r="Y34" s="1376"/>
      <c r="Z34" s="1376"/>
      <c r="AA34" s="1376"/>
      <c r="AB34" s="1376"/>
      <c r="AC34" s="1376"/>
      <c r="AD34" s="1376"/>
      <c r="AE34" s="1376"/>
      <c r="AF34" s="1376"/>
      <c r="AG34" s="1376"/>
      <c r="AH34" s="1376"/>
      <c r="AI34" s="1376"/>
      <c r="AJ34" s="1376"/>
      <c r="AK34" s="1377"/>
      <c r="AL34" s="1912" t="s">
        <v>13</v>
      </c>
      <c r="AM34" s="1379" t="s">
        <v>768</v>
      </c>
      <c r="AN34" s="1380"/>
      <c r="AO34" s="822"/>
      <c r="AP34" s="1418"/>
      <c r="AQ34" s="864"/>
      <c r="AR34" s="864"/>
      <c r="AS34" s="832"/>
      <c r="AT34" s="833"/>
    </row>
    <row r="35" spans="5:57" ht="11.1" customHeight="1" x14ac:dyDescent="0.15">
      <c r="E35" s="854"/>
      <c r="F35" s="2840"/>
      <c r="G35" s="2832"/>
      <c r="H35" s="2833"/>
      <c r="I35" s="2833"/>
      <c r="J35" s="2834"/>
      <c r="K35" s="1412"/>
      <c r="L35" s="1411"/>
      <c r="M35" s="1414"/>
      <c r="N35" s="1415"/>
      <c r="O35" s="1416"/>
      <c r="P35" s="2801"/>
      <c r="Q35" s="2802"/>
      <c r="R35" s="2802"/>
      <c r="S35" s="2803"/>
      <c r="T35" s="1922" t="s">
        <v>13</v>
      </c>
      <c r="U35" s="1376" t="s">
        <v>1113</v>
      </c>
      <c r="V35" s="1376"/>
      <c r="W35" s="1376"/>
      <c r="X35" s="1376"/>
      <c r="Y35" s="1376"/>
      <c r="Z35" s="1376"/>
      <c r="AA35" s="1376"/>
      <c r="AB35" s="1376"/>
      <c r="AC35" s="1376"/>
      <c r="AD35" s="1376"/>
      <c r="AE35" s="1376"/>
      <c r="AF35" s="1376"/>
      <c r="AG35" s="1376"/>
      <c r="AH35" s="1376"/>
      <c r="AI35" s="1376"/>
      <c r="AJ35" s="1376"/>
      <c r="AK35" s="1377"/>
      <c r="AL35" s="1912" t="s">
        <v>13</v>
      </c>
      <c r="AM35" s="1379" t="s">
        <v>958</v>
      </c>
      <c r="AN35" s="1380"/>
      <c r="AO35" s="822"/>
      <c r="AP35" s="1418"/>
      <c r="AQ35" s="864"/>
      <c r="AR35" s="864"/>
      <c r="AS35" s="832"/>
      <c r="AT35" s="833"/>
    </row>
    <row r="36" spans="5:57" ht="11.1" customHeight="1" x14ac:dyDescent="0.15">
      <c r="E36" s="854"/>
      <c r="F36" s="2840"/>
      <c r="G36" s="2832"/>
      <c r="H36" s="2833"/>
      <c r="I36" s="2833"/>
      <c r="J36" s="2834"/>
      <c r="K36" s="1412"/>
      <c r="L36" s="1411"/>
      <c r="M36" s="1414"/>
      <c r="N36" s="1415"/>
      <c r="O36" s="1416"/>
      <c r="P36" s="2801"/>
      <c r="Q36" s="2802"/>
      <c r="R36" s="2802"/>
      <c r="S36" s="2803"/>
      <c r="T36" s="1375" t="s">
        <v>949</v>
      </c>
      <c r="U36" s="1376" t="s">
        <v>1117</v>
      </c>
      <c r="V36" s="1376"/>
      <c r="W36" s="1376"/>
      <c r="X36" s="1376"/>
      <c r="Y36" s="1376"/>
      <c r="Z36" s="1376"/>
      <c r="AA36" s="1376"/>
      <c r="AB36" s="1376"/>
      <c r="AC36" s="1376"/>
      <c r="AD36" s="1371"/>
      <c r="AE36" s="1371"/>
      <c r="AF36" s="1371"/>
      <c r="AG36" s="1376"/>
      <c r="AH36" s="1376"/>
      <c r="AI36" s="1371"/>
      <c r="AJ36" s="1371"/>
      <c r="AK36" s="1372"/>
      <c r="AL36" s="1912" t="s">
        <v>13</v>
      </c>
      <c r="AM36" s="1376"/>
      <c r="AN36" s="1377"/>
      <c r="AO36" s="822"/>
      <c r="AP36" s="1418"/>
      <c r="AQ36" s="864"/>
      <c r="AR36" s="864"/>
      <c r="AS36" s="832"/>
      <c r="AT36" s="833"/>
    </row>
    <row r="37" spans="5:57" ht="11.1" customHeight="1" x14ac:dyDescent="0.15">
      <c r="E37" s="854"/>
      <c r="F37" s="2840"/>
      <c r="G37" s="2832"/>
      <c r="H37" s="2833"/>
      <c r="I37" s="2833"/>
      <c r="J37" s="2834"/>
      <c r="K37" s="1412"/>
      <c r="L37" s="1411"/>
      <c r="M37" s="1414"/>
      <c r="N37" s="1415"/>
      <c r="O37" s="1416"/>
      <c r="P37" s="2801"/>
      <c r="Q37" s="2802"/>
      <c r="R37" s="2802"/>
      <c r="S37" s="2803"/>
      <c r="T37" s="1375"/>
      <c r="U37" s="1376" t="s">
        <v>1090</v>
      </c>
      <c r="V37" s="1922" t="s">
        <v>13</v>
      </c>
      <c r="W37" s="1376" t="s">
        <v>952</v>
      </c>
      <c r="X37" s="1376"/>
      <c r="Y37" s="1922" t="s">
        <v>13</v>
      </c>
      <c r="Z37" s="1376" t="s">
        <v>953</v>
      </c>
      <c r="AA37" s="1376"/>
      <c r="AB37" s="1376" t="s">
        <v>1091</v>
      </c>
      <c r="AC37" s="1376"/>
      <c r="AD37" s="1376"/>
      <c r="AE37" s="1376"/>
      <c r="AF37" s="1376"/>
      <c r="AG37" s="1376"/>
      <c r="AH37" s="1376"/>
      <c r="AI37" s="1376"/>
      <c r="AJ37" s="1376"/>
      <c r="AK37" s="1377"/>
      <c r="AL37" s="1912" t="s">
        <v>13</v>
      </c>
      <c r="AM37" s="1406"/>
      <c r="AN37" s="1407"/>
      <c r="AO37" s="822"/>
      <c r="AP37" s="1418"/>
      <c r="AQ37" s="864"/>
      <c r="AR37" s="864"/>
      <c r="AS37" s="832"/>
      <c r="AT37" s="833"/>
      <c r="BE37" s="139"/>
    </row>
    <row r="38" spans="5:57" ht="11.1" customHeight="1" x14ac:dyDescent="0.15">
      <c r="E38" s="854"/>
      <c r="F38" s="2840"/>
      <c r="G38" s="2832"/>
      <c r="H38" s="2833"/>
      <c r="I38" s="2833"/>
      <c r="J38" s="2834"/>
      <c r="K38" s="1412"/>
      <c r="L38" s="1411"/>
      <c r="M38" s="1414"/>
      <c r="N38" s="1415"/>
      <c r="O38" s="1416"/>
      <c r="P38" s="2801"/>
      <c r="Q38" s="2802"/>
      <c r="R38" s="2802"/>
      <c r="S38" s="2803"/>
      <c r="T38" s="1937" t="s">
        <v>13</v>
      </c>
      <c r="U38" s="1376" t="s">
        <v>1118</v>
      </c>
      <c r="V38" s="1376"/>
      <c r="W38" s="1376"/>
      <c r="X38" s="1376"/>
      <c r="Y38" s="1376" t="s">
        <v>1119</v>
      </c>
      <c r="Z38" s="2746"/>
      <c r="AA38" s="2747"/>
      <c r="AB38" s="2747"/>
      <c r="AC38" s="2747"/>
      <c r="AD38" s="2747"/>
      <c r="AE38" s="2747"/>
      <c r="AF38" s="2747"/>
      <c r="AG38" s="2747"/>
      <c r="AH38" s="2747"/>
      <c r="AI38" s="2747"/>
      <c r="AJ38" s="1376" t="s">
        <v>1000</v>
      </c>
      <c r="AK38" s="1377"/>
      <c r="AL38" s="1934" t="s">
        <v>13</v>
      </c>
      <c r="AM38" s="1376"/>
      <c r="AN38" s="1377"/>
      <c r="AO38" s="1386"/>
      <c r="AP38" s="1479"/>
      <c r="AQ38" s="864"/>
      <c r="AR38" s="864"/>
      <c r="AS38" s="832"/>
      <c r="AT38" s="833"/>
    </row>
    <row r="39" spans="5:57" ht="11.1" customHeight="1" x14ac:dyDescent="0.3">
      <c r="E39" s="854"/>
      <c r="F39" s="2840"/>
      <c r="G39" s="2832"/>
      <c r="H39" s="2833"/>
      <c r="I39" s="2833"/>
      <c r="J39" s="2834"/>
      <c r="K39" s="1412"/>
      <c r="L39" s="1411"/>
      <c r="M39" s="2793" t="s">
        <v>1405</v>
      </c>
      <c r="N39" s="2794"/>
      <c r="O39" s="2795"/>
      <c r="P39" s="2793" t="s">
        <v>1120</v>
      </c>
      <c r="Q39" s="2794"/>
      <c r="R39" s="2794"/>
      <c r="S39" s="2795"/>
      <c r="T39" s="1396" t="s">
        <v>949</v>
      </c>
      <c r="U39" s="1397" t="s">
        <v>1121</v>
      </c>
      <c r="V39" s="1397"/>
      <c r="W39" s="1397"/>
      <c r="X39" s="1397"/>
      <c r="Y39" s="1397"/>
      <c r="Z39" s="1397"/>
      <c r="AA39" s="1397"/>
      <c r="AB39" s="1397"/>
      <c r="AC39" s="1397"/>
      <c r="AD39" s="1397"/>
      <c r="AE39" s="1397"/>
      <c r="AF39" s="1397"/>
      <c r="AG39" s="1397"/>
      <c r="AH39" s="1397"/>
      <c r="AI39" s="1397"/>
      <c r="AJ39" s="1397"/>
      <c r="AK39" s="1397"/>
      <c r="AL39" s="1912" t="s">
        <v>13</v>
      </c>
      <c r="AM39" s="1475" t="s">
        <v>954</v>
      </c>
      <c r="AN39" s="1476"/>
      <c r="AO39" s="2698" t="s">
        <v>619</v>
      </c>
      <c r="AP39" s="2699"/>
      <c r="AQ39" s="864"/>
      <c r="AR39" s="864"/>
      <c r="AS39" s="832"/>
      <c r="AT39" s="833"/>
    </row>
    <row r="40" spans="5:57" ht="11.1" customHeight="1" x14ac:dyDescent="0.15">
      <c r="E40" s="854"/>
      <c r="F40" s="2840"/>
      <c r="G40" s="2832"/>
      <c r="H40" s="2833"/>
      <c r="I40" s="2833"/>
      <c r="J40" s="2834"/>
      <c r="K40" s="1412"/>
      <c r="L40" s="1411"/>
      <c r="M40" s="2801"/>
      <c r="N40" s="2802"/>
      <c r="O40" s="2803"/>
      <c r="P40" s="2801"/>
      <c r="Q40" s="2802"/>
      <c r="R40" s="2802"/>
      <c r="S40" s="2803"/>
      <c r="T40" s="1922" t="s">
        <v>13</v>
      </c>
      <c r="U40" s="1376" t="s">
        <v>1122</v>
      </c>
      <c r="V40" s="1376"/>
      <c r="W40" s="1376"/>
      <c r="X40" s="1376"/>
      <c r="Y40" s="1376"/>
      <c r="Z40" s="1376"/>
      <c r="AA40" s="1376"/>
      <c r="AB40" s="1376"/>
      <c r="AC40" s="1376"/>
      <c r="AD40" s="1376"/>
      <c r="AE40" s="1376"/>
      <c r="AF40" s="1376"/>
      <c r="AG40" s="1376"/>
      <c r="AH40" s="1376"/>
      <c r="AI40" s="1376"/>
      <c r="AJ40" s="1376"/>
      <c r="AK40" s="1376"/>
      <c r="AL40" s="1912" t="s">
        <v>13</v>
      </c>
      <c r="AM40" s="1379" t="s">
        <v>985</v>
      </c>
      <c r="AN40" s="1380"/>
      <c r="AO40" s="1417"/>
      <c r="AP40" s="1418"/>
      <c r="AQ40" s="864"/>
      <c r="AR40" s="864"/>
      <c r="AS40" s="832"/>
      <c r="AT40" s="833"/>
    </row>
    <row r="41" spans="5:57" ht="11.1" customHeight="1" x14ac:dyDescent="0.15">
      <c r="E41" s="854"/>
      <c r="F41" s="2840"/>
      <c r="G41" s="2832"/>
      <c r="H41" s="2833"/>
      <c r="I41" s="2833"/>
      <c r="J41" s="2834"/>
      <c r="K41" s="1412"/>
      <c r="L41" s="1411"/>
      <c r="M41" s="2801"/>
      <c r="N41" s="2802"/>
      <c r="O41" s="2803"/>
      <c r="P41" s="2801"/>
      <c r="Q41" s="2802"/>
      <c r="R41" s="2802"/>
      <c r="S41" s="2803"/>
      <c r="T41" s="1922" t="s">
        <v>13</v>
      </c>
      <c r="U41" s="1376" t="s">
        <v>1123</v>
      </c>
      <c r="V41" s="1375"/>
      <c r="W41" s="1376"/>
      <c r="X41" s="1376"/>
      <c r="Y41" s="1376"/>
      <c r="Z41" s="1376"/>
      <c r="AA41" s="1376"/>
      <c r="AB41" s="1376"/>
      <c r="AC41" s="1376"/>
      <c r="AD41" s="1376"/>
      <c r="AE41" s="1376"/>
      <c r="AF41" s="1376"/>
      <c r="AG41" s="1376"/>
      <c r="AH41" s="1376"/>
      <c r="AI41" s="1376"/>
      <c r="AJ41" s="1376"/>
      <c r="AK41" s="1376"/>
      <c r="AL41" s="1912" t="s">
        <v>13</v>
      </c>
      <c r="AM41" s="1379" t="s">
        <v>768</v>
      </c>
      <c r="AN41" s="1380"/>
      <c r="AO41" s="1417"/>
      <c r="AP41" s="1418"/>
      <c r="AQ41" s="864"/>
      <c r="AR41" s="864"/>
      <c r="AS41" s="832"/>
      <c r="AT41" s="833"/>
    </row>
    <row r="42" spans="5:57" ht="11.1" customHeight="1" x14ac:dyDescent="0.15">
      <c r="E42" s="854"/>
      <c r="F42" s="2840"/>
      <c r="G42" s="2832"/>
      <c r="H42" s="2833"/>
      <c r="I42" s="2833"/>
      <c r="J42" s="2834"/>
      <c r="K42" s="1412"/>
      <c r="L42" s="1411"/>
      <c r="M42" s="2801"/>
      <c r="N42" s="2802"/>
      <c r="O42" s="2803"/>
      <c r="P42" s="2801"/>
      <c r="Q42" s="2802"/>
      <c r="R42" s="2802"/>
      <c r="S42" s="2803"/>
      <c r="T42" s="1922" t="s">
        <v>13</v>
      </c>
      <c r="U42" s="1376" t="s">
        <v>1085</v>
      </c>
      <c r="V42" s="1376"/>
      <c r="W42" s="1376"/>
      <c r="X42" s="1376"/>
      <c r="Y42" s="1376"/>
      <c r="Z42" s="1376"/>
      <c r="AA42" s="1376"/>
      <c r="AB42" s="1376"/>
      <c r="AC42" s="1376"/>
      <c r="AD42" s="1376"/>
      <c r="AE42" s="1376"/>
      <c r="AF42" s="1376"/>
      <c r="AG42" s="1376"/>
      <c r="AH42" s="1376"/>
      <c r="AI42" s="1376"/>
      <c r="AJ42" s="1376"/>
      <c r="AK42" s="1376"/>
      <c r="AL42" s="1912" t="s">
        <v>13</v>
      </c>
      <c r="AM42" s="1379" t="s">
        <v>958</v>
      </c>
      <c r="AN42" s="1380"/>
      <c r="AO42" s="1417"/>
      <c r="AP42" s="1418"/>
      <c r="AQ42" s="864"/>
      <c r="AR42" s="864"/>
      <c r="AS42" s="832"/>
      <c r="AT42" s="833"/>
    </row>
    <row r="43" spans="5:57" ht="11.1" customHeight="1" x14ac:dyDescent="0.15">
      <c r="E43" s="854"/>
      <c r="F43" s="2840"/>
      <c r="G43" s="2807"/>
      <c r="H43" s="2808"/>
      <c r="I43" s="2808"/>
      <c r="J43" s="2809"/>
      <c r="K43" s="1412"/>
      <c r="L43" s="1411"/>
      <c r="M43" s="2801"/>
      <c r="N43" s="2802"/>
      <c r="O43" s="2803"/>
      <c r="P43" s="2801"/>
      <c r="Q43" s="2802"/>
      <c r="R43" s="2802"/>
      <c r="S43" s="2803"/>
      <c r="T43" s="1922" t="s">
        <v>13</v>
      </c>
      <c r="U43" s="1376" t="s">
        <v>1124</v>
      </c>
      <c r="V43" s="1376"/>
      <c r="W43" s="1376"/>
      <c r="X43" s="1376"/>
      <c r="Y43" s="1376"/>
      <c r="Z43" s="1376"/>
      <c r="AA43" s="1376"/>
      <c r="AB43" s="1376"/>
      <c r="AC43" s="1376"/>
      <c r="AD43" s="1376"/>
      <c r="AE43" s="1376"/>
      <c r="AF43" s="1376"/>
      <c r="AG43" s="1376"/>
      <c r="AH43" s="1376"/>
      <c r="AI43" s="1376"/>
      <c r="AJ43" s="1376"/>
      <c r="AK43" s="1376"/>
      <c r="AL43" s="1912" t="s">
        <v>13</v>
      </c>
      <c r="AM43" s="1371"/>
      <c r="AN43" s="1372"/>
      <c r="AO43" s="1417"/>
      <c r="AP43" s="1418"/>
      <c r="AQ43" s="864"/>
      <c r="AR43" s="864"/>
      <c r="AS43" s="832"/>
      <c r="AT43" s="833"/>
    </row>
    <row r="44" spans="5:57" ht="11.1" customHeight="1" thickBot="1" x14ac:dyDescent="0.2">
      <c r="E44" s="854"/>
      <c r="F44" s="2841"/>
      <c r="G44" s="2856"/>
      <c r="H44" s="2857"/>
      <c r="I44" s="2857"/>
      <c r="J44" s="2858"/>
      <c r="K44" s="2859"/>
      <c r="L44" s="2860"/>
      <c r="M44" s="2804"/>
      <c r="N44" s="2805"/>
      <c r="O44" s="2806"/>
      <c r="P44" s="2804"/>
      <c r="Q44" s="2805"/>
      <c r="R44" s="2805"/>
      <c r="S44" s="2806"/>
      <c r="T44" s="1941" t="s">
        <v>13</v>
      </c>
      <c r="U44" s="1423" t="s">
        <v>632</v>
      </c>
      <c r="V44" s="1423"/>
      <c r="W44" s="1423" t="s">
        <v>975</v>
      </c>
      <c r="X44" s="2849"/>
      <c r="Y44" s="2850"/>
      <c r="Z44" s="2850"/>
      <c r="AA44" s="2850"/>
      <c r="AB44" s="2850"/>
      <c r="AC44" s="2850"/>
      <c r="AD44" s="2850"/>
      <c r="AE44" s="2850"/>
      <c r="AF44" s="2850"/>
      <c r="AG44" s="2850"/>
      <c r="AH44" s="2850"/>
      <c r="AI44" s="2850"/>
      <c r="AJ44" s="1423" t="s">
        <v>1000</v>
      </c>
      <c r="AK44" s="1423"/>
      <c r="AL44" s="1941" t="s">
        <v>13</v>
      </c>
      <c r="AM44" s="1490"/>
      <c r="AN44" s="1491"/>
      <c r="AO44" s="1492"/>
      <c r="AP44" s="1484"/>
      <c r="AQ44" s="864"/>
      <c r="AR44" s="864"/>
      <c r="AS44" s="832"/>
      <c r="AT44" s="833"/>
    </row>
    <row r="45" spans="5:57" ht="11.1" customHeight="1" x14ac:dyDescent="0.15">
      <c r="E45" s="854"/>
      <c r="F45" s="866"/>
      <c r="G45" s="2855"/>
      <c r="H45" s="2855"/>
      <c r="I45" s="2855"/>
      <c r="J45" s="2855"/>
      <c r="K45" s="2855"/>
      <c r="L45" s="2855"/>
      <c r="M45" s="839"/>
      <c r="N45" s="839"/>
      <c r="O45" s="839"/>
      <c r="P45" s="839"/>
      <c r="Q45" s="839"/>
      <c r="R45" s="839"/>
      <c r="S45" s="839"/>
      <c r="T45" s="834"/>
      <c r="U45" s="835"/>
      <c r="V45" s="835"/>
      <c r="W45" s="835"/>
      <c r="X45" s="835"/>
      <c r="Y45" s="835"/>
      <c r="Z45" s="835"/>
      <c r="AA45" s="835"/>
      <c r="AB45" s="835"/>
      <c r="AC45" s="835"/>
      <c r="AD45" s="835"/>
      <c r="AE45" s="835"/>
      <c r="AF45" s="835"/>
      <c r="AG45" s="835"/>
      <c r="AH45" s="835"/>
      <c r="AI45" s="835"/>
      <c r="AJ45" s="835"/>
      <c r="AK45" s="835"/>
      <c r="AL45" s="840"/>
      <c r="AM45" s="836"/>
      <c r="AN45" s="836"/>
      <c r="AO45" s="840"/>
      <c r="AP45" s="831"/>
      <c r="AQ45" s="867"/>
      <c r="AR45" s="867"/>
      <c r="AS45" s="868"/>
      <c r="AT45" s="869"/>
      <c r="AU45" s="156"/>
      <c r="AV45" s="156"/>
      <c r="AW45" s="156"/>
    </row>
    <row r="46" spans="5:57" ht="11.1" customHeight="1" x14ac:dyDescent="0.15">
      <c r="E46" s="854"/>
      <c r="F46" s="866"/>
      <c r="G46" s="2855"/>
      <c r="H46" s="2855"/>
      <c r="I46" s="2855"/>
      <c r="J46" s="2855"/>
      <c r="K46" s="834"/>
      <c r="L46" s="834"/>
      <c r="M46" s="839"/>
      <c r="N46" s="839"/>
      <c r="O46" s="839"/>
      <c r="P46" s="839"/>
      <c r="Q46" s="839"/>
      <c r="R46" s="839"/>
      <c r="S46" s="839"/>
      <c r="T46" s="834"/>
      <c r="U46" s="835"/>
      <c r="V46" s="835"/>
      <c r="W46" s="835"/>
      <c r="X46" s="835"/>
      <c r="Y46" s="835"/>
      <c r="Z46" s="835"/>
      <c r="AA46" s="835"/>
      <c r="AB46" s="835"/>
      <c r="AC46" s="835"/>
      <c r="AD46" s="835"/>
      <c r="AE46" s="835"/>
      <c r="AF46" s="835"/>
      <c r="AG46" s="835"/>
      <c r="AH46" s="835"/>
      <c r="AI46" s="835"/>
      <c r="AJ46" s="835"/>
      <c r="AK46" s="835"/>
      <c r="AL46" s="840"/>
      <c r="AM46" s="836"/>
      <c r="AN46" s="836"/>
      <c r="AO46" s="840"/>
      <c r="AP46" s="831"/>
      <c r="AQ46" s="867"/>
      <c r="AR46" s="867"/>
      <c r="AS46" s="868"/>
      <c r="AT46" s="869"/>
      <c r="AU46" s="156"/>
      <c r="AV46" s="156"/>
      <c r="AW46" s="156"/>
    </row>
    <row r="47" spans="5:57" ht="11.1" customHeight="1" x14ac:dyDescent="0.15">
      <c r="E47" s="854"/>
      <c r="F47" s="866"/>
      <c r="G47" s="834"/>
      <c r="H47" s="834"/>
      <c r="I47" s="834"/>
      <c r="J47" s="834"/>
      <c r="K47" s="834"/>
      <c r="L47" s="834"/>
      <c r="M47" s="839"/>
      <c r="N47" s="839"/>
      <c r="O47" s="839"/>
      <c r="P47" s="839"/>
      <c r="Q47" s="839"/>
      <c r="R47" s="839"/>
      <c r="S47" s="839"/>
      <c r="T47" s="834"/>
      <c r="U47" s="835"/>
      <c r="V47" s="835"/>
      <c r="W47" s="835"/>
      <c r="X47" s="835"/>
      <c r="Y47" s="835"/>
      <c r="Z47" s="835"/>
      <c r="AA47" s="835"/>
      <c r="AB47" s="835"/>
      <c r="AC47" s="835"/>
      <c r="AD47" s="835"/>
      <c r="AE47" s="835"/>
      <c r="AF47" s="835"/>
      <c r="AG47" s="835"/>
      <c r="AH47" s="835"/>
      <c r="AI47" s="835"/>
      <c r="AJ47" s="835"/>
      <c r="AK47" s="835"/>
      <c r="AL47" s="840"/>
      <c r="AM47" s="836"/>
      <c r="AN47" s="836"/>
      <c r="AO47" s="840"/>
      <c r="AP47" s="831"/>
      <c r="AQ47" s="867"/>
      <c r="AR47" s="867"/>
      <c r="AS47" s="868"/>
      <c r="AT47" s="869"/>
      <c r="AU47" s="156"/>
      <c r="AV47" s="156"/>
      <c r="AW47" s="156"/>
    </row>
    <row r="48" spans="5:57" ht="11.1" customHeight="1" x14ac:dyDescent="0.15">
      <c r="E48" s="854"/>
      <c r="F48" s="866"/>
      <c r="G48" s="834"/>
      <c r="H48" s="834"/>
      <c r="I48" s="834"/>
      <c r="J48" s="834"/>
      <c r="K48" s="834"/>
      <c r="L48" s="834"/>
      <c r="M48" s="839"/>
      <c r="N48" s="839"/>
      <c r="O48" s="839"/>
      <c r="P48" s="839"/>
      <c r="Q48" s="839"/>
      <c r="R48" s="839"/>
      <c r="S48" s="839"/>
      <c r="T48" s="834"/>
      <c r="U48" s="835"/>
      <c r="V48" s="835"/>
      <c r="W48" s="835"/>
      <c r="X48" s="835"/>
      <c r="Y48" s="835"/>
      <c r="Z48" s="835"/>
      <c r="AA48" s="835"/>
      <c r="AB48" s="835"/>
      <c r="AC48" s="835"/>
      <c r="AD48" s="835"/>
      <c r="AE48" s="835"/>
      <c r="AF48" s="835"/>
      <c r="AG48" s="835"/>
      <c r="AH48" s="835"/>
      <c r="AI48" s="835"/>
      <c r="AJ48" s="835"/>
      <c r="AK48" s="835"/>
      <c r="AL48" s="840"/>
      <c r="AM48" s="836"/>
      <c r="AN48" s="836"/>
      <c r="AO48" s="840"/>
      <c r="AP48" s="831"/>
      <c r="AQ48" s="867"/>
      <c r="AR48" s="867"/>
      <c r="AS48" s="868"/>
      <c r="AT48" s="869"/>
      <c r="AU48" s="156"/>
      <c r="AV48" s="156"/>
      <c r="AW48" s="156"/>
    </row>
    <row r="49" spans="5:49" ht="11.1" customHeight="1" x14ac:dyDescent="0.15">
      <c r="E49" s="854"/>
      <c r="F49" s="866"/>
      <c r="G49" s="834"/>
      <c r="H49" s="834"/>
      <c r="I49" s="834"/>
      <c r="J49" s="834"/>
      <c r="K49" s="834"/>
      <c r="L49" s="834"/>
      <c r="M49" s="839"/>
      <c r="N49" s="839"/>
      <c r="O49" s="839"/>
      <c r="P49" s="839"/>
      <c r="Q49" s="839"/>
      <c r="R49" s="839"/>
      <c r="S49" s="839"/>
      <c r="T49" s="834"/>
      <c r="U49" s="835"/>
      <c r="V49" s="835"/>
      <c r="W49" s="835"/>
      <c r="X49" s="835"/>
      <c r="Y49" s="835"/>
      <c r="Z49" s="835"/>
      <c r="AA49" s="835"/>
      <c r="AB49" s="835"/>
      <c r="AC49" s="835"/>
      <c r="AD49" s="835"/>
      <c r="AE49" s="835"/>
      <c r="AF49" s="835"/>
      <c r="AG49" s="835"/>
      <c r="AH49" s="835"/>
      <c r="AI49" s="835"/>
      <c r="AJ49" s="835"/>
      <c r="AK49" s="835"/>
      <c r="AL49" s="840"/>
      <c r="AM49" s="836"/>
      <c r="AN49" s="836"/>
      <c r="AO49" s="840"/>
      <c r="AP49" s="831"/>
      <c r="AQ49" s="867"/>
      <c r="AR49" s="867"/>
      <c r="AS49" s="868"/>
      <c r="AT49" s="869"/>
      <c r="AU49" s="156"/>
      <c r="AV49" s="156"/>
      <c r="AW49" s="156"/>
    </row>
    <row r="50" spans="5:49" ht="11.1" customHeight="1" x14ac:dyDescent="0.15">
      <c r="E50" s="854"/>
      <c r="F50" s="866"/>
      <c r="G50" s="834"/>
      <c r="H50" s="834"/>
      <c r="I50" s="834"/>
      <c r="J50" s="834"/>
      <c r="K50" s="834"/>
      <c r="L50" s="834"/>
      <c r="M50" s="839"/>
      <c r="N50" s="839"/>
      <c r="O50" s="839"/>
      <c r="P50" s="870"/>
      <c r="Q50" s="839"/>
      <c r="R50" s="839"/>
      <c r="S50" s="839"/>
      <c r="T50" s="834"/>
      <c r="U50" s="835"/>
      <c r="V50" s="835"/>
      <c r="W50" s="835"/>
      <c r="X50" s="835"/>
      <c r="Y50" s="835"/>
      <c r="Z50" s="835"/>
      <c r="AA50" s="835"/>
      <c r="AB50" s="835"/>
      <c r="AC50" s="835"/>
      <c r="AD50" s="835"/>
      <c r="AE50" s="835"/>
      <c r="AF50" s="835"/>
      <c r="AG50" s="835"/>
      <c r="AH50" s="835"/>
      <c r="AI50" s="835"/>
      <c r="AJ50" s="835"/>
      <c r="AK50" s="835"/>
      <c r="AL50" s="840"/>
      <c r="AM50" s="836"/>
      <c r="AN50" s="836"/>
      <c r="AO50" s="840"/>
      <c r="AP50" s="831"/>
      <c r="AQ50" s="867"/>
      <c r="AR50" s="867"/>
      <c r="AS50" s="868"/>
      <c r="AT50" s="869"/>
      <c r="AU50" s="156"/>
      <c r="AV50" s="156"/>
      <c r="AW50" s="156"/>
    </row>
    <row r="51" spans="5:49" ht="11.1" customHeight="1" x14ac:dyDescent="0.15">
      <c r="E51" s="854"/>
      <c r="F51" s="866"/>
      <c r="G51" s="834"/>
      <c r="H51" s="834"/>
      <c r="I51" s="834"/>
      <c r="J51" s="834"/>
      <c r="K51" s="834"/>
      <c r="L51" s="834"/>
      <c r="M51" s="839"/>
      <c r="N51" s="839"/>
      <c r="O51" s="839"/>
      <c r="P51" s="839"/>
      <c r="Q51" s="839"/>
      <c r="R51" s="839"/>
      <c r="S51" s="839"/>
      <c r="T51" s="834"/>
      <c r="U51" s="835"/>
      <c r="V51" s="835"/>
      <c r="W51" s="835"/>
      <c r="X51" s="835"/>
      <c r="Y51" s="835"/>
      <c r="Z51" s="835"/>
      <c r="AA51" s="835"/>
      <c r="AB51" s="835"/>
      <c r="AC51" s="835"/>
      <c r="AD51" s="835"/>
      <c r="AE51" s="835"/>
      <c r="AF51" s="835"/>
      <c r="AG51" s="835"/>
      <c r="AH51" s="835"/>
      <c r="AI51" s="835"/>
      <c r="AJ51" s="835"/>
      <c r="AK51" s="835"/>
      <c r="AL51" s="840"/>
      <c r="AM51" s="836"/>
      <c r="AN51" s="836"/>
      <c r="AO51" s="840"/>
      <c r="AP51" s="831"/>
      <c r="AQ51" s="867"/>
      <c r="AR51" s="867"/>
      <c r="AS51" s="868"/>
      <c r="AT51" s="869"/>
      <c r="AU51" s="156"/>
      <c r="AV51" s="156"/>
      <c r="AW51" s="156"/>
    </row>
    <row r="52" spans="5:49" ht="11.1" customHeight="1" x14ac:dyDescent="0.15">
      <c r="E52" s="854"/>
      <c r="F52" s="866"/>
      <c r="G52" s="834"/>
      <c r="H52" s="834"/>
      <c r="I52" s="834"/>
      <c r="J52" s="834"/>
      <c r="K52" s="834"/>
      <c r="L52" s="834"/>
      <c r="M52" s="839"/>
      <c r="N52" s="839"/>
      <c r="O52" s="839"/>
      <c r="P52" s="839"/>
      <c r="Q52" s="839"/>
      <c r="R52" s="839"/>
      <c r="S52" s="839"/>
      <c r="T52" s="834"/>
      <c r="U52" s="835"/>
      <c r="V52" s="835"/>
      <c r="W52" s="835"/>
      <c r="X52" s="835"/>
      <c r="Y52" s="835"/>
      <c r="Z52" s="835"/>
      <c r="AA52" s="835"/>
      <c r="AB52" s="835"/>
      <c r="AC52" s="835"/>
      <c r="AD52" s="835"/>
      <c r="AE52" s="835"/>
      <c r="AF52" s="835"/>
      <c r="AG52" s="835"/>
      <c r="AH52" s="835"/>
      <c r="AI52" s="835"/>
      <c r="AJ52" s="835"/>
      <c r="AK52" s="835"/>
      <c r="AL52" s="840"/>
      <c r="AM52" s="836"/>
      <c r="AN52" s="836"/>
      <c r="AO52" s="840"/>
      <c r="AP52" s="831"/>
      <c r="AQ52" s="867"/>
      <c r="AR52" s="867"/>
      <c r="AS52" s="868"/>
      <c r="AT52" s="869"/>
      <c r="AU52" s="156"/>
      <c r="AV52" s="156"/>
      <c r="AW52" s="156"/>
    </row>
    <row r="53" spans="5:49" ht="11.1" customHeight="1" x14ac:dyDescent="0.15">
      <c r="E53" s="854"/>
      <c r="F53" s="866"/>
      <c r="G53" s="834"/>
      <c r="H53" s="834"/>
      <c r="I53" s="834"/>
      <c r="J53" s="834"/>
      <c r="K53" s="834"/>
      <c r="L53" s="834"/>
      <c r="M53" s="839"/>
      <c r="N53" s="839"/>
      <c r="O53" s="839"/>
      <c r="P53" s="839"/>
      <c r="Q53" s="839"/>
      <c r="R53" s="839"/>
      <c r="S53" s="839"/>
      <c r="T53" s="834"/>
      <c r="U53" s="835"/>
      <c r="V53" s="835"/>
      <c r="W53" s="835"/>
      <c r="X53" s="835"/>
      <c r="Y53" s="835"/>
      <c r="Z53" s="835"/>
      <c r="AA53" s="835"/>
      <c r="AB53" s="835"/>
      <c r="AC53" s="835"/>
      <c r="AD53" s="835"/>
      <c r="AE53" s="835"/>
      <c r="AF53" s="835"/>
      <c r="AG53" s="835"/>
      <c r="AH53" s="835"/>
      <c r="AI53" s="835"/>
      <c r="AJ53" s="835"/>
      <c r="AK53" s="835"/>
      <c r="AL53" s="840"/>
      <c r="AM53" s="836"/>
      <c r="AN53" s="836"/>
      <c r="AO53" s="840"/>
      <c r="AP53" s="831"/>
      <c r="AQ53" s="867"/>
      <c r="AR53" s="867"/>
      <c r="AS53" s="868"/>
      <c r="AT53" s="869"/>
      <c r="AU53" s="156"/>
      <c r="AV53" s="156"/>
      <c r="AW53" s="156"/>
    </row>
    <row r="54" spans="5:49" ht="11.1" customHeight="1" x14ac:dyDescent="0.15">
      <c r="E54" s="854"/>
      <c r="F54" s="866"/>
      <c r="G54" s="834"/>
      <c r="H54" s="834"/>
      <c r="I54" s="834"/>
      <c r="J54" s="834"/>
      <c r="K54" s="834"/>
      <c r="L54" s="834"/>
      <c r="M54" s="839"/>
      <c r="N54" s="839"/>
      <c r="O54" s="839"/>
      <c r="P54" s="870"/>
      <c r="Q54" s="839"/>
      <c r="R54" s="839"/>
      <c r="S54" s="839"/>
      <c r="T54" s="834"/>
      <c r="U54" s="848"/>
      <c r="V54" s="835"/>
      <c r="W54" s="835"/>
      <c r="X54" s="835"/>
      <c r="Y54" s="835"/>
      <c r="Z54" s="835"/>
      <c r="AA54" s="835"/>
      <c r="AB54" s="835"/>
      <c r="AC54" s="835"/>
      <c r="AD54" s="835"/>
      <c r="AE54" s="835"/>
      <c r="AF54" s="835"/>
      <c r="AG54" s="835"/>
      <c r="AH54" s="835"/>
      <c r="AI54" s="835"/>
      <c r="AJ54" s="835"/>
      <c r="AK54" s="835"/>
      <c r="AL54" s="840"/>
      <c r="AM54" s="846"/>
      <c r="AN54" s="846"/>
      <c r="AO54" s="840"/>
      <c r="AP54" s="831"/>
      <c r="AQ54" s="867"/>
      <c r="AR54" s="867"/>
      <c r="AS54" s="868"/>
      <c r="AT54" s="869"/>
      <c r="AU54" s="156"/>
      <c r="AV54" s="156"/>
      <c r="AW54" s="156"/>
    </row>
    <row r="55" spans="5:49" ht="11.1" customHeight="1" x14ac:dyDescent="0.15">
      <c r="E55" s="854"/>
      <c r="F55" s="866"/>
      <c r="G55" s="2855"/>
      <c r="H55" s="2855"/>
      <c r="I55" s="2855"/>
      <c r="J55" s="2855"/>
      <c r="K55" s="834"/>
      <c r="L55" s="834"/>
      <c r="M55" s="2851"/>
      <c r="N55" s="2851"/>
      <c r="O55" s="2851"/>
      <c r="P55" s="2851"/>
      <c r="Q55" s="2851"/>
      <c r="R55" s="2851"/>
      <c r="S55" s="2851"/>
      <c r="T55" s="834"/>
      <c r="U55" s="848"/>
      <c r="V55" s="835"/>
      <c r="W55" s="835"/>
      <c r="X55" s="835"/>
      <c r="Y55" s="835"/>
      <c r="Z55" s="835"/>
      <c r="AA55" s="835"/>
      <c r="AB55" s="835"/>
      <c r="AC55" s="835"/>
      <c r="AD55" s="835"/>
      <c r="AE55" s="835"/>
      <c r="AF55" s="835"/>
      <c r="AG55" s="835"/>
      <c r="AH55" s="835"/>
      <c r="AI55" s="835"/>
      <c r="AJ55" s="835"/>
      <c r="AK55" s="835"/>
      <c r="AL55" s="840"/>
      <c r="AM55" s="831"/>
      <c r="AN55" s="831"/>
      <c r="AO55" s="840"/>
      <c r="AP55" s="831"/>
      <c r="AQ55" s="867"/>
      <c r="AR55" s="867"/>
      <c r="AS55" s="868"/>
      <c r="AT55" s="869"/>
      <c r="AU55" s="156"/>
      <c r="AV55" s="156"/>
      <c r="AW55" s="156"/>
    </row>
    <row r="56" spans="5:49" s="845" customFormat="1" ht="11.1" customHeight="1" x14ac:dyDescent="0.15">
      <c r="F56" s="866"/>
      <c r="G56" s="837"/>
      <c r="H56" s="837"/>
      <c r="I56" s="837"/>
      <c r="J56" s="837"/>
      <c r="K56" s="838"/>
      <c r="L56" s="838"/>
      <c r="M56" s="2851"/>
      <c r="N56" s="2851"/>
      <c r="O56" s="2851"/>
      <c r="P56" s="2851"/>
      <c r="Q56" s="2851"/>
      <c r="R56" s="2851"/>
      <c r="S56" s="2851"/>
      <c r="T56" s="834"/>
      <c r="U56" s="848"/>
      <c r="V56" s="835"/>
      <c r="W56" s="835"/>
      <c r="X56" s="835"/>
      <c r="Y56" s="835"/>
      <c r="Z56" s="835"/>
      <c r="AA56" s="835"/>
      <c r="AB56" s="835"/>
      <c r="AC56" s="835"/>
      <c r="AD56" s="835"/>
      <c r="AE56" s="835"/>
      <c r="AF56" s="835"/>
      <c r="AG56" s="835"/>
      <c r="AH56" s="835"/>
      <c r="AI56" s="835"/>
      <c r="AJ56" s="835"/>
      <c r="AK56" s="835"/>
      <c r="AL56" s="840"/>
      <c r="AM56" s="836"/>
      <c r="AN56" s="836"/>
      <c r="AO56" s="840"/>
      <c r="AP56" s="831"/>
      <c r="AQ56" s="835"/>
      <c r="AR56" s="835"/>
      <c r="AS56" s="835"/>
      <c r="AT56" s="838"/>
      <c r="AU56" s="842"/>
      <c r="AV56" s="842"/>
      <c r="AW56" s="842"/>
    </row>
    <row r="57" spans="5:49" s="845" customFormat="1" ht="11.1" customHeight="1" x14ac:dyDescent="0.15">
      <c r="F57" s="866"/>
      <c r="G57" s="838"/>
      <c r="H57" s="838"/>
      <c r="I57" s="838"/>
      <c r="J57" s="838"/>
      <c r="K57" s="838"/>
      <c r="L57" s="838"/>
      <c r="M57" s="2851"/>
      <c r="N57" s="2851"/>
      <c r="O57" s="2851"/>
      <c r="P57" s="2851"/>
      <c r="Q57" s="2851"/>
      <c r="R57" s="2851"/>
      <c r="S57" s="2851"/>
      <c r="T57" s="834"/>
      <c r="U57" s="848"/>
      <c r="V57" s="835"/>
      <c r="W57" s="835"/>
      <c r="X57" s="835"/>
      <c r="Y57" s="835"/>
      <c r="Z57" s="835"/>
      <c r="AA57" s="835"/>
      <c r="AB57" s="835"/>
      <c r="AC57" s="835"/>
      <c r="AD57" s="835"/>
      <c r="AE57" s="835"/>
      <c r="AF57" s="835"/>
      <c r="AG57" s="835"/>
      <c r="AH57" s="835"/>
      <c r="AI57" s="835"/>
      <c r="AJ57" s="835"/>
      <c r="AK57" s="835"/>
      <c r="AL57" s="840"/>
      <c r="AM57" s="831"/>
      <c r="AN57" s="831"/>
      <c r="AO57" s="840"/>
      <c r="AP57" s="831"/>
      <c r="AQ57" s="835"/>
      <c r="AR57" s="835"/>
      <c r="AS57" s="835"/>
      <c r="AT57" s="838"/>
      <c r="AU57" s="842"/>
      <c r="AV57" s="842"/>
      <c r="AW57" s="842"/>
    </row>
    <row r="58" spans="5:49" s="845" customFormat="1" ht="11.1" customHeight="1" x14ac:dyDescent="0.15">
      <c r="F58" s="866"/>
      <c r="G58" s="838"/>
      <c r="H58" s="838"/>
      <c r="I58" s="838"/>
      <c r="J58" s="838"/>
      <c r="K58" s="838"/>
      <c r="L58" s="838"/>
      <c r="M58" s="839"/>
      <c r="N58" s="839"/>
      <c r="O58" s="839"/>
      <c r="P58" s="2851"/>
      <c r="Q58" s="2851"/>
      <c r="R58" s="2851"/>
      <c r="S58" s="2851"/>
      <c r="T58" s="834"/>
      <c r="U58" s="848"/>
      <c r="V58" s="835"/>
      <c r="W58" s="835"/>
      <c r="X58" s="835"/>
      <c r="Y58" s="835"/>
      <c r="Z58" s="835"/>
      <c r="AA58" s="835"/>
      <c r="AB58" s="835"/>
      <c r="AC58" s="835"/>
      <c r="AD58" s="835"/>
      <c r="AE58" s="835"/>
      <c r="AF58" s="835"/>
      <c r="AG58" s="835"/>
      <c r="AH58" s="835"/>
      <c r="AI58" s="835"/>
      <c r="AJ58" s="835"/>
      <c r="AK58" s="835"/>
      <c r="AL58" s="840"/>
      <c r="AM58" s="836"/>
      <c r="AN58" s="836"/>
      <c r="AO58" s="840"/>
      <c r="AP58" s="831"/>
      <c r="AQ58" s="835"/>
      <c r="AR58" s="835"/>
      <c r="AS58" s="835"/>
      <c r="AT58" s="838"/>
      <c r="AU58" s="842"/>
      <c r="AV58" s="842"/>
      <c r="AW58" s="842"/>
    </row>
    <row r="59" spans="5:49" s="845" customFormat="1" ht="11.1" customHeight="1" x14ac:dyDescent="0.15">
      <c r="F59" s="866"/>
      <c r="G59" s="838"/>
      <c r="H59" s="838"/>
      <c r="I59" s="838"/>
      <c r="J59" s="838"/>
      <c r="K59" s="838"/>
      <c r="L59" s="838"/>
      <c r="M59" s="2851"/>
      <c r="N59" s="2851"/>
      <c r="O59" s="2851"/>
      <c r="P59" s="2852"/>
      <c r="Q59" s="2852"/>
      <c r="R59" s="2852"/>
      <c r="S59" s="2852"/>
      <c r="T59" s="834"/>
      <c r="U59" s="848"/>
      <c r="V59" s="835"/>
      <c r="W59" s="835"/>
      <c r="X59" s="835"/>
      <c r="Y59" s="835"/>
      <c r="Z59" s="835"/>
      <c r="AA59" s="835"/>
      <c r="AB59" s="835"/>
      <c r="AC59" s="835"/>
      <c r="AD59" s="835"/>
      <c r="AE59" s="835"/>
      <c r="AF59" s="835"/>
      <c r="AG59" s="835"/>
      <c r="AH59" s="835"/>
      <c r="AI59" s="835"/>
      <c r="AJ59" s="835"/>
      <c r="AK59" s="835"/>
      <c r="AL59" s="834"/>
      <c r="AM59" s="835"/>
      <c r="AN59" s="835"/>
      <c r="AO59" s="840"/>
      <c r="AP59" s="831"/>
      <c r="AQ59" s="835"/>
      <c r="AR59" s="835"/>
      <c r="AS59" s="835"/>
      <c r="AT59" s="838"/>
      <c r="AU59" s="842"/>
      <c r="AV59" s="842"/>
      <c r="AW59" s="842"/>
    </row>
    <row r="60" spans="5:49" s="845" customFormat="1" ht="11.1" customHeight="1" x14ac:dyDescent="0.15">
      <c r="F60" s="866"/>
      <c r="G60" s="838"/>
      <c r="H60" s="838"/>
      <c r="I60" s="838"/>
      <c r="J60" s="838"/>
      <c r="K60" s="838"/>
      <c r="L60" s="838"/>
      <c r="M60" s="2851"/>
      <c r="N60" s="2851"/>
      <c r="O60" s="2851"/>
      <c r="P60" s="870"/>
      <c r="Q60" s="2851"/>
      <c r="R60" s="2851"/>
      <c r="S60" s="2851"/>
      <c r="T60" s="834"/>
      <c r="U60" s="848"/>
      <c r="V60" s="835"/>
      <c r="W60" s="835"/>
      <c r="X60" s="835"/>
      <c r="Y60" s="835"/>
      <c r="Z60" s="835"/>
      <c r="AA60" s="835"/>
      <c r="AB60" s="835"/>
      <c r="AC60" s="835"/>
      <c r="AD60" s="835"/>
      <c r="AE60" s="835"/>
      <c r="AF60" s="835"/>
      <c r="AG60" s="835"/>
      <c r="AH60" s="835"/>
      <c r="AI60" s="835"/>
      <c r="AJ60" s="835"/>
      <c r="AK60" s="835"/>
      <c r="AL60" s="834"/>
      <c r="AM60" s="835"/>
      <c r="AN60" s="835"/>
      <c r="AO60" s="840"/>
      <c r="AP60" s="831"/>
      <c r="AQ60" s="835"/>
      <c r="AR60" s="835"/>
      <c r="AS60" s="835"/>
      <c r="AT60" s="838"/>
      <c r="AU60" s="842"/>
      <c r="AV60" s="842"/>
      <c r="AW60" s="842"/>
    </row>
    <row r="61" spans="5:49" s="845" customFormat="1" ht="11.1" customHeight="1" x14ac:dyDescent="0.15">
      <c r="F61" s="866"/>
      <c r="G61" s="838"/>
      <c r="H61" s="838"/>
      <c r="I61" s="838"/>
      <c r="J61" s="838"/>
      <c r="K61" s="838"/>
      <c r="L61" s="838"/>
      <c r="M61" s="2851"/>
      <c r="N61" s="2851"/>
      <c r="O61" s="2851"/>
      <c r="P61" s="2852"/>
      <c r="Q61" s="2852"/>
      <c r="R61" s="2852"/>
      <c r="S61" s="2852"/>
      <c r="T61" s="834"/>
      <c r="U61" s="848"/>
      <c r="V61" s="835"/>
      <c r="W61" s="835"/>
      <c r="X61" s="835"/>
      <c r="Y61" s="835"/>
      <c r="Z61" s="835"/>
      <c r="AA61" s="835"/>
      <c r="AB61" s="835"/>
      <c r="AC61" s="835"/>
      <c r="AD61" s="835"/>
      <c r="AE61" s="835"/>
      <c r="AF61" s="835"/>
      <c r="AG61" s="835"/>
      <c r="AH61" s="835"/>
      <c r="AI61" s="835"/>
      <c r="AJ61" s="835"/>
      <c r="AK61" s="835"/>
      <c r="AL61" s="834"/>
      <c r="AM61" s="835"/>
      <c r="AN61" s="835"/>
      <c r="AO61" s="840"/>
      <c r="AP61" s="831"/>
      <c r="AQ61" s="835"/>
      <c r="AR61" s="835"/>
      <c r="AS61" s="835"/>
      <c r="AT61" s="838"/>
      <c r="AU61" s="842"/>
      <c r="AV61" s="842"/>
      <c r="AW61" s="842"/>
    </row>
    <row r="62" spans="5:49" s="845" customFormat="1" ht="11.1" customHeight="1" x14ac:dyDescent="0.15">
      <c r="F62" s="866"/>
      <c r="G62" s="838"/>
      <c r="H62" s="838"/>
      <c r="I62" s="838"/>
      <c r="J62" s="838"/>
      <c r="K62" s="838"/>
      <c r="L62" s="838"/>
      <c r="M62" s="2851"/>
      <c r="N62" s="2851"/>
      <c r="O62" s="2851"/>
      <c r="P62" s="870"/>
      <c r="Q62" s="2851"/>
      <c r="R62" s="2851"/>
      <c r="S62" s="2851"/>
      <c r="T62" s="834"/>
      <c r="U62" s="848"/>
      <c r="V62" s="835"/>
      <c r="W62" s="835"/>
      <c r="X62" s="835"/>
      <c r="Y62" s="835"/>
      <c r="Z62" s="835"/>
      <c r="AA62" s="835"/>
      <c r="AB62" s="835"/>
      <c r="AC62" s="835"/>
      <c r="AD62" s="835"/>
      <c r="AE62" s="835"/>
      <c r="AF62" s="835"/>
      <c r="AG62" s="835"/>
      <c r="AH62" s="835"/>
      <c r="AI62" s="835"/>
      <c r="AJ62" s="835"/>
      <c r="AK62" s="835"/>
      <c r="AL62" s="834"/>
      <c r="AM62" s="835"/>
      <c r="AN62" s="835"/>
      <c r="AO62" s="840"/>
      <c r="AP62" s="831"/>
      <c r="AQ62" s="835"/>
      <c r="AR62" s="835"/>
      <c r="AS62" s="835"/>
      <c r="AT62" s="838"/>
      <c r="AU62" s="842"/>
      <c r="AV62" s="842"/>
      <c r="AW62" s="842"/>
    </row>
    <row r="63" spans="5:49" s="845" customFormat="1" ht="11.1" customHeight="1" x14ac:dyDescent="0.15">
      <c r="F63" s="866"/>
      <c r="G63" s="838"/>
      <c r="H63" s="838"/>
      <c r="I63" s="838"/>
      <c r="J63" s="838"/>
      <c r="K63" s="838"/>
      <c r="L63" s="838"/>
      <c r="M63" s="2851"/>
      <c r="N63" s="2851"/>
      <c r="O63" s="2851"/>
      <c r="P63" s="2854"/>
      <c r="Q63" s="2854"/>
      <c r="R63" s="2854"/>
      <c r="S63" s="2854"/>
      <c r="T63" s="834"/>
      <c r="U63" s="834"/>
      <c r="V63" s="835"/>
      <c r="W63" s="835"/>
      <c r="X63" s="835"/>
      <c r="Y63" s="835"/>
      <c r="Z63" s="835"/>
      <c r="AA63" s="835"/>
      <c r="AB63" s="835"/>
      <c r="AC63" s="835"/>
      <c r="AD63" s="835"/>
      <c r="AE63" s="835"/>
      <c r="AF63" s="835"/>
      <c r="AG63" s="835"/>
      <c r="AH63" s="835"/>
      <c r="AI63" s="835"/>
      <c r="AJ63" s="835"/>
      <c r="AK63" s="835"/>
      <c r="AL63" s="840"/>
      <c r="AM63" s="831"/>
      <c r="AN63" s="831"/>
      <c r="AO63" s="840"/>
      <c r="AP63" s="831"/>
      <c r="AQ63" s="835"/>
      <c r="AR63" s="835"/>
      <c r="AS63" s="835"/>
      <c r="AT63" s="838"/>
      <c r="AU63" s="842"/>
      <c r="AV63" s="842"/>
      <c r="AW63" s="842"/>
    </row>
    <row r="64" spans="5:49" s="845" customFormat="1" ht="11.1" customHeight="1" x14ac:dyDescent="0.15">
      <c r="F64" s="866"/>
      <c r="G64" s="838"/>
      <c r="H64" s="838"/>
      <c r="I64" s="838"/>
      <c r="J64" s="838"/>
      <c r="K64" s="838"/>
      <c r="L64" s="838"/>
      <c r="M64" s="2851"/>
      <c r="N64" s="2851"/>
      <c r="O64" s="2851"/>
      <c r="P64" s="2854"/>
      <c r="Q64" s="2854"/>
      <c r="R64" s="2854"/>
      <c r="S64" s="2854"/>
      <c r="T64" s="834"/>
      <c r="U64" s="848"/>
      <c r="V64" s="835"/>
      <c r="W64" s="835"/>
      <c r="X64" s="835"/>
      <c r="Y64" s="835"/>
      <c r="Z64" s="835"/>
      <c r="AA64" s="835"/>
      <c r="AB64" s="835"/>
      <c r="AC64" s="835"/>
      <c r="AD64" s="835"/>
      <c r="AE64" s="835"/>
      <c r="AF64" s="835"/>
      <c r="AG64" s="835"/>
      <c r="AH64" s="835"/>
      <c r="AI64" s="835"/>
      <c r="AJ64" s="835"/>
      <c r="AK64" s="835"/>
      <c r="AL64" s="840"/>
      <c r="AM64" s="836"/>
      <c r="AN64" s="836"/>
      <c r="AO64" s="840"/>
      <c r="AP64" s="831"/>
      <c r="AQ64" s="835"/>
      <c r="AR64" s="835"/>
      <c r="AS64" s="835"/>
      <c r="AT64" s="838"/>
      <c r="AU64" s="842"/>
      <c r="AV64" s="842"/>
      <c r="AW64" s="842"/>
    </row>
    <row r="65" spans="6:49" s="845" customFormat="1" ht="11.1" customHeight="1" x14ac:dyDescent="0.15">
      <c r="F65" s="866"/>
      <c r="G65" s="838"/>
      <c r="H65" s="838"/>
      <c r="I65" s="838"/>
      <c r="J65" s="838"/>
      <c r="K65" s="838"/>
      <c r="L65" s="838"/>
      <c r="M65" s="2851"/>
      <c r="N65" s="2851"/>
      <c r="O65" s="2851"/>
      <c r="P65" s="2854"/>
      <c r="Q65" s="2854"/>
      <c r="R65" s="2854"/>
      <c r="S65" s="2854"/>
      <c r="T65" s="834"/>
      <c r="U65" s="848"/>
      <c r="V65" s="835"/>
      <c r="W65" s="835"/>
      <c r="X65" s="835"/>
      <c r="Y65" s="835"/>
      <c r="Z65" s="835"/>
      <c r="AA65" s="835"/>
      <c r="AB65" s="835"/>
      <c r="AC65" s="835"/>
      <c r="AD65" s="835"/>
      <c r="AE65" s="835"/>
      <c r="AF65" s="835"/>
      <c r="AG65" s="835"/>
      <c r="AH65" s="835"/>
      <c r="AI65" s="835"/>
      <c r="AJ65" s="835"/>
      <c r="AK65" s="835"/>
      <c r="AL65" s="840"/>
      <c r="AM65" s="831"/>
      <c r="AN65" s="831"/>
      <c r="AO65" s="840"/>
      <c r="AP65" s="831"/>
      <c r="AQ65" s="835"/>
      <c r="AR65" s="835"/>
      <c r="AS65" s="835"/>
      <c r="AT65" s="838"/>
      <c r="AU65" s="842"/>
      <c r="AV65" s="842"/>
      <c r="AW65" s="842"/>
    </row>
    <row r="66" spans="6:49" s="845" customFormat="1" ht="11.1" customHeight="1" x14ac:dyDescent="0.15">
      <c r="F66" s="866"/>
      <c r="G66" s="838"/>
      <c r="H66" s="838"/>
      <c r="I66" s="838"/>
      <c r="J66" s="838"/>
      <c r="K66" s="838"/>
      <c r="L66" s="838"/>
      <c r="M66" s="835"/>
      <c r="N66" s="835"/>
      <c r="O66" s="835"/>
      <c r="P66" s="2854"/>
      <c r="Q66" s="2854"/>
      <c r="R66" s="2854"/>
      <c r="S66" s="2854"/>
      <c r="T66" s="834"/>
      <c r="U66" s="834"/>
      <c r="V66" s="835"/>
      <c r="W66" s="835"/>
      <c r="X66" s="835"/>
      <c r="Y66" s="835"/>
      <c r="Z66" s="835"/>
      <c r="AA66" s="835"/>
      <c r="AB66" s="835"/>
      <c r="AC66" s="835"/>
      <c r="AD66" s="835"/>
      <c r="AE66" s="835"/>
      <c r="AF66" s="835"/>
      <c r="AG66" s="835"/>
      <c r="AH66" s="835"/>
      <c r="AI66" s="835"/>
      <c r="AJ66" s="835"/>
      <c r="AK66" s="835"/>
      <c r="AL66" s="834"/>
      <c r="AM66" s="835"/>
      <c r="AN66" s="835"/>
      <c r="AO66" s="840"/>
      <c r="AP66" s="831"/>
      <c r="AQ66" s="835"/>
      <c r="AR66" s="835"/>
      <c r="AS66" s="835"/>
      <c r="AT66" s="838"/>
      <c r="AU66" s="842"/>
      <c r="AV66" s="842"/>
      <c r="AW66" s="842"/>
    </row>
    <row r="67" spans="6:49" s="845" customFormat="1" ht="11.1" customHeight="1" x14ac:dyDescent="0.15">
      <c r="F67" s="866"/>
      <c r="G67" s="838"/>
      <c r="H67" s="838"/>
      <c r="I67" s="838"/>
      <c r="J67" s="838"/>
      <c r="K67" s="838"/>
      <c r="L67" s="838"/>
      <c r="M67" s="835"/>
      <c r="N67" s="835"/>
      <c r="O67" s="835"/>
      <c r="P67" s="2854"/>
      <c r="Q67" s="2854"/>
      <c r="R67" s="2854"/>
      <c r="S67" s="2854"/>
      <c r="T67" s="834"/>
      <c r="U67" s="848"/>
      <c r="V67" s="835"/>
      <c r="W67" s="835"/>
      <c r="X67" s="835"/>
      <c r="Y67" s="835"/>
      <c r="Z67" s="835"/>
      <c r="AA67" s="835"/>
      <c r="AB67" s="835"/>
      <c r="AC67" s="835"/>
      <c r="AD67" s="835"/>
      <c r="AE67" s="835"/>
      <c r="AF67" s="835"/>
      <c r="AG67" s="835"/>
      <c r="AH67" s="835"/>
      <c r="AI67" s="835"/>
      <c r="AJ67" s="835"/>
      <c r="AK67" s="835"/>
      <c r="AL67" s="834"/>
      <c r="AM67" s="835"/>
      <c r="AN67" s="835"/>
      <c r="AO67" s="840"/>
      <c r="AP67" s="831"/>
      <c r="AQ67" s="835"/>
      <c r="AR67" s="835"/>
      <c r="AS67" s="835"/>
      <c r="AT67" s="838"/>
      <c r="AU67" s="842"/>
      <c r="AV67" s="842"/>
      <c r="AW67" s="842"/>
    </row>
    <row r="68" spans="6:49" s="845" customFormat="1" ht="11.1" customHeight="1" x14ac:dyDescent="0.15">
      <c r="F68" s="866"/>
      <c r="G68" s="838"/>
      <c r="H68" s="838"/>
      <c r="I68" s="838"/>
      <c r="J68" s="838"/>
      <c r="K68" s="838"/>
      <c r="L68" s="838"/>
      <c r="M68" s="835"/>
      <c r="N68" s="835"/>
      <c r="O68" s="835"/>
      <c r="P68" s="2854"/>
      <c r="Q68" s="2854"/>
      <c r="R68" s="2854"/>
      <c r="S68" s="2854"/>
      <c r="T68" s="834"/>
      <c r="U68" s="848"/>
      <c r="V68" s="835"/>
      <c r="W68" s="835"/>
      <c r="X68" s="835"/>
      <c r="Y68" s="835"/>
      <c r="Z68" s="835"/>
      <c r="AA68" s="835"/>
      <c r="AB68" s="835"/>
      <c r="AC68" s="835"/>
      <c r="AD68" s="835"/>
      <c r="AE68" s="835"/>
      <c r="AF68" s="835"/>
      <c r="AG68" s="835"/>
      <c r="AH68" s="835"/>
      <c r="AI68" s="835"/>
      <c r="AJ68" s="835"/>
      <c r="AK68" s="835"/>
      <c r="AL68" s="834"/>
      <c r="AM68" s="835"/>
      <c r="AN68" s="835"/>
      <c r="AO68" s="840"/>
      <c r="AP68" s="831"/>
      <c r="AQ68" s="835"/>
      <c r="AR68" s="835"/>
      <c r="AS68" s="835"/>
      <c r="AT68" s="838"/>
      <c r="AU68" s="842"/>
      <c r="AV68" s="842"/>
      <c r="AW68" s="842"/>
    </row>
    <row r="69" spans="6:49" s="845" customFormat="1" ht="11.1" customHeight="1" x14ac:dyDescent="0.15">
      <c r="F69" s="866"/>
      <c r="G69" s="838"/>
      <c r="H69" s="838"/>
      <c r="I69" s="838"/>
      <c r="J69" s="838"/>
      <c r="K69" s="838"/>
      <c r="L69" s="838"/>
      <c r="M69" s="835"/>
      <c r="N69" s="835"/>
      <c r="O69" s="835"/>
      <c r="P69" s="2851"/>
      <c r="Q69" s="2851"/>
      <c r="R69" s="2851"/>
      <c r="S69" s="2851"/>
      <c r="T69" s="834"/>
      <c r="U69" s="834"/>
      <c r="V69" s="835"/>
      <c r="W69" s="835"/>
      <c r="X69" s="835"/>
      <c r="Y69" s="835"/>
      <c r="Z69" s="835"/>
      <c r="AA69" s="835"/>
      <c r="AB69" s="835"/>
      <c r="AC69" s="835"/>
      <c r="AD69" s="835"/>
      <c r="AE69" s="835"/>
      <c r="AF69" s="835"/>
      <c r="AG69" s="835"/>
      <c r="AH69" s="835"/>
      <c r="AI69" s="835"/>
      <c r="AJ69" s="835"/>
      <c r="AK69" s="835"/>
      <c r="AL69" s="834"/>
      <c r="AM69" s="835"/>
      <c r="AN69" s="835"/>
      <c r="AO69" s="840"/>
      <c r="AP69" s="831"/>
      <c r="AQ69" s="835"/>
      <c r="AR69" s="835"/>
      <c r="AS69" s="835"/>
      <c r="AT69" s="838"/>
      <c r="AU69" s="842"/>
      <c r="AV69" s="842"/>
      <c r="AW69" s="842"/>
    </row>
    <row r="70" spans="6:49" s="845" customFormat="1" ht="11.1" customHeight="1" x14ac:dyDescent="0.15">
      <c r="F70" s="866"/>
      <c r="G70" s="838"/>
      <c r="H70" s="838"/>
      <c r="I70" s="838"/>
      <c r="J70" s="838"/>
      <c r="K70" s="838"/>
      <c r="L70" s="838"/>
      <c r="M70" s="835"/>
      <c r="N70" s="835"/>
      <c r="O70" s="835"/>
      <c r="P70" s="839"/>
      <c r="Q70" s="839"/>
      <c r="R70" s="839"/>
      <c r="S70" s="839"/>
      <c r="T70" s="834"/>
      <c r="U70" s="848"/>
      <c r="V70" s="835"/>
      <c r="W70" s="835"/>
      <c r="X70" s="835"/>
      <c r="Y70" s="835"/>
      <c r="Z70" s="835"/>
      <c r="AA70" s="835"/>
      <c r="AB70" s="835"/>
      <c r="AC70" s="835"/>
      <c r="AD70" s="835"/>
      <c r="AE70" s="835"/>
      <c r="AF70" s="835"/>
      <c r="AG70" s="835"/>
      <c r="AH70" s="835"/>
      <c r="AI70" s="835"/>
      <c r="AJ70" s="835"/>
      <c r="AK70" s="835"/>
      <c r="AL70" s="834"/>
      <c r="AM70" s="835"/>
      <c r="AN70" s="835"/>
      <c r="AO70" s="840"/>
      <c r="AP70" s="831"/>
      <c r="AQ70" s="835"/>
      <c r="AR70" s="835"/>
      <c r="AS70" s="835"/>
      <c r="AT70" s="838"/>
      <c r="AU70" s="842"/>
      <c r="AV70" s="842"/>
      <c r="AW70" s="842"/>
    </row>
    <row r="71" spans="6:49" s="845" customFormat="1" ht="11.1" customHeight="1" x14ac:dyDescent="0.15">
      <c r="F71" s="866"/>
      <c r="G71" s="838"/>
      <c r="H71" s="838"/>
      <c r="I71" s="838"/>
      <c r="J71" s="838"/>
      <c r="K71" s="838"/>
      <c r="L71" s="838"/>
      <c r="M71" s="2852"/>
      <c r="N71" s="2852"/>
      <c r="O71" s="2852"/>
      <c r="P71" s="870"/>
      <c r="Q71" s="2851"/>
      <c r="R71" s="2851"/>
      <c r="S71" s="2851"/>
      <c r="T71" s="834"/>
      <c r="U71" s="848"/>
      <c r="V71" s="835"/>
      <c r="W71" s="835"/>
      <c r="X71" s="835"/>
      <c r="Y71" s="835"/>
      <c r="Z71" s="835"/>
      <c r="AA71" s="835"/>
      <c r="AB71" s="835"/>
      <c r="AC71" s="835"/>
      <c r="AD71" s="835"/>
      <c r="AE71" s="835"/>
      <c r="AF71" s="835"/>
      <c r="AG71" s="835"/>
      <c r="AH71" s="835"/>
      <c r="AI71" s="835"/>
      <c r="AJ71" s="835"/>
      <c r="AK71" s="835"/>
      <c r="AL71" s="840"/>
      <c r="AM71" s="831"/>
      <c r="AN71" s="831"/>
      <c r="AO71" s="840"/>
      <c r="AP71" s="831"/>
      <c r="AQ71" s="835"/>
      <c r="AR71" s="835"/>
      <c r="AS71" s="835"/>
      <c r="AT71" s="838"/>
      <c r="AU71" s="842"/>
      <c r="AV71" s="842"/>
      <c r="AW71" s="842"/>
    </row>
    <row r="72" spans="6:49" s="845" customFormat="1" ht="11.1" customHeight="1" x14ac:dyDescent="0.15">
      <c r="F72" s="866"/>
      <c r="G72" s="838"/>
      <c r="H72" s="838"/>
      <c r="I72" s="838"/>
      <c r="J72" s="838"/>
      <c r="K72" s="838"/>
      <c r="L72" s="838"/>
      <c r="M72" s="2851"/>
      <c r="N72" s="2851"/>
      <c r="O72" s="2851"/>
      <c r="P72" s="2852"/>
      <c r="Q72" s="2852"/>
      <c r="R72" s="2852"/>
      <c r="S72" s="2852"/>
      <c r="T72" s="834"/>
      <c r="U72" s="834"/>
      <c r="V72" s="835"/>
      <c r="W72" s="835"/>
      <c r="X72" s="835"/>
      <c r="Y72" s="835"/>
      <c r="Z72" s="835"/>
      <c r="AA72" s="835"/>
      <c r="AB72" s="835"/>
      <c r="AC72" s="835"/>
      <c r="AD72" s="835"/>
      <c r="AE72" s="835"/>
      <c r="AF72" s="835"/>
      <c r="AG72" s="835"/>
      <c r="AH72" s="835"/>
      <c r="AI72" s="835"/>
      <c r="AJ72" s="835"/>
      <c r="AK72" s="835"/>
      <c r="AL72" s="840"/>
      <c r="AM72" s="836"/>
      <c r="AN72" s="836"/>
      <c r="AO72" s="840"/>
      <c r="AP72" s="831"/>
      <c r="AQ72" s="835"/>
      <c r="AR72" s="835"/>
      <c r="AS72" s="835"/>
      <c r="AT72" s="838"/>
      <c r="AU72" s="842"/>
      <c r="AV72" s="842"/>
      <c r="AW72" s="842"/>
    </row>
    <row r="73" spans="6:49" s="845" customFormat="1" ht="11.1" customHeight="1" x14ac:dyDescent="0.15">
      <c r="F73" s="866"/>
      <c r="G73" s="838"/>
      <c r="H73" s="838"/>
      <c r="I73" s="838"/>
      <c r="J73" s="838"/>
      <c r="K73" s="838"/>
      <c r="L73" s="838"/>
      <c r="M73" s="2851"/>
      <c r="N73" s="2851"/>
      <c r="O73" s="2851"/>
      <c r="P73" s="835"/>
      <c r="Q73" s="835"/>
      <c r="R73" s="835"/>
      <c r="S73" s="835"/>
      <c r="T73" s="834"/>
      <c r="U73" s="848"/>
      <c r="V73" s="835"/>
      <c r="W73" s="835"/>
      <c r="X73" s="835"/>
      <c r="Y73" s="835"/>
      <c r="Z73" s="835"/>
      <c r="AA73" s="835"/>
      <c r="AB73" s="835"/>
      <c r="AC73" s="835"/>
      <c r="AD73" s="835"/>
      <c r="AE73" s="835"/>
      <c r="AF73" s="835"/>
      <c r="AG73" s="835"/>
      <c r="AH73" s="835"/>
      <c r="AI73" s="835"/>
      <c r="AJ73" s="835"/>
      <c r="AK73" s="835"/>
      <c r="AL73" s="840"/>
      <c r="AM73" s="846"/>
      <c r="AN73" s="846"/>
      <c r="AO73" s="840"/>
      <c r="AP73" s="831"/>
      <c r="AQ73" s="835"/>
      <c r="AR73" s="835"/>
      <c r="AS73" s="835"/>
      <c r="AT73" s="838"/>
      <c r="AU73" s="842"/>
      <c r="AV73" s="842"/>
      <c r="AW73" s="842"/>
    </row>
    <row r="74" spans="6:49" s="845" customFormat="1" ht="11.1" customHeight="1" x14ac:dyDescent="0.15">
      <c r="F74" s="866"/>
      <c r="G74" s="838"/>
      <c r="H74" s="838"/>
      <c r="I74" s="838"/>
      <c r="J74" s="838"/>
      <c r="K74" s="838"/>
      <c r="L74" s="838"/>
      <c r="M74" s="2851"/>
      <c r="N74" s="2851"/>
      <c r="O74" s="2851"/>
      <c r="P74" s="870"/>
      <c r="Q74" s="2851"/>
      <c r="R74" s="2851"/>
      <c r="S74" s="2851"/>
      <c r="T74" s="848"/>
      <c r="U74" s="847"/>
      <c r="V74" s="847"/>
      <c r="W74" s="847"/>
      <c r="X74" s="847"/>
      <c r="Y74" s="847"/>
      <c r="Z74" s="847"/>
      <c r="AA74" s="847"/>
      <c r="AB74" s="847"/>
      <c r="AC74" s="847"/>
      <c r="AD74" s="847"/>
      <c r="AE74" s="847"/>
      <c r="AF74" s="847"/>
      <c r="AG74" s="847"/>
      <c r="AH74" s="847"/>
      <c r="AI74" s="847"/>
      <c r="AJ74" s="847"/>
      <c r="AK74" s="847"/>
      <c r="AL74" s="840"/>
      <c r="AM74" s="2853"/>
      <c r="AN74" s="2853"/>
      <c r="AO74" s="840"/>
      <c r="AP74" s="831"/>
      <c r="AQ74" s="835"/>
      <c r="AR74" s="835"/>
      <c r="AS74" s="835"/>
      <c r="AT74" s="838"/>
      <c r="AU74" s="842"/>
      <c r="AV74" s="842"/>
      <c r="AW74" s="842"/>
    </row>
    <row r="75" spans="6:49" s="845" customFormat="1" ht="11.1" customHeight="1" x14ac:dyDescent="0.15">
      <c r="F75" s="866"/>
      <c r="G75" s="838"/>
      <c r="H75" s="838"/>
      <c r="I75" s="838"/>
      <c r="J75" s="838"/>
      <c r="K75" s="838"/>
      <c r="L75" s="838"/>
      <c r="M75" s="842"/>
      <c r="N75" s="842"/>
      <c r="O75" s="842"/>
      <c r="P75" s="842"/>
      <c r="Q75" s="842"/>
      <c r="R75" s="842"/>
      <c r="S75" s="842"/>
      <c r="T75" s="848"/>
      <c r="U75" s="847"/>
      <c r="V75" s="847"/>
      <c r="W75" s="847"/>
      <c r="X75" s="847"/>
      <c r="Y75" s="847"/>
      <c r="Z75" s="847"/>
      <c r="AA75" s="847"/>
      <c r="AB75" s="847"/>
      <c r="AC75" s="847"/>
      <c r="AD75" s="847"/>
      <c r="AE75" s="847"/>
      <c r="AF75" s="847"/>
      <c r="AG75" s="847"/>
      <c r="AH75" s="847"/>
      <c r="AI75" s="847"/>
      <c r="AJ75" s="847"/>
      <c r="AK75" s="847"/>
      <c r="AL75" s="848"/>
      <c r="AM75" s="847"/>
      <c r="AN75" s="847"/>
      <c r="AO75" s="848"/>
      <c r="AP75" s="847"/>
      <c r="AQ75" s="835"/>
      <c r="AR75" s="835"/>
      <c r="AS75" s="835"/>
      <c r="AT75" s="838"/>
      <c r="AU75" s="842"/>
      <c r="AV75" s="842"/>
      <c r="AW75" s="842"/>
    </row>
    <row r="76" spans="6:49" s="845" customFormat="1" ht="11.1" customHeight="1" x14ac:dyDescent="0.15">
      <c r="F76" s="842"/>
      <c r="G76" s="842"/>
      <c r="H76" s="842"/>
      <c r="I76" s="842"/>
      <c r="J76" s="842"/>
      <c r="K76" s="842"/>
      <c r="L76" s="842"/>
      <c r="M76" s="842"/>
      <c r="N76" s="842"/>
      <c r="O76" s="842"/>
      <c r="P76" s="842"/>
      <c r="Q76" s="842"/>
      <c r="R76" s="842"/>
      <c r="S76" s="842"/>
      <c r="T76" s="848"/>
      <c r="U76" s="847"/>
      <c r="V76" s="847"/>
      <c r="W76" s="847"/>
      <c r="X76" s="847"/>
      <c r="Y76" s="847"/>
      <c r="Z76" s="847"/>
      <c r="AA76" s="847"/>
      <c r="AB76" s="847"/>
      <c r="AC76" s="847"/>
      <c r="AD76" s="847"/>
      <c r="AE76" s="847"/>
      <c r="AF76" s="847"/>
      <c r="AG76" s="847"/>
      <c r="AH76" s="847"/>
      <c r="AI76" s="847"/>
      <c r="AJ76" s="847"/>
      <c r="AK76" s="847"/>
      <c r="AL76" s="848"/>
      <c r="AM76" s="847"/>
      <c r="AN76" s="847"/>
      <c r="AO76" s="848"/>
      <c r="AP76" s="847"/>
      <c r="AQ76" s="847"/>
      <c r="AR76" s="847"/>
      <c r="AS76" s="847"/>
      <c r="AT76" s="842"/>
      <c r="AU76" s="842"/>
      <c r="AV76" s="842"/>
      <c r="AW76" s="842"/>
    </row>
    <row r="77" spans="6:49" s="845" customFormat="1" ht="11.1" customHeight="1" x14ac:dyDescent="0.15">
      <c r="F77" s="842"/>
      <c r="G77" s="842"/>
      <c r="H77" s="842"/>
      <c r="I77" s="842"/>
      <c r="J77" s="842"/>
      <c r="K77" s="842"/>
      <c r="L77" s="842"/>
      <c r="M77" s="842"/>
      <c r="N77" s="842"/>
      <c r="O77" s="842"/>
      <c r="P77" s="842"/>
      <c r="Q77" s="842"/>
      <c r="R77" s="842"/>
      <c r="S77" s="842"/>
      <c r="T77" s="848"/>
      <c r="U77" s="847"/>
      <c r="V77" s="847"/>
      <c r="W77" s="847"/>
      <c r="X77" s="847"/>
      <c r="Y77" s="847"/>
      <c r="Z77" s="847"/>
      <c r="AA77" s="847"/>
      <c r="AB77" s="847"/>
      <c r="AC77" s="847"/>
      <c r="AD77" s="847"/>
      <c r="AE77" s="847"/>
      <c r="AF77" s="847"/>
      <c r="AG77" s="847"/>
      <c r="AH77" s="847"/>
      <c r="AI77" s="847"/>
      <c r="AJ77" s="847"/>
      <c r="AK77" s="847"/>
      <c r="AL77" s="848"/>
      <c r="AM77" s="847"/>
      <c r="AN77" s="847"/>
      <c r="AO77" s="848"/>
      <c r="AP77" s="847"/>
      <c r="AQ77" s="847"/>
      <c r="AR77" s="847"/>
      <c r="AS77" s="847"/>
      <c r="AT77" s="842"/>
      <c r="AU77" s="842"/>
      <c r="AV77" s="842"/>
      <c r="AW77" s="842"/>
    </row>
    <row r="78" spans="6:49" s="845" customFormat="1" ht="11.1" customHeight="1" x14ac:dyDescent="0.15">
      <c r="F78" s="842"/>
      <c r="G78" s="842"/>
      <c r="H78" s="842"/>
      <c r="I78" s="842"/>
      <c r="J78" s="842"/>
      <c r="K78" s="842"/>
      <c r="L78" s="842"/>
      <c r="M78" s="842"/>
      <c r="N78" s="842"/>
      <c r="O78" s="842"/>
      <c r="P78" s="842"/>
      <c r="Q78" s="842"/>
      <c r="R78" s="842"/>
      <c r="S78" s="842"/>
      <c r="T78" s="848"/>
      <c r="U78" s="847"/>
      <c r="V78" s="847"/>
      <c r="W78" s="847"/>
      <c r="X78" s="847"/>
      <c r="Y78" s="847"/>
      <c r="Z78" s="847"/>
      <c r="AA78" s="847"/>
      <c r="AB78" s="847"/>
      <c r="AC78" s="847"/>
      <c r="AD78" s="847"/>
      <c r="AE78" s="847"/>
      <c r="AF78" s="847"/>
      <c r="AG78" s="847"/>
      <c r="AH78" s="847"/>
      <c r="AI78" s="847"/>
      <c r="AJ78" s="847"/>
      <c r="AK78" s="847"/>
      <c r="AL78" s="848"/>
      <c r="AM78" s="847"/>
      <c r="AN78" s="847"/>
      <c r="AO78" s="848"/>
      <c r="AP78" s="847"/>
      <c r="AQ78" s="847"/>
      <c r="AR78" s="847"/>
      <c r="AS78" s="847"/>
      <c r="AT78" s="842"/>
      <c r="AU78" s="842"/>
      <c r="AV78" s="842"/>
      <c r="AW78" s="842"/>
    </row>
    <row r="79" spans="6:49" s="845" customFormat="1" ht="11.1" customHeight="1" x14ac:dyDescent="0.15">
      <c r="F79" s="842"/>
      <c r="G79" s="842"/>
      <c r="H79" s="842"/>
      <c r="I79" s="842"/>
      <c r="J79" s="842"/>
      <c r="K79" s="842"/>
      <c r="L79" s="842"/>
      <c r="M79" s="842"/>
      <c r="N79" s="842"/>
      <c r="O79" s="842"/>
      <c r="P79" s="842"/>
      <c r="Q79" s="842"/>
      <c r="R79" s="842"/>
      <c r="S79" s="842"/>
      <c r="T79" s="848"/>
      <c r="U79" s="847"/>
      <c r="V79" s="847"/>
      <c r="W79" s="847"/>
      <c r="X79" s="847"/>
      <c r="Y79" s="847"/>
      <c r="Z79" s="847"/>
      <c r="AA79" s="847"/>
      <c r="AB79" s="847"/>
      <c r="AC79" s="847"/>
      <c r="AD79" s="847"/>
      <c r="AE79" s="847"/>
      <c r="AF79" s="847"/>
      <c r="AG79" s="847"/>
      <c r="AH79" s="847"/>
      <c r="AI79" s="847"/>
      <c r="AJ79" s="847"/>
      <c r="AK79" s="847"/>
      <c r="AL79" s="848"/>
      <c r="AM79" s="847"/>
      <c r="AN79" s="847"/>
      <c r="AO79" s="848"/>
      <c r="AP79" s="847"/>
      <c r="AQ79" s="847"/>
      <c r="AR79" s="847"/>
      <c r="AS79" s="847"/>
      <c r="AT79" s="842"/>
      <c r="AU79" s="842"/>
      <c r="AV79" s="842"/>
      <c r="AW79" s="842"/>
    </row>
    <row r="80" spans="6:49" s="845" customFormat="1" ht="11.1" customHeight="1" x14ac:dyDescent="0.15">
      <c r="F80" s="842"/>
      <c r="G80" s="842"/>
      <c r="H80" s="842"/>
      <c r="I80" s="842"/>
      <c r="J80" s="842"/>
      <c r="K80" s="842"/>
      <c r="L80" s="842"/>
      <c r="M80" s="842"/>
      <c r="N80" s="842"/>
      <c r="O80" s="842"/>
      <c r="P80" s="842"/>
      <c r="Q80" s="842"/>
      <c r="R80" s="842"/>
      <c r="S80" s="842"/>
      <c r="T80" s="848"/>
      <c r="U80" s="842"/>
      <c r="V80" s="842"/>
      <c r="W80" s="842"/>
      <c r="X80" s="847"/>
      <c r="Y80" s="847"/>
      <c r="Z80" s="847"/>
      <c r="AA80" s="847"/>
      <c r="AB80" s="847"/>
      <c r="AC80" s="847"/>
      <c r="AD80" s="847"/>
      <c r="AE80" s="847"/>
      <c r="AF80" s="847"/>
      <c r="AG80" s="847"/>
      <c r="AH80" s="847"/>
      <c r="AI80" s="847"/>
      <c r="AJ80" s="847"/>
      <c r="AK80" s="847"/>
      <c r="AL80" s="848"/>
      <c r="AM80" s="847"/>
      <c r="AN80" s="847"/>
      <c r="AO80" s="848"/>
      <c r="AP80" s="847"/>
      <c r="AQ80" s="847"/>
      <c r="AR80" s="847"/>
      <c r="AS80" s="847"/>
      <c r="AT80" s="842"/>
      <c r="AU80" s="842"/>
      <c r="AV80" s="842"/>
      <c r="AW80" s="842"/>
    </row>
    <row r="81" spans="6:49" s="845" customFormat="1" ht="11.1" customHeight="1" x14ac:dyDescent="0.15">
      <c r="F81" s="842"/>
      <c r="G81" s="842"/>
      <c r="H81" s="842"/>
      <c r="I81" s="842"/>
      <c r="J81" s="842"/>
      <c r="K81" s="842"/>
      <c r="L81" s="842"/>
      <c r="M81" s="842"/>
      <c r="N81" s="842"/>
      <c r="O81" s="842"/>
      <c r="P81" s="842"/>
      <c r="Q81" s="842"/>
      <c r="R81" s="842"/>
      <c r="S81" s="842"/>
      <c r="T81" s="848"/>
      <c r="U81" s="842"/>
      <c r="V81" s="842"/>
      <c r="W81" s="842"/>
      <c r="X81" s="847"/>
      <c r="Y81" s="847"/>
      <c r="Z81" s="847"/>
      <c r="AA81" s="847"/>
      <c r="AB81" s="847"/>
      <c r="AC81" s="847"/>
      <c r="AD81" s="847"/>
      <c r="AE81" s="847"/>
      <c r="AF81" s="847"/>
      <c r="AG81" s="847"/>
      <c r="AH81" s="847"/>
      <c r="AI81" s="847"/>
      <c r="AJ81" s="847"/>
      <c r="AK81" s="847"/>
      <c r="AL81" s="848"/>
      <c r="AM81" s="848"/>
      <c r="AN81" s="842"/>
      <c r="AO81" s="848"/>
      <c r="AP81" s="842"/>
      <c r="AQ81" s="847"/>
      <c r="AR81" s="847"/>
      <c r="AS81" s="847"/>
      <c r="AT81" s="842"/>
      <c r="AU81" s="842"/>
      <c r="AV81" s="842"/>
      <c r="AW81" s="842"/>
    </row>
    <row r="82" spans="6:49" s="845" customFormat="1" ht="11.1" customHeight="1" x14ac:dyDescent="0.15">
      <c r="F82" s="842"/>
      <c r="G82" s="842"/>
      <c r="H82" s="842"/>
      <c r="I82" s="842"/>
      <c r="J82" s="842"/>
      <c r="K82" s="842"/>
      <c r="L82" s="842"/>
      <c r="M82" s="842"/>
      <c r="N82" s="842"/>
      <c r="O82" s="842"/>
      <c r="P82" s="842"/>
      <c r="Q82" s="842"/>
      <c r="R82" s="842"/>
      <c r="S82" s="842"/>
      <c r="T82" s="841"/>
      <c r="U82" s="156"/>
      <c r="V82" s="156"/>
      <c r="W82" s="156"/>
      <c r="X82" s="871"/>
      <c r="Y82" s="871"/>
      <c r="Z82" s="871"/>
      <c r="AA82" s="871"/>
      <c r="AB82" s="871"/>
      <c r="AC82" s="871"/>
      <c r="AD82" s="871"/>
      <c r="AE82" s="871"/>
      <c r="AF82" s="871"/>
      <c r="AG82" s="871"/>
      <c r="AH82" s="871"/>
      <c r="AI82" s="871"/>
      <c r="AJ82" s="847"/>
      <c r="AK82" s="847"/>
      <c r="AL82" s="848"/>
      <c r="AM82" s="848"/>
      <c r="AN82" s="842"/>
      <c r="AO82" s="848"/>
      <c r="AP82" s="842"/>
      <c r="AQ82" s="842"/>
      <c r="AR82" s="842"/>
      <c r="AS82" s="842"/>
      <c r="AT82" s="842"/>
      <c r="AU82" s="842"/>
      <c r="AV82" s="842"/>
      <c r="AW82" s="842"/>
    </row>
    <row r="83" spans="6:49" s="845" customFormat="1" ht="11.1" customHeight="1" x14ac:dyDescent="0.15">
      <c r="F83" s="842"/>
      <c r="G83" s="842"/>
      <c r="H83" s="842"/>
      <c r="I83" s="842"/>
      <c r="J83" s="842"/>
      <c r="K83" s="842"/>
      <c r="L83" s="842"/>
      <c r="M83" s="156"/>
      <c r="N83" s="156"/>
      <c r="O83" s="156"/>
      <c r="P83" s="156"/>
      <c r="Q83" s="156"/>
      <c r="R83" s="156"/>
      <c r="S83" s="156"/>
      <c r="T83" s="841"/>
      <c r="U83" s="156"/>
      <c r="V83" s="156"/>
      <c r="W83" s="156"/>
      <c r="X83" s="871"/>
      <c r="Y83" s="871"/>
      <c r="Z83" s="871"/>
      <c r="AA83" s="871"/>
      <c r="AB83" s="871"/>
      <c r="AC83" s="871"/>
      <c r="AD83" s="871"/>
      <c r="AE83" s="871"/>
      <c r="AF83" s="871"/>
      <c r="AG83" s="871"/>
      <c r="AH83" s="871"/>
      <c r="AI83" s="871"/>
      <c r="AJ83" s="847"/>
      <c r="AK83" s="847"/>
      <c r="AL83" s="841"/>
      <c r="AM83" s="841"/>
      <c r="AN83" s="156"/>
      <c r="AO83" s="841"/>
      <c r="AP83" s="156"/>
      <c r="AQ83" s="842"/>
      <c r="AR83" s="842"/>
      <c r="AS83" s="842"/>
      <c r="AT83" s="842"/>
      <c r="AU83" s="842"/>
      <c r="AV83" s="842"/>
      <c r="AW83" s="842"/>
    </row>
    <row r="84" spans="6:49" ht="11.1" customHeight="1" x14ac:dyDescent="0.15">
      <c r="F84" s="156"/>
      <c r="G84" s="156"/>
      <c r="H84" s="156"/>
      <c r="I84" s="156"/>
      <c r="J84" s="156"/>
      <c r="K84" s="156"/>
      <c r="L84" s="156"/>
      <c r="M84" s="156"/>
      <c r="N84" s="156"/>
      <c r="O84" s="156"/>
      <c r="P84" s="156"/>
      <c r="Q84" s="156"/>
      <c r="R84" s="156"/>
      <c r="S84" s="156"/>
      <c r="T84" s="841"/>
      <c r="U84" s="156"/>
      <c r="V84" s="156"/>
      <c r="W84" s="156"/>
      <c r="X84" s="871"/>
      <c r="Y84" s="871"/>
      <c r="Z84" s="871"/>
      <c r="AA84" s="871"/>
      <c r="AB84" s="871"/>
      <c r="AC84" s="871"/>
      <c r="AD84" s="871"/>
      <c r="AE84" s="871"/>
      <c r="AF84" s="871"/>
      <c r="AG84" s="871"/>
      <c r="AH84" s="871"/>
      <c r="AI84" s="871"/>
      <c r="AJ84" s="847"/>
      <c r="AK84" s="847"/>
      <c r="AL84" s="841"/>
      <c r="AM84" s="841"/>
      <c r="AN84" s="156"/>
      <c r="AO84" s="841"/>
      <c r="AP84" s="156"/>
      <c r="AQ84" s="156"/>
      <c r="AR84" s="156"/>
      <c r="AS84" s="156"/>
      <c r="AT84" s="156"/>
      <c r="AU84" s="156"/>
      <c r="AV84" s="156"/>
      <c r="AW84" s="156"/>
    </row>
    <row r="85" spans="6:49" ht="11.1" customHeight="1" x14ac:dyDescent="0.15">
      <c r="F85" s="156"/>
      <c r="G85" s="156"/>
      <c r="H85" s="156"/>
      <c r="I85" s="156"/>
      <c r="J85" s="156"/>
      <c r="K85" s="156"/>
      <c r="L85" s="156"/>
      <c r="M85" s="156"/>
      <c r="N85" s="156"/>
      <c r="O85" s="156"/>
      <c r="P85" s="156"/>
      <c r="Q85" s="156"/>
      <c r="R85" s="156"/>
      <c r="S85" s="156"/>
      <c r="T85" s="841"/>
      <c r="U85" s="156"/>
      <c r="V85" s="156"/>
      <c r="W85" s="156"/>
      <c r="X85" s="871"/>
      <c r="Y85" s="871"/>
      <c r="Z85" s="871"/>
      <c r="AA85" s="871"/>
      <c r="AB85" s="871"/>
      <c r="AC85" s="871"/>
      <c r="AD85" s="871"/>
      <c r="AE85" s="871"/>
      <c r="AF85" s="871"/>
      <c r="AG85" s="871"/>
      <c r="AH85" s="871"/>
      <c r="AI85" s="871"/>
      <c r="AJ85" s="847"/>
      <c r="AK85" s="847"/>
      <c r="AL85" s="841"/>
      <c r="AM85" s="841"/>
      <c r="AN85" s="156"/>
      <c r="AO85" s="841"/>
      <c r="AP85" s="156"/>
      <c r="AQ85" s="156"/>
      <c r="AR85" s="156"/>
      <c r="AS85" s="156"/>
      <c r="AT85" s="156"/>
      <c r="AU85" s="156"/>
      <c r="AV85" s="156"/>
      <c r="AW85" s="156"/>
    </row>
    <row r="86" spans="6:49" ht="11.1" customHeight="1" x14ac:dyDescent="0.15">
      <c r="F86" s="156"/>
      <c r="G86" s="156"/>
      <c r="H86" s="156"/>
      <c r="I86" s="156"/>
      <c r="J86" s="156"/>
      <c r="K86" s="156"/>
      <c r="L86" s="156"/>
      <c r="M86" s="156"/>
      <c r="N86" s="156"/>
      <c r="O86" s="156"/>
      <c r="P86" s="156"/>
      <c r="Q86" s="156"/>
      <c r="R86" s="156"/>
      <c r="S86" s="156"/>
      <c r="T86" s="841"/>
      <c r="U86" s="156"/>
      <c r="V86" s="156"/>
      <c r="W86" s="156"/>
      <c r="X86" s="871"/>
      <c r="Y86" s="871"/>
      <c r="Z86" s="871"/>
      <c r="AA86" s="871"/>
      <c r="AB86" s="871"/>
      <c r="AC86" s="871"/>
      <c r="AD86" s="871"/>
      <c r="AE86" s="871"/>
      <c r="AF86" s="871"/>
      <c r="AG86" s="871"/>
      <c r="AH86" s="871"/>
      <c r="AI86" s="871"/>
      <c r="AJ86" s="847"/>
      <c r="AK86" s="847"/>
      <c r="AL86" s="841"/>
      <c r="AM86" s="841"/>
      <c r="AN86" s="156"/>
      <c r="AO86" s="841"/>
      <c r="AP86" s="156"/>
      <c r="AQ86" s="156"/>
      <c r="AR86" s="156"/>
      <c r="AS86" s="156"/>
      <c r="AT86" s="156"/>
      <c r="AU86" s="156"/>
      <c r="AV86" s="156"/>
      <c r="AW86" s="156"/>
    </row>
    <row r="87" spans="6:49" ht="11.1" customHeight="1" x14ac:dyDescent="0.15">
      <c r="F87" s="156"/>
      <c r="G87" s="156"/>
      <c r="H87" s="156"/>
      <c r="I87" s="156"/>
      <c r="J87" s="156"/>
      <c r="K87" s="156"/>
      <c r="L87" s="156"/>
      <c r="M87" s="156"/>
      <c r="N87" s="156"/>
      <c r="O87" s="156"/>
      <c r="P87" s="156"/>
      <c r="Q87" s="156"/>
      <c r="R87" s="156"/>
      <c r="S87" s="156"/>
      <c r="T87" s="841"/>
      <c r="U87" s="156"/>
      <c r="V87" s="156"/>
      <c r="W87" s="156"/>
      <c r="X87" s="871"/>
      <c r="Y87" s="871"/>
      <c r="Z87" s="871"/>
      <c r="AA87" s="871"/>
      <c r="AB87" s="871"/>
      <c r="AC87" s="871"/>
      <c r="AD87" s="871"/>
      <c r="AE87" s="871"/>
      <c r="AF87" s="871"/>
      <c r="AG87" s="871"/>
      <c r="AH87" s="871"/>
      <c r="AI87" s="871"/>
      <c r="AJ87" s="847"/>
      <c r="AK87" s="847"/>
      <c r="AL87" s="841"/>
      <c r="AM87" s="841"/>
      <c r="AN87" s="156"/>
      <c r="AO87" s="841"/>
      <c r="AP87" s="156"/>
      <c r="AQ87" s="156"/>
      <c r="AR87" s="156"/>
      <c r="AS87" s="156"/>
      <c r="AT87" s="156"/>
      <c r="AU87" s="156"/>
      <c r="AV87" s="156"/>
      <c r="AW87" s="156"/>
    </row>
    <row r="88" spans="6:49" ht="11.1" customHeight="1" x14ac:dyDescent="0.15">
      <c r="F88" s="156"/>
      <c r="G88" s="156"/>
      <c r="H88" s="156"/>
      <c r="I88" s="156"/>
      <c r="J88" s="156"/>
      <c r="K88" s="156"/>
      <c r="L88" s="156"/>
      <c r="M88" s="156"/>
      <c r="N88" s="156"/>
      <c r="O88" s="156"/>
      <c r="P88" s="156"/>
      <c r="Q88" s="156"/>
      <c r="R88" s="156"/>
      <c r="S88" s="156"/>
      <c r="T88" s="841"/>
      <c r="U88" s="156"/>
      <c r="V88" s="156"/>
      <c r="W88" s="156"/>
      <c r="X88" s="871"/>
      <c r="Y88" s="871"/>
      <c r="Z88" s="871"/>
      <c r="AA88" s="871"/>
      <c r="AB88" s="871"/>
      <c r="AC88" s="871"/>
      <c r="AD88" s="871"/>
      <c r="AE88" s="871"/>
      <c r="AF88" s="871"/>
      <c r="AG88" s="871"/>
      <c r="AH88" s="871"/>
      <c r="AI88" s="871"/>
      <c r="AJ88" s="847"/>
      <c r="AK88" s="847"/>
      <c r="AL88" s="841"/>
      <c r="AM88" s="841"/>
      <c r="AN88" s="156"/>
      <c r="AO88" s="841"/>
      <c r="AP88" s="156"/>
      <c r="AQ88" s="156"/>
      <c r="AR88" s="156"/>
      <c r="AS88" s="156"/>
      <c r="AT88" s="156"/>
      <c r="AU88" s="156"/>
      <c r="AV88" s="156"/>
      <c r="AW88" s="156"/>
    </row>
    <row r="89" spans="6:49" ht="11.1" customHeight="1" x14ac:dyDescent="0.15">
      <c r="F89" s="156"/>
      <c r="G89" s="156"/>
      <c r="H89" s="156"/>
      <c r="I89" s="156"/>
      <c r="J89" s="156"/>
      <c r="K89" s="156"/>
      <c r="L89" s="156"/>
      <c r="M89" s="156"/>
      <c r="N89" s="156"/>
      <c r="O89" s="156"/>
      <c r="P89" s="156"/>
      <c r="Q89" s="156"/>
      <c r="R89" s="156"/>
      <c r="S89" s="156"/>
      <c r="T89" s="841"/>
      <c r="U89" s="156"/>
      <c r="V89" s="156"/>
      <c r="W89" s="156"/>
      <c r="X89" s="871"/>
      <c r="Y89" s="871"/>
      <c r="Z89" s="871"/>
      <c r="AA89" s="871"/>
      <c r="AB89" s="871"/>
      <c r="AC89" s="871"/>
      <c r="AD89" s="871"/>
      <c r="AE89" s="871"/>
      <c r="AF89" s="871"/>
      <c r="AG89" s="871"/>
      <c r="AH89" s="871"/>
      <c r="AI89" s="871"/>
      <c r="AJ89" s="847"/>
      <c r="AK89" s="847"/>
      <c r="AL89" s="841"/>
      <c r="AM89" s="841"/>
      <c r="AN89" s="156"/>
      <c r="AO89" s="841"/>
      <c r="AP89" s="156"/>
      <c r="AQ89" s="156"/>
      <c r="AR89" s="156"/>
      <c r="AS89" s="156"/>
      <c r="AT89" s="156"/>
      <c r="AU89" s="156"/>
      <c r="AV89" s="156"/>
      <c r="AW89" s="156"/>
    </row>
    <row r="90" spans="6:49" ht="11.1" customHeight="1" x14ac:dyDescent="0.15">
      <c r="F90" s="156"/>
      <c r="G90" s="156"/>
      <c r="H90" s="156"/>
      <c r="I90" s="156"/>
      <c r="J90" s="156"/>
      <c r="K90" s="156"/>
      <c r="L90" s="156"/>
      <c r="M90" s="156"/>
      <c r="N90" s="156"/>
      <c r="O90" s="156"/>
      <c r="P90" s="156"/>
      <c r="Q90" s="156"/>
      <c r="R90" s="156"/>
      <c r="S90" s="156"/>
      <c r="T90" s="841"/>
      <c r="U90" s="156"/>
      <c r="V90" s="156"/>
      <c r="W90" s="156"/>
      <c r="X90" s="871"/>
      <c r="Y90" s="871"/>
      <c r="Z90" s="871"/>
      <c r="AA90" s="871"/>
      <c r="AB90" s="871"/>
      <c r="AC90" s="871"/>
      <c r="AD90" s="871"/>
      <c r="AE90" s="871"/>
      <c r="AF90" s="871"/>
      <c r="AG90" s="871"/>
      <c r="AH90" s="871"/>
      <c r="AI90" s="871"/>
      <c r="AJ90" s="847"/>
      <c r="AK90" s="847"/>
      <c r="AL90" s="841"/>
      <c r="AM90" s="841"/>
      <c r="AN90" s="156"/>
      <c r="AO90" s="841"/>
      <c r="AP90" s="156"/>
      <c r="AQ90" s="156"/>
      <c r="AR90" s="156"/>
      <c r="AS90" s="156"/>
      <c r="AT90" s="156"/>
      <c r="AU90" s="156"/>
      <c r="AV90" s="156"/>
      <c r="AW90" s="156"/>
    </row>
    <row r="91" spans="6:49" ht="11.1" customHeight="1" x14ac:dyDescent="0.15">
      <c r="F91" s="156"/>
      <c r="G91" s="156"/>
      <c r="H91" s="156"/>
      <c r="I91" s="156"/>
      <c r="J91" s="156"/>
      <c r="K91" s="156"/>
      <c r="L91" s="156"/>
      <c r="M91" s="156"/>
      <c r="N91" s="156"/>
      <c r="O91" s="156"/>
      <c r="P91" s="156"/>
      <c r="Q91" s="156"/>
      <c r="R91" s="156"/>
      <c r="S91" s="156"/>
      <c r="T91" s="841"/>
      <c r="U91" s="156"/>
      <c r="V91" s="156"/>
      <c r="W91" s="156"/>
      <c r="X91" s="871"/>
      <c r="Y91" s="871"/>
      <c r="Z91" s="871"/>
      <c r="AA91" s="871"/>
      <c r="AB91" s="871"/>
      <c r="AC91" s="871"/>
      <c r="AD91" s="871"/>
      <c r="AE91" s="871"/>
      <c r="AF91" s="871"/>
      <c r="AG91" s="871"/>
      <c r="AH91" s="871"/>
      <c r="AI91" s="871"/>
      <c r="AJ91" s="847"/>
      <c r="AK91" s="847"/>
      <c r="AL91" s="841"/>
      <c r="AM91" s="841"/>
      <c r="AN91" s="156"/>
      <c r="AO91" s="841"/>
      <c r="AP91" s="156"/>
      <c r="AQ91" s="156"/>
      <c r="AR91" s="156"/>
      <c r="AS91" s="156"/>
      <c r="AT91" s="156"/>
      <c r="AU91" s="156"/>
      <c r="AV91" s="156"/>
      <c r="AW91" s="156"/>
    </row>
    <row r="92" spans="6:49" ht="11.1" customHeight="1" x14ac:dyDescent="0.15">
      <c r="F92" s="156"/>
      <c r="G92" s="156"/>
      <c r="H92" s="156"/>
      <c r="I92" s="156"/>
      <c r="J92" s="156"/>
      <c r="K92" s="156"/>
      <c r="L92" s="156"/>
      <c r="M92" s="156"/>
      <c r="N92" s="156"/>
      <c r="O92" s="156"/>
      <c r="P92" s="156"/>
      <c r="Q92" s="156"/>
      <c r="R92" s="156"/>
      <c r="S92" s="156"/>
      <c r="T92" s="841"/>
      <c r="U92" s="156"/>
      <c r="V92" s="156"/>
      <c r="W92" s="156"/>
      <c r="X92" s="871"/>
      <c r="Y92" s="871"/>
      <c r="Z92" s="871"/>
      <c r="AA92" s="871"/>
      <c r="AB92" s="871"/>
      <c r="AC92" s="871"/>
      <c r="AD92" s="871"/>
      <c r="AE92" s="871"/>
      <c r="AF92" s="871"/>
      <c r="AG92" s="871"/>
      <c r="AH92" s="871"/>
      <c r="AI92" s="871"/>
      <c r="AJ92" s="847"/>
      <c r="AK92" s="847"/>
      <c r="AL92" s="841"/>
      <c r="AM92" s="841"/>
      <c r="AN92" s="156"/>
      <c r="AO92" s="841"/>
      <c r="AP92" s="156"/>
      <c r="AQ92" s="156"/>
      <c r="AR92" s="156"/>
      <c r="AS92" s="156"/>
      <c r="AT92" s="156"/>
      <c r="AU92" s="156"/>
      <c r="AV92" s="156"/>
      <c r="AW92" s="156"/>
    </row>
    <row r="93" spans="6:49" ht="11.1" customHeight="1" x14ac:dyDescent="0.15">
      <c r="F93" s="156"/>
      <c r="G93" s="156"/>
      <c r="H93" s="156"/>
      <c r="I93" s="156"/>
      <c r="J93" s="156"/>
      <c r="K93" s="156"/>
      <c r="L93" s="156"/>
      <c r="M93" s="156"/>
      <c r="N93" s="156"/>
      <c r="O93" s="156"/>
      <c r="P93" s="156"/>
      <c r="Q93" s="156"/>
      <c r="R93" s="156"/>
      <c r="S93" s="156"/>
      <c r="T93" s="841"/>
      <c r="U93" s="156"/>
      <c r="V93" s="156"/>
      <c r="W93" s="156"/>
      <c r="X93" s="871"/>
      <c r="Y93" s="871"/>
      <c r="Z93" s="871"/>
      <c r="AA93" s="871"/>
      <c r="AB93" s="871"/>
      <c r="AC93" s="871"/>
      <c r="AD93" s="871"/>
      <c r="AE93" s="871"/>
      <c r="AF93" s="871"/>
      <c r="AG93" s="871"/>
      <c r="AH93" s="871"/>
      <c r="AI93" s="871"/>
      <c r="AJ93" s="847"/>
      <c r="AK93" s="847"/>
      <c r="AL93" s="841"/>
      <c r="AM93" s="841"/>
      <c r="AN93" s="156"/>
      <c r="AO93" s="841"/>
      <c r="AP93" s="156"/>
      <c r="AQ93" s="156"/>
      <c r="AR93" s="156"/>
      <c r="AS93" s="156"/>
      <c r="AT93" s="156"/>
      <c r="AU93" s="156"/>
      <c r="AV93" s="156"/>
      <c r="AW93" s="156"/>
    </row>
    <row r="94" spans="6:49" ht="11.1" customHeight="1" x14ac:dyDescent="0.15">
      <c r="F94" s="156"/>
      <c r="G94" s="156"/>
      <c r="H94" s="156"/>
      <c r="I94" s="156"/>
      <c r="J94" s="156"/>
      <c r="K94" s="156"/>
      <c r="L94" s="156"/>
      <c r="M94" s="156"/>
      <c r="N94" s="156"/>
      <c r="O94" s="156"/>
      <c r="P94" s="156"/>
      <c r="Q94" s="156"/>
      <c r="R94" s="156"/>
      <c r="S94" s="156"/>
      <c r="T94" s="841"/>
      <c r="U94" s="156"/>
      <c r="V94" s="156"/>
      <c r="W94" s="156"/>
      <c r="X94" s="871"/>
      <c r="Y94" s="871"/>
      <c r="Z94" s="871"/>
      <c r="AA94" s="871"/>
      <c r="AB94" s="871"/>
      <c r="AC94" s="871"/>
      <c r="AD94" s="871"/>
      <c r="AE94" s="871"/>
      <c r="AF94" s="871"/>
      <c r="AG94" s="871"/>
      <c r="AH94" s="871"/>
      <c r="AI94" s="871"/>
      <c r="AJ94" s="847"/>
      <c r="AK94" s="847"/>
      <c r="AL94" s="841"/>
      <c r="AM94" s="841"/>
      <c r="AN94" s="156"/>
      <c r="AO94" s="841"/>
      <c r="AP94" s="156"/>
      <c r="AQ94" s="156"/>
      <c r="AR94" s="156"/>
      <c r="AS94" s="156"/>
      <c r="AT94" s="156"/>
      <c r="AU94" s="156"/>
      <c r="AV94" s="156"/>
      <c r="AW94" s="156"/>
    </row>
    <row r="95" spans="6:49" ht="11.1" customHeight="1" x14ac:dyDescent="0.15">
      <c r="F95" s="156"/>
      <c r="G95" s="156"/>
      <c r="H95" s="156"/>
      <c r="I95" s="156"/>
      <c r="J95" s="156"/>
      <c r="K95" s="156"/>
      <c r="L95" s="156"/>
      <c r="M95" s="156"/>
      <c r="N95" s="156"/>
      <c r="O95" s="156"/>
      <c r="P95" s="156"/>
      <c r="Q95" s="156"/>
      <c r="R95" s="156"/>
      <c r="S95" s="156"/>
      <c r="T95" s="841"/>
      <c r="U95" s="156"/>
      <c r="V95" s="156"/>
      <c r="W95" s="156"/>
      <c r="X95" s="871"/>
      <c r="Y95" s="871"/>
      <c r="Z95" s="871"/>
      <c r="AA95" s="871"/>
      <c r="AB95" s="871"/>
      <c r="AC95" s="871"/>
      <c r="AD95" s="871"/>
      <c r="AE95" s="871"/>
      <c r="AF95" s="871"/>
      <c r="AG95" s="871"/>
      <c r="AH95" s="871"/>
      <c r="AI95" s="871"/>
      <c r="AJ95" s="847"/>
      <c r="AK95" s="847"/>
      <c r="AL95" s="841"/>
      <c r="AM95" s="841"/>
      <c r="AN95" s="156"/>
      <c r="AO95" s="841"/>
      <c r="AP95" s="156"/>
      <c r="AQ95" s="156"/>
      <c r="AR95" s="156"/>
      <c r="AS95" s="156"/>
      <c r="AT95" s="156"/>
      <c r="AU95" s="156"/>
      <c r="AV95" s="156"/>
      <c r="AW95" s="156"/>
    </row>
    <row r="96" spans="6:49" ht="11.1" customHeight="1" x14ac:dyDescent="0.15">
      <c r="F96" s="156"/>
      <c r="G96" s="156"/>
      <c r="H96" s="156"/>
      <c r="I96" s="156"/>
      <c r="J96" s="156"/>
      <c r="K96" s="156"/>
      <c r="L96" s="156"/>
      <c r="M96" s="156"/>
      <c r="N96" s="156"/>
      <c r="O96" s="156"/>
      <c r="P96" s="156"/>
      <c r="Q96" s="156"/>
      <c r="R96" s="156"/>
      <c r="S96" s="156"/>
      <c r="T96" s="841"/>
      <c r="U96" s="156"/>
      <c r="V96" s="156"/>
      <c r="W96" s="156"/>
      <c r="X96" s="871"/>
      <c r="Y96" s="871"/>
      <c r="Z96" s="871"/>
      <c r="AA96" s="871"/>
      <c r="AB96" s="871"/>
      <c r="AC96" s="871"/>
      <c r="AD96" s="871"/>
      <c r="AE96" s="871"/>
      <c r="AF96" s="871"/>
      <c r="AG96" s="871"/>
      <c r="AH96" s="871"/>
      <c r="AI96" s="871"/>
      <c r="AJ96" s="847"/>
      <c r="AK96" s="847"/>
      <c r="AL96" s="841"/>
      <c r="AM96" s="841"/>
      <c r="AN96" s="156"/>
      <c r="AO96" s="841"/>
      <c r="AP96" s="156"/>
      <c r="AQ96" s="156"/>
      <c r="AR96" s="156"/>
      <c r="AS96" s="156"/>
      <c r="AT96" s="156"/>
      <c r="AU96" s="156"/>
      <c r="AV96" s="156"/>
      <c r="AW96" s="156"/>
    </row>
    <row r="97" spans="6:49" ht="11.1" customHeight="1" x14ac:dyDescent="0.15">
      <c r="F97" s="156"/>
      <c r="G97" s="156"/>
      <c r="H97" s="156"/>
      <c r="I97" s="156"/>
      <c r="J97" s="156"/>
      <c r="K97" s="156"/>
      <c r="L97" s="156"/>
      <c r="M97" s="156"/>
      <c r="N97" s="156"/>
      <c r="O97" s="156"/>
      <c r="P97" s="156"/>
      <c r="Q97" s="156"/>
      <c r="R97" s="156"/>
      <c r="S97" s="156"/>
      <c r="T97" s="841"/>
      <c r="U97" s="156"/>
      <c r="V97" s="156"/>
      <c r="W97" s="156"/>
      <c r="X97" s="871"/>
      <c r="Y97" s="871"/>
      <c r="Z97" s="871"/>
      <c r="AA97" s="871"/>
      <c r="AB97" s="871"/>
      <c r="AC97" s="871"/>
      <c r="AD97" s="871"/>
      <c r="AE97" s="871"/>
      <c r="AF97" s="871"/>
      <c r="AG97" s="871"/>
      <c r="AH97" s="871"/>
      <c r="AI97" s="871"/>
      <c r="AJ97" s="847"/>
      <c r="AK97" s="847"/>
      <c r="AL97" s="841"/>
      <c r="AM97" s="841"/>
      <c r="AN97" s="156"/>
      <c r="AO97" s="841"/>
      <c r="AP97" s="156"/>
      <c r="AQ97" s="156"/>
      <c r="AR97" s="156"/>
      <c r="AS97" s="156"/>
      <c r="AT97" s="156"/>
      <c r="AU97" s="156"/>
      <c r="AV97" s="156"/>
      <c r="AW97" s="156"/>
    </row>
    <row r="98" spans="6:49" ht="11.1" customHeight="1" x14ac:dyDescent="0.15">
      <c r="F98" s="156"/>
      <c r="G98" s="156"/>
      <c r="H98" s="156"/>
      <c r="I98" s="156"/>
      <c r="J98" s="156"/>
      <c r="K98" s="156"/>
      <c r="L98" s="156"/>
      <c r="M98" s="156"/>
      <c r="N98" s="156"/>
      <c r="O98" s="156"/>
      <c r="P98" s="156"/>
      <c r="Q98" s="156"/>
      <c r="R98" s="156"/>
      <c r="S98" s="156"/>
      <c r="T98" s="841"/>
      <c r="U98" s="156"/>
      <c r="V98" s="156"/>
      <c r="W98" s="156"/>
      <c r="X98" s="871"/>
      <c r="Y98" s="871"/>
      <c r="Z98" s="871"/>
      <c r="AA98" s="871"/>
      <c r="AB98" s="871"/>
      <c r="AC98" s="871"/>
      <c r="AD98" s="871"/>
      <c r="AE98" s="871"/>
      <c r="AF98" s="871"/>
      <c r="AG98" s="871"/>
      <c r="AH98" s="871"/>
      <c r="AI98" s="871"/>
      <c r="AJ98" s="847"/>
      <c r="AK98" s="847"/>
      <c r="AL98" s="841"/>
      <c r="AM98" s="841"/>
      <c r="AN98" s="156"/>
      <c r="AO98" s="841"/>
      <c r="AP98" s="156"/>
      <c r="AQ98" s="156"/>
      <c r="AR98" s="156"/>
      <c r="AS98" s="156"/>
      <c r="AT98" s="156"/>
      <c r="AU98" s="156"/>
      <c r="AV98" s="156"/>
      <c r="AW98" s="156"/>
    </row>
    <row r="99" spans="6:49" ht="11.1" customHeight="1" x14ac:dyDescent="0.15">
      <c r="F99" s="156"/>
      <c r="G99" s="156"/>
      <c r="H99" s="156"/>
      <c r="I99" s="156"/>
      <c r="J99" s="156"/>
      <c r="K99" s="156"/>
      <c r="L99" s="156"/>
      <c r="M99" s="156"/>
      <c r="N99" s="156"/>
      <c r="O99" s="156"/>
      <c r="P99" s="156"/>
      <c r="Q99" s="156"/>
      <c r="R99" s="156"/>
      <c r="S99" s="156"/>
      <c r="T99" s="841"/>
      <c r="U99" s="156"/>
      <c r="V99" s="156"/>
      <c r="W99" s="156"/>
      <c r="X99" s="871"/>
      <c r="Y99" s="871"/>
      <c r="Z99" s="871"/>
      <c r="AA99" s="871"/>
      <c r="AB99" s="871"/>
      <c r="AC99" s="871"/>
      <c r="AD99" s="871"/>
      <c r="AE99" s="871"/>
      <c r="AF99" s="871"/>
      <c r="AG99" s="871"/>
      <c r="AH99" s="871"/>
      <c r="AI99" s="871"/>
      <c r="AJ99" s="847"/>
      <c r="AK99" s="847"/>
      <c r="AL99" s="841"/>
      <c r="AM99" s="841"/>
      <c r="AN99" s="156"/>
      <c r="AO99" s="841"/>
      <c r="AP99" s="156"/>
      <c r="AQ99" s="156"/>
      <c r="AR99" s="156"/>
      <c r="AS99" s="156"/>
      <c r="AT99" s="156"/>
      <c r="AU99" s="156"/>
      <c r="AV99" s="156"/>
      <c r="AW99" s="156"/>
    </row>
    <row r="100" spans="6:49" ht="11.1" customHeight="1" x14ac:dyDescent="0.15">
      <c r="F100" s="156"/>
      <c r="G100" s="156"/>
      <c r="H100" s="156"/>
      <c r="I100" s="156"/>
      <c r="J100" s="156"/>
      <c r="K100" s="156"/>
      <c r="L100" s="156"/>
      <c r="M100" s="156"/>
      <c r="N100" s="156"/>
      <c r="O100" s="156"/>
      <c r="P100" s="156"/>
      <c r="Q100" s="156"/>
      <c r="R100" s="156"/>
      <c r="S100" s="156"/>
      <c r="T100" s="841"/>
      <c r="U100" s="156"/>
      <c r="V100" s="156"/>
      <c r="W100" s="156"/>
      <c r="X100" s="871"/>
      <c r="Y100" s="871"/>
      <c r="Z100" s="871"/>
      <c r="AA100" s="871"/>
      <c r="AB100" s="871"/>
      <c r="AC100" s="871"/>
      <c r="AD100" s="871"/>
      <c r="AE100" s="871"/>
      <c r="AF100" s="871"/>
      <c r="AG100" s="871"/>
      <c r="AH100" s="871"/>
      <c r="AI100" s="871"/>
      <c r="AJ100" s="847"/>
      <c r="AK100" s="847"/>
      <c r="AL100" s="841"/>
      <c r="AM100" s="841"/>
      <c r="AN100" s="156"/>
      <c r="AO100" s="841"/>
      <c r="AP100" s="156"/>
      <c r="AQ100" s="156"/>
      <c r="AR100" s="156"/>
      <c r="AS100" s="156"/>
      <c r="AT100" s="156"/>
      <c r="AU100" s="156"/>
      <c r="AV100" s="156"/>
      <c r="AW100" s="156"/>
    </row>
    <row r="101" spans="6:49" ht="11.1" customHeight="1" x14ac:dyDescent="0.15">
      <c r="F101" s="156"/>
      <c r="G101" s="156"/>
      <c r="H101" s="156"/>
      <c r="I101" s="156"/>
      <c r="J101" s="156"/>
      <c r="K101" s="156"/>
      <c r="L101" s="156"/>
      <c r="M101" s="156"/>
      <c r="N101" s="156"/>
      <c r="O101" s="156"/>
      <c r="P101" s="156"/>
      <c r="Q101" s="156"/>
      <c r="R101" s="156"/>
      <c r="S101" s="156"/>
      <c r="T101" s="841"/>
      <c r="U101" s="156"/>
      <c r="V101" s="156"/>
      <c r="W101" s="156"/>
      <c r="X101" s="871"/>
      <c r="Y101" s="871"/>
      <c r="Z101" s="871"/>
      <c r="AA101" s="871"/>
      <c r="AB101" s="871"/>
      <c r="AC101" s="871"/>
      <c r="AD101" s="871"/>
      <c r="AE101" s="871"/>
      <c r="AF101" s="871"/>
      <c r="AG101" s="871"/>
      <c r="AH101" s="871"/>
      <c r="AI101" s="871"/>
      <c r="AJ101" s="847"/>
      <c r="AK101" s="847"/>
      <c r="AL101" s="841"/>
      <c r="AM101" s="841"/>
      <c r="AN101" s="156"/>
      <c r="AO101" s="841"/>
      <c r="AP101" s="156"/>
      <c r="AQ101" s="156"/>
      <c r="AR101" s="156"/>
      <c r="AS101" s="156"/>
      <c r="AT101" s="156"/>
      <c r="AU101" s="156"/>
      <c r="AV101" s="156"/>
      <c r="AW101" s="156"/>
    </row>
    <row r="102" spans="6:49" ht="11.1" customHeight="1" x14ac:dyDescent="0.15">
      <c r="F102" s="156"/>
      <c r="G102" s="156"/>
      <c r="H102" s="156"/>
      <c r="I102" s="156"/>
      <c r="J102" s="156"/>
      <c r="K102" s="156"/>
      <c r="L102" s="156"/>
      <c r="M102" s="156"/>
      <c r="N102" s="156"/>
      <c r="O102" s="156"/>
      <c r="P102" s="156"/>
      <c r="Q102" s="156"/>
      <c r="R102" s="156"/>
      <c r="S102" s="156"/>
      <c r="T102" s="841"/>
      <c r="U102" s="156"/>
      <c r="V102" s="156"/>
      <c r="W102" s="156"/>
      <c r="X102" s="871"/>
      <c r="Y102" s="871"/>
      <c r="Z102" s="871"/>
      <c r="AA102" s="871"/>
      <c r="AB102" s="871"/>
      <c r="AC102" s="871"/>
      <c r="AD102" s="871"/>
      <c r="AE102" s="871"/>
      <c r="AF102" s="871"/>
      <c r="AG102" s="871"/>
      <c r="AH102" s="871"/>
      <c r="AI102" s="871"/>
      <c r="AJ102" s="847"/>
      <c r="AK102" s="847"/>
      <c r="AL102" s="841"/>
      <c r="AM102" s="841"/>
      <c r="AN102" s="156"/>
      <c r="AO102" s="841"/>
      <c r="AP102" s="156"/>
      <c r="AQ102" s="156"/>
      <c r="AR102" s="156"/>
      <c r="AS102" s="156"/>
      <c r="AT102" s="156"/>
      <c r="AU102" s="156"/>
      <c r="AV102" s="156"/>
      <c r="AW102" s="156"/>
    </row>
    <row r="103" spans="6:49" ht="11.1" customHeight="1" x14ac:dyDescent="0.15">
      <c r="F103" s="156"/>
      <c r="G103" s="156"/>
      <c r="H103" s="156"/>
      <c r="I103" s="156"/>
      <c r="J103" s="156"/>
      <c r="K103" s="156"/>
      <c r="L103" s="156"/>
      <c r="M103" s="156"/>
      <c r="N103" s="156"/>
      <c r="O103" s="156"/>
      <c r="P103" s="156"/>
      <c r="Q103" s="156"/>
      <c r="R103" s="156"/>
      <c r="S103" s="156"/>
      <c r="T103" s="841"/>
      <c r="U103" s="156"/>
      <c r="V103" s="156"/>
      <c r="W103" s="156"/>
      <c r="X103" s="871"/>
      <c r="Y103" s="871"/>
      <c r="Z103" s="871"/>
      <c r="AA103" s="871"/>
      <c r="AB103" s="871"/>
      <c r="AC103" s="871"/>
      <c r="AD103" s="871"/>
      <c r="AE103" s="871"/>
      <c r="AF103" s="871"/>
      <c r="AG103" s="871"/>
      <c r="AH103" s="871"/>
      <c r="AI103" s="871"/>
      <c r="AJ103" s="847"/>
      <c r="AK103" s="847"/>
      <c r="AL103" s="841"/>
      <c r="AM103" s="841"/>
      <c r="AN103" s="156"/>
      <c r="AO103" s="841"/>
      <c r="AP103" s="156"/>
      <c r="AQ103" s="156"/>
      <c r="AR103" s="156"/>
      <c r="AS103" s="156"/>
      <c r="AT103" s="156"/>
      <c r="AU103" s="156"/>
      <c r="AV103" s="156"/>
      <c r="AW103" s="156"/>
    </row>
    <row r="104" spans="6:49" ht="11.1" customHeight="1" x14ac:dyDescent="0.15">
      <c r="F104" s="156"/>
      <c r="G104" s="156"/>
      <c r="H104" s="156"/>
      <c r="I104" s="156"/>
      <c r="J104" s="156"/>
      <c r="K104" s="156"/>
      <c r="L104" s="156"/>
      <c r="M104" s="156"/>
      <c r="N104" s="156"/>
      <c r="O104" s="156"/>
      <c r="P104" s="156"/>
      <c r="Q104" s="156"/>
      <c r="R104" s="156"/>
      <c r="S104" s="156"/>
      <c r="T104" s="841"/>
      <c r="U104" s="156"/>
      <c r="V104" s="156"/>
      <c r="W104" s="156"/>
      <c r="X104" s="871"/>
      <c r="Y104" s="871"/>
      <c r="Z104" s="871"/>
      <c r="AA104" s="871"/>
      <c r="AB104" s="871"/>
      <c r="AC104" s="871"/>
      <c r="AD104" s="871"/>
      <c r="AE104" s="871"/>
      <c r="AF104" s="871"/>
      <c r="AG104" s="871"/>
      <c r="AH104" s="871"/>
      <c r="AI104" s="871"/>
      <c r="AJ104" s="847"/>
      <c r="AK104" s="847"/>
      <c r="AL104" s="841"/>
      <c r="AM104" s="841"/>
      <c r="AN104" s="156"/>
      <c r="AO104" s="841"/>
      <c r="AP104" s="156"/>
      <c r="AQ104" s="156"/>
      <c r="AR104" s="156"/>
      <c r="AS104" s="156"/>
      <c r="AT104" s="156"/>
      <c r="AU104" s="156"/>
      <c r="AV104" s="156"/>
      <c r="AW104" s="156"/>
    </row>
    <row r="105" spans="6:49" ht="11.1" customHeight="1" x14ac:dyDescent="0.15">
      <c r="F105" s="156"/>
      <c r="G105" s="156"/>
      <c r="H105" s="156"/>
      <c r="I105" s="156"/>
      <c r="J105" s="156"/>
      <c r="K105" s="156"/>
      <c r="L105" s="156"/>
      <c r="M105" s="156"/>
      <c r="N105" s="156"/>
      <c r="O105" s="156"/>
      <c r="P105" s="156"/>
      <c r="Q105" s="156"/>
      <c r="R105" s="156"/>
      <c r="S105" s="156"/>
      <c r="T105" s="841"/>
      <c r="U105" s="156"/>
      <c r="V105" s="156"/>
      <c r="W105" s="156"/>
      <c r="X105" s="871"/>
      <c r="Y105" s="871"/>
      <c r="Z105" s="871"/>
      <c r="AA105" s="871"/>
      <c r="AB105" s="871"/>
      <c r="AC105" s="871"/>
      <c r="AD105" s="871"/>
      <c r="AE105" s="871"/>
      <c r="AF105" s="871"/>
      <c r="AG105" s="871"/>
      <c r="AH105" s="871"/>
      <c r="AI105" s="871"/>
      <c r="AJ105" s="847"/>
      <c r="AK105" s="847"/>
      <c r="AL105" s="841"/>
      <c r="AM105" s="841"/>
      <c r="AN105" s="156"/>
      <c r="AO105" s="841"/>
      <c r="AP105" s="156"/>
      <c r="AQ105" s="156"/>
      <c r="AR105" s="156"/>
      <c r="AS105" s="156"/>
      <c r="AT105" s="156"/>
      <c r="AU105" s="156"/>
      <c r="AV105" s="156"/>
      <c r="AW105" s="156"/>
    </row>
    <row r="106" spans="6:49" ht="11.1" customHeight="1" x14ac:dyDescent="0.15">
      <c r="F106" s="156"/>
      <c r="G106" s="156"/>
      <c r="H106" s="156"/>
      <c r="I106" s="156"/>
      <c r="J106" s="156"/>
      <c r="K106" s="156"/>
      <c r="L106" s="156"/>
      <c r="M106" s="156"/>
      <c r="N106" s="156"/>
      <c r="O106" s="156"/>
      <c r="P106" s="156"/>
      <c r="Q106" s="156"/>
      <c r="R106" s="156"/>
      <c r="S106" s="156"/>
      <c r="T106" s="841"/>
      <c r="U106" s="156"/>
      <c r="V106" s="156"/>
      <c r="W106" s="156"/>
      <c r="X106" s="871"/>
      <c r="Y106" s="871"/>
      <c r="Z106" s="871"/>
      <c r="AA106" s="871"/>
      <c r="AB106" s="871"/>
      <c r="AC106" s="871"/>
      <c r="AD106" s="871"/>
      <c r="AE106" s="871"/>
      <c r="AF106" s="871"/>
      <c r="AG106" s="871"/>
      <c r="AH106" s="871"/>
      <c r="AI106" s="871"/>
      <c r="AJ106" s="847"/>
      <c r="AK106" s="847"/>
      <c r="AL106" s="841"/>
      <c r="AM106" s="841"/>
      <c r="AN106" s="156"/>
      <c r="AO106" s="841"/>
      <c r="AP106" s="156"/>
      <c r="AQ106" s="156"/>
      <c r="AR106" s="156"/>
      <c r="AS106" s="156"/>
      <c r="AT106" s="156"/>
      <c r="AU106" s="156"/>
      <c r="AV106" s="156"/>
      <c r="AW106" s="156"/>
    </row>
    <row r="107" spans="6:49" ht="11.1" customHeight="1" x14ac:dyDescent="0.15">
      <c r="F107" s="156"/>
      <c r="G107" s="156"/>
      <c r="H107" s="156"/>
      <c r="I107" s="156"/>
      <c r="J107" s="156"/>
      <c r="K107" s="156"/>
      <c r="L107" s="156"/>
      <c r="M107" s="156"/>
      <c r="N107" s="156"/>
      <c r="O107" s="156"/>
      <c r="P107" s="156"/>
      <c r="Q107" s="156"/>
      <c r="R107" s="156"/>
      <c r="S107" s="156"/>
      <c r="T107" s="841"/>
      <c r="U107" s="156"/>
      <c r="V107" s="156"/>
      <c r="W107" s="156"/>
      <c r="X107" s="871"/>
      <c r="Y107" s="871"/>
      <c r="Z107" s="871"/>
      <c r="AA107" s="871"/>
      <c r="AB107" s="871"/>
      <c r="AC107" s="871"/>
      <c r="AD107" s="871"/>
      <c r="AE107" s="871"/>
      <c r="AF107" s="871"/>
      <c r="AG107" s="871"/>
      <c r="AH107" s="871"/>
      <c r="AI107" s="871"/>
      <c r="AJ107" s="847"/>
      <c r="AK107" s="847"/>
      <c r="AL107" s="841"/>
      <c r="AM107" s="841"/>
      <c r="AN107" s="156"/>
      <c r="AO107" s="841"/>
      <c r="AP107" s="156"/>
      <c r="AQ107" s="156"/>
      <c r="AR107" s="156"/>
      <c r="AS107" s="156"/>
      <c r="AT107" s="156"/>
      <c r="AU107" s="156"/>
      <c r="AV107" s="156"/>
      <c r="AW107" s="156"/>
    </row>
    <row r="108" spans="6:49" ht="11.1" customHeight="1" x14ac:dyDescent="0.15">
      <c r="F108" s="156"/>
      <c r="G108" s="156"/>
      <c r="H108" s="156"/>
      <c r="I108" s="156"/>
      <c r="J108" s="156"/>
      <c r="K108" s="156"/>
      <c r="L108" s="156"/>
      <c r="M108" s="156"/>
      <c r="N108" s="156"/>
      <c r="O108" s="156"/>
      <c r="P108" s="156"/>
      <c r="Q108" s="156"/>
      <c r="R108" s="156"/>
      <c r="S108" s="156"/>
      <c r="T108" s="841"/>
      <c r="U108" s="156"/>
      <c r="V108" s="156"/>
      <c r="W108" s="156"/>
      <c r="X108" s="871"/>
      <c r="Y108" s="871"/>
      <c r="Z108" s="871"/>
      <c r="AA108" s="871"/>
      <c r="AB108" s="871"/>
      <c r="AC108" s="871"/>
      <c r="AD108" s="871"/>
      <c r="AE108" s="871"/>
      <c r="AF108" s="871"/>
      <c r="AG108" s="871"/>
      <c r="AH108" s="871"/>
      <c r="AI108" s="871"/>
      <c r="AJ108" s="847"/>
      <c r="AK108" s="847"/>
      <c r="AL108" s="841"/>
      <c r="AM108" s="841"/>
      <c r="AN108" s="156"/>
      <c r="AO108" s="841"/>
      <c r="AP108" s="156"/>
      <c r="AQ108" s="156"/>
      <c r="AR108" s="156"/>
      <c r="AS108" s="156"/>
      <c r="AT108" s="156"/>
      <c r="AU108" s="156"/>
      <c r="AV108" s="156"/>
      <c r="AW108" s="156"/>
    </row>
    <row r="109" spans="6:49" ht="11.1" customHeight="1" x14ac:dyDescent="0.15">
      <c r="F109" s="156"/>
      <c r="G109" s="156"/>
      <c r="H109" s="156"/>
      <c r="I109" s="156"/>
      <c r="J109" s="156"/>
      <c r="K109" s="156"/>
      <c r="L109" s="156"/>
      <c r="M109" s="156"/>
      <c r="N109" s="156"/>
      <c r="O109" s="156"/>
      <c r="P109" s="156"/>
      <c r="Q109" s="156"/>
      <c r="R109" s="156"/>
      <c r="S109" s="156"/>
      <c r="T109" s="841"/>
      <c r="U109" s="156"/>
      <c r="V109" s="156"/>
      <c r="W109" s="156"/>
      <c r="X109" s="871"/>
      <c r="Y109" s="871"/>
      <c r="Z109" s="871"/>
      <c r="AA109" s="871"/>
      <c r="AB109" s="871"/>
      <c r="AC109" s="871"/>
      <c r="AD109" s="871"/>
      <c r="AE109" s="871"/>
      <c r="AF109" s="871"/>
      <c r="AG109" s="871"/>
      <c r="AH109" s="871"/>
      <c r="AI109" s="871"/>
      <c r="AJ109" s="847"/>
      <c r="AK109" s="847"/>
      <c r="AL109" s="841"/>
      <c r="AM109" s="841"/>
      <c r="AN109" s="156"/>
      <c r="AO109" s="841"/>
      <c r="AP109" s="156"/>
      <c r="AQ109" s="156"/>
      <c r="AR109" s="156"/>
      <c r="AS109" s="156"/>
      <c r="AT109" s="156"/>
      <c r="AU109" s="156"/>
      <c r="AV109" s="156"/>
      <c r="AW109" s="156"/>
    </row>
    <row r="110" spans="6:49" ht="11.1" customHeight="1" x14ac:dyDescent="0.15">
      <c r="F110" s="156"/>
      <c r="G110" s="156"/>
      <c r="H110" s="156"/>
      <c r="I110" s="156"/>
      <c r="J110" s="156"/>
      <c r="K110" s="156"/>
      <c r="L110" s="156"/>
      <c r="M110" s="156"/>
      <c r="N110" s="156"/>
      <c r="O110" s="156"/>
      <c r="P110" s="156"/>
      <c r="Q110" s="156"/>
      <c r="R110" s="156"/>
      <c r="S110" s="156"/>
      <c r="T110" s="841"/>
      <c r="U110" s="156"/>
      <c r="V110" s="156"/>
      <c r="W110" s="156"/>
      <c r="X110" s="871"/>
      <c r="Y110" s="871"/>
      <c r="Z110" s="871"/>
      <c r="AA110" s="871"/>
      <c r="AB110" s="871"/>
      <c r="AC110" s="871"/>
      <c r="AD110" s="871"/>
      <c r="AE110" s="871"/>
      <c r="AF110" s="871"/>
      <c r="AG110" s="871"/>
      <c r="AH110" s="871"/>
      <c r="AI110" s="871"/>
      <c r="AJ110" s="847"/>
      <c r="AK110" s="847"/>
      <c r="AL110" s="841"/>
      <c r="AM110" s="841"/>
      <c r="AN110" s="156"/>
      <c r="AO110" s="841"/>
      <c r="AP110" s="156"/>
      <c r="AQ110" s="156"/>
      <c r="AR110" s="156"/>
      <c r="AS110" s="156"/>
      <c r="AT110" s="156"/>
      <c r="AU110" s="156"/>
      <c r="AV110" s="156"/>
      <c r="AW110" s="156"/>
    </row>
    <row r="111" spans="6:49" ht="11.1" customHeight="1" x14ac:dyDescent="0.15">
      <c r="F111" s="156"/>
      <c r="G111" s="156"/>
      <c r="H111" s="156"/>
      <c r="I111" s="156"/>
      <c r="J111" s="156"/>
      <c r="K111" s="156"/>
      <c r="L111" s="156"/>
      <c r="M111" s="156"/>
      <c r="N111" s="156"/>
      <c r="O111" s="156"/>
      <c r="P111" s="156"/>
      <c r="Q111" s="156"/>
      <c r="R111" s="156"/>
      <c r="S111" s="156"/>
      <c r="T111" s="841"/>
      <c r="U111" s="156"/>
      <c r="V111" s="156"/>
      <c r="W111" s="156"/>
      <c r="X111" s="871"/>
      <c r="Y111" s="871"/>
      <c r="Z111" s="871"/>
      <c r="AA111" s="871"/>
      <c r="AB111" s="871"/>
      <c r="AC111" s="871"/>
      <c r="AD111" s="871"/>
      <c r="AE111" s="871"/>
      <c r="AF111" s="871"/>
      <c r="AG111" s="871"/>
      <c r="AH111" s="871"/>
      <c r="AI111" s="871"/>
      <c r="AJ111" s="847"/>
      <c r="AK111" s="847"/>
      <c r="AL111" s="841"/>
      <c r="AM111" s="841"/>
      <c r="AN111" s="156"/>
      <c r="AO111" s="841"/>
      <c r="AP111" s="156"/>
      <c r="AQ111" s="156"/>
      <c r="AR111" s="156"/>
      <c r="AS111" s="156"/>
      <c r="AT111" s="156"/>
      <c r="AU111" s="156"/>
      <c r="AV111" s="156"/>
      <c r="AW111" s="156"/>
    </row>
    <row r="112" spans="6:49" ht="11.1" customHeight="1" x14ac:dyDescent="0.15">
      <c r="F112" s="156"/>
      <c r="G112" s="156"/>
      <c r="H112" s="156"/>
      <c r="I112" s="156"/>
      <c r="J112" s="156"/>
      <c r="K112" s="156"/>
      <c r="L112" s="156"/>
      <c r="M112" s="156"/>
      <c r="N112" s="156"/>
      <c r="O112" s="156"/>
      <c r="P112" s="156"/>
      <c r="Q112" s="156"/>
      <c r="R112" s="156"/>
      <c r="S112" s="156"/>
      <c r="T112" s="841"/>
      <c r="U112" s="156"/>
      <c r="V112" s="156"/>
      <c r="W112" s="156"/>
      <c r="X112" s="871"/>
      <c r="Y112" s="871"/>
      <c r="Z112" s="871"/>
      <c r="AA112" s="871"/>
      <c r="AB112" s="871"/>
      <c r="AC112" s="871"/>
      <c r="AD112" s="871"/>
      <c r="AE112" s="871"/>
      <c r="AF112" s="871"/>
      <c r="AG112" s="871"/>
      <c r="AH112" s="871"/>
      <c r="AI112" s="871"/>
      <c r="AJ112" s="847"/>
      <c r="AK112" s="847"/>
      <c r="AL112" s="841"/>
      <c r="AM112" s="841"/>
      <c r="AN112" s="156"/>
      <c r="AO112" s="841"/>
      <c r="AP112" s="156"/>
      <c r="AQ112" s="156"/>
      <c r="AR112" s="156"/>
      <c r="AS112" s="156"/>
      <c r="AT112" s="156"/>
      <c r="AU112" s="156"/>
      <c r="AV112" s="156"/>
      <c r="AW112" s="156"/>
    </row>
    <row r="113" spans="6:49" ht="11.1" customHeight="1" x14ac:dyDescent="0.15">
      <c r="F113" s="156"/>
      <c r="G113" s="156"/>
      <c r="H113" s="156"/>
      <c r="I113" s="156"/>
      <c r="J113" s="156"/>
      <c r="K113" s="156"/>
      <c r="L113" s="156"/>
      <c r="M113" s="156"/>
      <c r="N113" s="156"/>
      <c r="O113" s="156"/>
      <c r="P113" s="156"/>
      <c r="Q113" s="156"/>
      <c r="R113" s="156"/>
      <c r="S113" s="156"/>
      <c r="T113" s="841"/>
      <c r="U113" s="156"/>
      <c r="V113" s="156"/>
      <c r="W113" s="156"/>
      <c r="X113" s="871"/>
      <c r="Y113" s="871"/>
      <c r="Z113" s="871"/>
      <c r="AA113" s="871"/>
      <c r="AB113" s="871"/>
      <c r="AC113" s="871"/>
      <c r="AD113" s="871"/>
      <c r="AE113" s="871"/>
      <c r="AF113" s="871"/>
      <c r="AG113" s="871"/>
      <c r="AH113" s="871"/>
      <c r="AI113" s="871"/>
      <c r="AJ113" s="847"/>
      <c r="AK113" s="847"/>
      <c r="AL113" s="841"/>
      <c r="AM113" s="841"/>
      <c r="AN113" s="156"/>
      <c r="AO113" s="841"/>
      <c r="AP113" s="156"/>
      <c r="AQ113" s="156"/>
      <c r="AR113" s="156"/>
      <c r="AS113" s="156"/>
      <c r="AT113" s="156"/>
      <c r="AU113" s="156"/>
      <c r="AV113" s="156"/>
      <c r="AW113" s="156"/>
    </row>
    <row r="114" spans="6:49" ht="11.1" customHeight="1" x14ac:dyDescent="0.15">
      <c r="F114" s="156"/>
      <c r="G114" s="156"/>
      <c r="H114" s="156"/>
      <c r="I114" s="156"/>
      <c r="J114" s="156"/>
      <c r="K114" s="156"/>
      <c r="L114" s="156"/>
      <c r="M114" s="156"/>
      <c r="N114" s="156"/>
      <c r="O114" s="156"/>
      <c r="P114" s="156"/>
      <c r="Q114" s="156"/>
      <c r="R114" s="156"/>
      <c r="S114" s="156"/>
      <c r="T114" s="841"/>
      <c r="U114" s="156"/>
      <c r="V114" s="156"/>
      <c r="W114" s="156"/>
      <c r="X114" s="871"/>
      <c r="Y114" s="871"/>
      <c r="Z114" s="871"/>
      <c r="AA114" s="871"/>
      <c r="AB114" s="871"/>
      <c r="AC114" s="871"/>
      <c r="AD114" s="871"/>
      <c r="AE114" s="871"/>
      <c r="AF114" s="871"/>
      <c r="AG114" s="871"/>
      <c r="AH114" s="871"/>
      <c r="AI114" s="871"/>
      <c r="AJ114" s="847"/>
      <c r="AK114" s="847"/>
      <c r="AL114" s="841"/>
      <c r="AM114" s="841"/>
      <c r="AN114" s="156"/>
      <c r="AO114" s="841"/>
      <c r="AP114" s="156"/>
      <c r="AQ114" s="156"/>
      <c r="AR114" s="156"/>
      <c r="AS114" s="156"/>
      <c r="AT114" s="156"/>
      <c r="AU114" s="156"/>
      <c r="AV114" s="156"/>
      <c r="AW114" s="156"/>
    </row>
    <row r="115" spans="6:49" ht="11.1" customHeight="1" x14ac:dyDescent="0.15">
      <c r="F115" s="156"/>
      <c r="G115" s="156"/>
      <c r="H115" s="156"/>
      <c r="I115" s="156"/>
      <c r="J115" s="156"/>
      <c r="K115" s="156"/>
      <c r="L115" s="156"/>
      <c r="M115" s="156"/>
      <c r="N115" s="156"/>
      <c r="O115" s="156"/>
      <c r="P115" s="156"/>
      <c r="Q115" s="156"/>
      <c r="R115" s="156"/>
      <c r="S115" s="156"/>
      <c r="T115" s="841"/>
      <c r="U115" s="156"/>
      <c r="V115" s="156"/>
      <c r="W115" s="156"/>
      <c r="X115" s="871"/>
      <c r="Y115" s="871"/>
      <c r="Z115" s="871"/>
      <c r="AA115" s="871"/>
      <c r="AB115" s="871"/>
      <c r="AC115" s="871"/>
      <c r="AD115" s="871"/>
      <c r="AE115" s="871"/>
      <c r="AF115" s="871"/>
      <c r="AG115" s="871"/>
      <c r="AH115" s="871"/>
      <c r="AI115" s="871"/>
      <c r="AJ115" s="847"/>
      <c r="AK115" s="847"/>
      <c r="AL115" s="841"/>
      <c r="AM115" s="841"/>
      <c r="AN115" s="156"/>
      <c r="AO115" s="841"/>
      <c r="AP115" s="156"/>
      <c r="AQ115" s="156"/>
      <c r="AR115" s="156"/>
      <c r="AS115" s="156"/>
      <c r="AT115" s="156"/>
      <c r="AU115" s="156"/>
      <c r="AV115" s="156"/>
      <c r="AW115" s="156"/>
    </row>
    <row r="116" spans="6:49" ht="11.1" customHeight="1" x14ac:dyDescent="0.15">
      <c r="F116" s="156"/>
      <c r="G116" s="156"/>
      <c r="H116" s="156"/>
      <c r="I116" s="156"/>
      <c r="J116" s="156"/>
      <c r="K116" s="156"/>
      <c r="L116" s="156"/>
      <c r="M116" s="156"/>
      <c r="N116" s="156"/>
      <c r="O116" s="156"/>
      <c r="P116" s="156"/>
      <c r="Q116" s="156"/>
      <c r="R116" s="156"/>
      <c r="S116" s="156"/>
      <c r="T116" s="841"/>
      <c r="U116" s="156"/>
      <c r="V116" s="156"/>
      <c r="W116" s="156"/>
      <c r="X116" s="871"/>
      <c r="Y116" s="871"/>
      <c r="Z116" s="871"/>
      <c r="AA116" s="871"/>
      <c r="AB116" s="871"/>
      <c r="AC116" s="871"/>
      <c r="AD116" s="871"/>
      <c r="AE116" s="871"/>
      <c r="AF116" s="871"/>
      <c r="AG116" s="871"/>
      <c r="AH116" s="871"/>
      <c r="AI116" s="871"/>
      <c r="AJ116" s="847"/>
      <c r="AK116" s="847"/>
      <c r="AL116" s="841"/>
      <c r="AM116" s="841"/>
      <c r="AN116" s="156"/>
      <c r="AO116" s="841"/>
      <c r="AP116" s="156"/>
      <c r="AQ116" s="156"/>
      <c r="AR116" s="156"/>
      <c r="AS116" s="156"/>
      <c r="AT116" s="156"/>
      <c r="AU116" s="156"/>
      <c r="AV116" s="156"/>
      <c r="AW116" s="156"/>
    </row>
    <row r="117" spans="6:49" ht="11.1" customHeight="1" x14ac:dyDescent="0.15">
      <c r="F117" s="156"/>
      <c r="G117" s="156"/>
      <c r="H117" s="156"/>
      <c r="I117" s="156"/>
      <c r="J117" s="156"/>
      <c r="K117" s="156"/>
      <c r="L117" s="156"/>
      <c r="M117" s="156"/>
      <c r="N117" s="156"/>
      <c r="O117" s="156"/>
      <c r="P117" s="156"/>
      <c r="Q117" s="156"/>
      <c r="R117" s="156"/>
      <c r="S117" s="156"/>
      <c r="T117" s="841"/>
      <c r="U117" s="156"/>
      <c r="V117" s="156"/>
      <c r="W117" s="156"/>
      <c r="X117" s="871"/>
      <c r="Y117" s="871"/>
      <c r="Z117" s="871"/>
      <c r="AA117" s="871"/>
      <c r="AB117" s="871"/>
      <c r="AC117" s="871"/>
      <c r="AD117" s="871"/>
      <c r="AE117" s="871"/>
      <c r="AF117" s="871"/>
      <c r="AG117" s="871"/>
      <c r="AH117" s="871"/>
      <c r="AI117" s="871"/>
      <c r="AJ117" s="847"/>
      <c r="AK117" s="847"/>
      <c r="AL117" s="841"/>
      <c r="AM117" s="841"/>
      <c r="AN117" s="156"/>
      <c r="AO117" s="841"/>
      <c r="AP117" s="156"/>
      <c r="AQ117" s="156"/>
      <c r="AR117" s="156"/>
      <c r="AS117" s="156"/>
      <c r="AT117" s="156"/>
      <c r="AU117" s="156"/>
      <c r="AV117" s="156"/>
      <c r="AW117" s="156"/>
    </row>
    <row r="118" spans="6:49" ht="11.1" customHeight="1" x14ac:dyDescent="0.15">
      <c r="F118" s="156"/>
      <c r="G118" s="156"/>
      <c r="H118" s="156"/>
      <c r="I118" s="156"/>
      <c r="J118" s="156"/>
      <c r="K118" s="156"/>
      <c r="L118" s="156"/>
      <c r="M118" s="156"/>
      <c r="N118" s="156"/>
      <c r="O118" s="156"/>
      <c r="P118" s="156"/>
      <c r="Q118" s="156"/>
      <c r="R118" s="156"/>
      <c r="S118" s="156"/>
      <c r="T118" s="841"/>
      <c r="U118" s="156"/>
      <c r="V118" s="156"/>
      <c r="W118" s="156"/>
      <c r="X118" s="871"/>
      <c r="Y118" s="871"/>
      <c r="Z118" s="871"/>
      <c r="AA118" s="871"/>
      <c r="AB118" s="871"/>
      <c r="AC118" s="871"/>
      <c r="AD118" s="871"/>
      <c r="AE118" s="871"/>
      <c r="AF118" s="871"/>
      <c r="AG118" s="871"/>
      <c r="AH118" s="871"/>
      <c r="AI118" s="871"/>
      <c r="AJ118" s="847"/>
      <c r="AK118" s="847"/>
      <c r="AL118" s="841"/>
      <c r="AM118" s="841"/>
      <c r="AN118" s="156"/>
      <c r="AO118" s="841"/>
      <c r="AP118" s="156"/>
      <c r="AQ118" s="156"/>
      <c r="AR118" s="156"/>
      <c r="AS118" s="156"/>
      <c r="AT118" s="156"/>
      <c r="AU118" s="156"/>
      <c r="AV118" s="156"/>
      <c r="AW118" s="156"/>
    </row>
    <row r="119" spans="6:49" ht="11.1" customHeight="1" x14ac:dyDescent="0.15">
      <c r="F119" s="156"/>
      <c r="G119" s="156"/>
      <c r="H119" s="156"/>
      <c r="I119" s="156"/>
      <c r="J119" s="156"/>
      <c r="K119" s="156"/>
      <c r="L119" s="156"/>
      <c r="M119" s="156"/>
      <c r="N119" s="156"/>
      <c r="O119" s="156"/>
      <c r="P119" s="156"/>
      <c r="Q119" s="156"/>
      <c r="R119" s="156"/>
      <c r="S119" s="156"/>
      <c r="T119" s="841"/>
      <c r="U119" s="156"/>
      <c r="V119" s="156"/>
      <c r="W119" s="156"/>
      <c r="X119" s="871"/>
      <c r="Y119" s="871"/>
      <c r="Z119" s="871"/>
      <c r="AA119" s="871"/>
      <c r="AB119" s="871"/>
      <c r="AC119" s="871"/>
      <c r="AD119" s="871"/>
      <c r="AE119" s="871"/>
      <c r="AF119" s="871"/>
      <c r="AG119" s="871"/>
      <c r="AH119" s="871"/>
      <c r="AI119" s="871"/>
      <c r="AJ119" s="847"/>
      <c r="AK119" s="847"/>
      <c r="AL119" s="841"/>
      <c r="AM119" s="841"/>
      <c r="AN119" s="156"/>
      <c r="AO119" s="841"/>
      <c r="AP119" s="156"/>
      <c r="AQ119" s="156"/>
      <c r="AR119" s="156"/>
      <c r="AS119" s="156"/>
      <c r="AT119" s="156"/>
      <c r="AU119" s="156"/>
      <c r="AV119" s="156"/>
      <c r="AW119" s="156"/>
    </row>
    <row r="120" spans="6:49" ht="11.1" customHeight="1" x14ac:dyDescent="0.15">
      <c r="F120" s="156"/>
      <c r="G120" s="156"/>
      <c r="H120" s="156"/>
      <c r="I120" s="156"/>
      <c r="J120" s="156"/>
      <c r="K120" s="156"/>
      <c r="L120" s="156"/>
      <c r="M120" s="156"/>
      <c r="N120" s="156"/>
      <c r="O120" s="156"/>
      <c r="P120" s="156"/>
      <c r="Q120" s="156"/>
      <c r="R120" s="156"/>
      <c r="S120" s="156"/>
      <c r="T120" s="841"/>
      <c r="U120" s="156"/>
      <c r="V120" s="156"/>
      <c r="W120" s="156"/>
      <c r="X120" s="871"/>
      <c r="Y120" s="871"/>
      <c r="Z120" s="871"/>
      <c r="AA120" s="871"/>
      <c r="AB120" s="871"/>
      <c r="AC120" s="871"/>
      <c r="AD120" s="871"/>
      <c r="AE120" s="871"/>
      <c r="AF120" s="871"/>
      <c r="AG120" s="871"/>
      <c r="AH120" s="871"/>
      <c r="AI120" s="871"/>
      <c r="AJ120" s="847"/>
      <c r="AK120" s="847"/>
      <c r="AL120" s="841"/>
      <c r="AM120" s="841"/>
      <c r="AN120" s="156"/>
      <c r="AO120" s="841"/>
      <c r="AP120" s="156"/>
      <c r="AQ120" s="156"/>
      <c r="AR120" s="156"/>
      <c r="AS120" s="156"/>
      <c r="AT120" s="156"/>
      <c r="AU120" s="156"/>
      <c r="AV120" s="156"/>
      <c r="AW120" s="156"/>
    </row>
    <row r="121" spans="6:49" ht="11.1" customHeight="1" x14ac:dyDescent="0.15">
      <c r="F121" s="156"/>
      <c r="G121" s="156"/>
      <c r="H121" s="156"/>
      <c r="I121" s="156"/>
      <c r="J121" s="156"/>
      <c r="K121" s="156"/>
      <c r="L121" s="156"/>
      <c r="M121" s="156"/>
      <c r="N121" s="156"/>
      <c r="O121" s="156"/>
      <c r="P121" s="156"/>
      <c r="Q121" s="156"/>
      <c r="R121" s="156"/>
      <c r="S121" s="156"/>
      <c r="T121" s="841"/>
      <c r="U121" s="156"/>
      <c r="V121" s="156"/>
      <c r="W121" s="156"/>
      <c r="X121" s="871"/>
      <c r="Y121" s="871"/>
      <c r="Z121" s="871"/>
      <c r="AA121" s="871"/>
      <c r="AB121" s="871"/>
      <c r="AC121" s="871"/>
      <c r="AD121" s="871"/>
      <c r="AE121" s="871"/>
      <c r="AF121" s="871"/>
      <c r="AG121" s="871"/>
      <c r="AH121" s="871"/>
      <c r="AI121" s="871"/>
      <c r="AJ121" s="847"/>
      <c r="AK121" s="847"/>
      <c r="AL121" s="841"/>
      <c r="AM121" s="841"/>
      <c r="AN121" s="156"/>
      <c r="AO121" s="841"/>
      <c r="AP121" s="156"/>
      <c r="AQ121" s="156"/>
      <c r="AR121" s="156"/>
      <c r="AS121" s="156"/>
      <c r="AT121" s="156"/>
      <c r="AU121" s="156"/>
      <c r="AV121" s="156"/>
      <c r="AW121" s="156"/>
    </row>
    <row r="122" spans="6:49" ht="11.1" customHeight="1" x14ac:dyDescent="0.15">
      <c r="F122" s="156"/>
      <c r="G122" s="156"/>
      <c r="H122" s="156"/>
      <c r="I122" s="156"/>
      <c r="J122" s="156"/>
      <c r="K122" s="156"/>
      <c r="L122" s="156"/>
      <c r="M122" s="156"/>
      <c r="N122" s="156"/>
      <c r="O122" s="156"/>
      <c r="P122" s="156"/>
      <c r="Q122" s="156"/>
      <c r="R122" s="156"/>
      <c r="S122" s="156"/>
      <c r="T122" s="841"/>
      <c r="U122" s="156"/>
      <c r="V122" s="156"/>
      <c r="W122" s="156"/>
      <c r="X122" s="871"/>
      <c r="Y122" s="871"/>
      <c r="Z122" s="871"/>
      <c r="AA122" s="871"/>
      <c r="AB122" s="871"/>
      <c r="AC122" s="871"/>
      <c r="AD122" s="871"/>
      <c r="AE122" s="871"/>
      <c r="AF122" s="871"/>
      <c r="AG122" s="871"/>
      <c r="AH122" s="871"/>
      <c r="AI122" s="871"/>
      <c r="AJ122" s="847"/>
      <c r="AK122" s="847"/>
      <c r="AL122" s="841"/>
      <c r="AM122" s="841"/>
      <c r="AN122" s="156"/>
      <c r="AO122" s="841"/>
      <c r="AP122" s="156"/>
      <c r="AQ122" s="156"/>
      <c r="AR122" s="156"/>
      <c r="AS122" s="156"/>
      <c r="AT122" s="156"/>
      <c r="AU122" s="156"/>
      <c r="AV122" s="156"/>
      <c r="AW122" s="156"/>
    </row>
    <row r="123" spans="6:49" ht="11.1" customHeight="1" x14ac:dyDescent="0.15">
      <c r="F123" s="156"/>
      <c r="G123" s="156"/>
      <c r="H123" s="156"/>
      <c r="I123" s="156"/>
      <c r="J123" s="156"/>
      <c r="K123" s="156"/>
      <c r="L123" s="156"/>
      <c r="M123" s="156"/>
      <c r="N123" s="156"/>
      <c r="O123" s="156"/>
      <c r="P123" s="156"/>
      <c r="Q123" s="156"/>
      <c r="R123" s="156"/>
      <c r="S123" s="156"/>
      <c r="T123" s="841"/>
      <c r="U123" s="156"/>
      <c r="V123" s="156"/>
      <c r="W123" s="156"/>
      <c r="X123" s="871"/>
      <c r="Y123" s="871"/>
      <c r="Z123" s="871"/>
      <c r="AA123" s="871"/>
      <c r="AB123" s="871"/>
      <c r="AC123" s="871"/>
      <c r="AD123" s="871"/>
      <c r="AE123" s="871"/>
      <c r="AF123" s="871"/>
      <c r="AG123" s="871"/>
      <c r="AH123" s="871"/>
      <c r="AI123" s="871"/>
      <c r="AJ123" s="847"/>
      <c r="AK123" s="847"/>
      <c r="AL123" s="841"/>
      <c r="AM123" s="841"/>
      <c r="AN123" s="156"/>
      <c r="AO123" s="841"/>
      <c r="AP123" s="156"/>
      <c r="AQ123" s="156"/>
      <c r="AR123" s="156"/>
      <c r="AS123" s="156"/>
      <c r="AT123" s="156"/>
      <c r="AU123" s="156"/>
      <c r="AV123" s="156"/>
      <c r="AW123" s="156"/>
    </row>
    <row r="124" spans="6:49" ht="11.1" customHeight="1" x14ac:dyDescent="0.15">
      <c r="F124" s="156"/>
      <c r="G124" s="156"/>
      <c r="H124" s="156"/>
      <c r="I124" s="156"/>
      <c r="J124" s="156"/>
      <c r="K124" s="156"/>
      <c r="L124" s="156"/>
      <c r="M124" s="156"/>
      <c r="N124" s="156"/>
      <c r="O124" s="156"/>
      <c r="P124" s="156"/>
      <c r="Q124" s="156"/>
      <c r="R124" s="156"/>
      <c r="S124" s="156"/>
      <c r="T124" s="841"/>
      <c r="U124" s="156"/>
      <c r="V124" s="156"/>
      <c r="W124" s="156"/>
      <c r="X124" s="871"/>
      <c r="Y124" s="871"/>
      <c r="Z124" s="871"/>
      <c r="AA124" s="871"/>
      <c r="AB124" s="871"/>
      <c r="AC124" s="871"/>
      <c r="AD124" s="871"/>
      <c r="AE124" s="871"/>
      <c r="AF124" s="871"/>
      <c r="AG124" s="871"/>
      <c r="AH124" s="871"/>
      <c r="AI124" s="871"/>
      <c r="AJ124" s="847"/>
      <c r="AK124" s="847"/>
      <c r="AL124" s="841"/>
      <c r="AM124" s="841"/>
      <c r="AN124" s="156"/>
      <c r="AO124" s="841"/>
      <c r="AP124" s="156"/>
      <c r="AQ124" s="156"/>
      <c r="AR124" s="156"/>
      <c r="AS124" s="156"/>
      <c r="AT124" s="156"/>
      <c r="AU124" s="156"/>
      <c r="AV124" s="156"/>
      <c r="AW124" s="156"/>
    </row>
    <row r="125" spans="6:49" ht="11.1" customHeight="1" x14ac:dyDescent="0.15">
      <c r="F125" s="156"/>
      <c r="G125" s="156"/>
      <c r="H125" s="156"/>
      <c r="I125" s="156"/>
      <c r="J125" s="156"/>
      <c r="K125" s="156"/>
      <c r="L125" s="156"/>
      <c r="M125" s="156"/>
      <c r="N125" s="156"/>
      <c r="O125" s="156"/>
      <c r="P125" s="156"/>
      <c r="Q125" s="156"/>
      <c r="R125" s="156"/>
      <c r="S125" s="156"/>
      <c r="T125" s="841"/>
      <c r="U125" s="156"/>
      <c r="V125" s="156"/>
      <c r="W125" s="156"/>
      <c r="X125" s="871"/>
      <c r="Y125" s="871"/>
      <c r="Z125" s="871"/>
      <c r="AA125" s="871"/>
      <c r="AB125" s="871"/>
      <c r="AC125" s="871"/>
      <c r="AD125" s="871"/>
      <c r="AE125" s="871"/>
      <c r="AF125" s="871"/>
      <c r="AG125" s="871"/>
      <c r="AH125" s="871"/>
      <c r="AI125" s="871"/>
      <c r="AJ125" s="847"/>
      <c r="AK125" s="847"/>
      <c r="AL125" s="841"/>
      <c r="AM125" s="841"/>
      <c r="AN125" s="156"/>
      <c r="AO125" s="841"/>
      <c r="AP125" s="156"/>
      <c r="AQ125" s="156"/>
      <c r="AR125" s="156"/>
      <c r="AS125" s="156"/>
      <c r="AT125" s="156"/>
      <c r="AU125" s="156"/>
      <c r="AV125" s="156"/>
      <c r="AW125" s="156"/>
    </row>
    <row r="126" spans="6:49" ht="11.1" customHeight="1" x14ac:dyDescent="0.15">
      <c r="F126" s="156"/>
      <c r="G126" s="156"/>
      <c r="H126" s="156"/>
      <c r="I126" s="156"/>
      <c r="J126" s="156"/>
      <c r="K126" s="156"/>
      <c r="L126" s="156"/>
      <c r="M126" s="156"/>
      <c r="N126" s="156"/>
      <c r="O126" s="156"/>
      <c r="P126" s="156"/>
      <c r="Q126" s="156"/>
      <c r="R126" s="156"/>
      <c r="S126" s="156"/>
      <c r="T126" s="841"/>
      <c r="U126" s="156"/>
      <c r="V126" s="156"/>
      <c r="W126" s="156"/>
      <c r="X126" s="871"/>
      <c r="Y126" s="871"/>
      <c r="Z126" s="871"/>
      <c r="AA126" s="871"/>
      <c r="AB126" s="871"/>
      <c r="AC126" s="871"/>
      <c r="AD126" s="871"/>
      <c r="AE126" s="871"/>
      <c r="AF126" s="871"/>
      <c r="AG126" s="871"/>
      <c r="AH126" s="871"/>
      <c r="AI126" s="871"/>
      <c r="AJ126" s="847"/>
      <c r="AK126" s="847"/>
      <c r="AL126" s="841"/>
      <c r="AM126" s="841"/>
      <c r="AN126" s="156"/>
      <c r="AO126" s="841"/>
      <c r="AP126" s="156"/>
      <c r="AQ126" s="156"/>
      <c r="AR126" s="156"/>
      <c r="AS126" s="156"/>
      <c r="AT126" s="156"/>
      <c r="AU126" s="156"/>
      <c r="AV126" s="156"/>
      <c r="AW126" s="156"/>
    </row>
    <row r="127" spans="6:49" ht="11.1" customHeight="1" x14ac:dyDescent="0.15">
      <c r="F127" s="156"/>
      <c r="G127" s="156"/>
      <c r="H127" s="156"/>
      <c r="I127" s="156"/>
      <c r="J127" s="156"/>
      <c r="K127" s="156"/>
      <c r="L127" s="156"/>
      <c r="M127" s="156"/>
      <c r="N127" s="156"/>
      <c r="O127" s="156"/>
      <c r="P127" s="156"/>
      <c r="Q127" s="156"/>
      <c r="R127" s="156"/>
      <c r="S127" s="156"/>
      <c r="T127" s="841"/>
      <c r="U127" s="156"/>
      <c r="V127" s="156"/>
      <c r="W127" s="156"/>
      <c r="X127" s="871"/>
      <c r="Y127" s="871"/>
      <c r="Z127" s="871"/>
      <c r="AA127" s="871"/>
      <c r="AB127" s="871"/>
      <c r="AC127" s="871"/>
      <c r="AD127" s="871"/>
      <c r="AE127" s="871"/>
      <c r="AF127" s="871"/>
      <c r="AG127" s="871"/>
      <c r="AH127" s="871"/>
      <c r="AI127" s="871"/>
      <c r="AJ127" s="847"/>
      <c r="AK127" s="847"/>
      <c r="AL127" s="841"/>
      <c r="AM127" s="841"/>
      <c r="AN127" s="156"/>
      <c r="AO127" s="841"/>
      <c r="AP127" s="156"/>
      <c r="AQ127" s="156"/>
      <c r="AR127" s="156"/>
      <c r="AS127" s="156"/>
      <c r="AT127" s="156"/>
      <c r="AU127" s="156"/>
      <c r="AV127" s="156"/>
      <c r="AW127" s="156"/>
    </row>
    <row r="128" spans="6:49" ht="11.1" customHeight="1" x14ac:dyDescent="0.15">
      <c r="F128" s="156"/>
      <c r="G128" s="156"/>
      <c r="H128" s="156"/>
      <c r="I128" s="156"/>
      <c r="J128" s="156"/>
      <c r="K128" s="156"/>
      <c r="L128" s="156"/>
      <c r="M128" s="156"/>
      <c r="N128" s="156"/>
      <c r="O128" s="156"/>
      <c r="P128" s="156"/>
      <c r="Q128" s="156"/>
      <c r="R128" s="156"/>
      <c r="S128" s="156"/>
      <c r="T128" s="841"/>
      <c r="U128" s="156"/>
      <c r="V128" s="156"/>
      <c r="W128" s="156"/>
      <c r="X128" s="871"/>
      <c r="Y128" s="871"/>
      <c r="Z128" s="871"/>
      <c r="AA128" s="871"/>
      <c r="AB128" s="871"/>
      <c r="AC128" s="871"/>
      <c r="AD128" s="871"/>
      <c r="AE128" s="871"/>
      <c r="AF128" s="871"/>
      <c r="AG128" s="871"/>
      <c r="AH128" s="871"/>
      <c r="AI128" s="871"/>
      <c r="AJ128" s="847"/>
      <c r="AK128" s="847"/>
      <c r="AL128" s="841"/>
      <c r="AM128" s="841"/>
      <c r="AN128" s="156"/>
      <c r="AO128" s="841"/>
      <c r="AP128" s="156"/>
      <c r="AQ128" s="156"/>
      <c r="AR128" s="156"/>
      <c r="AS128" s="156"/>
      <c r="AT128" s="156"/>
      <c r="AU128" s="156"/>
      <c r="AV128" s="156"/>
      <c r="AW128" s="156"/>
    </row>
    <row r="129" spans="6:49" ht="11.1" customHeight="1" x14ac:dyDescent="0.15">
      <c r="F129" s="156"/>
      <c r="G129" s="156"/>
      <c r="H129" s="156"/>
      <c r="I129" s="156"/>
      <c r="J129" s="156"/>
      <c r="K129" s="156"/>
      <c r="L129" s="156"/>
      <c r="M129" s="156"/>
      <c r="N129" s="156"/>
      <c r="O129" s="156"/>
      <c r="P129" s="156"/>
      <c r="Q129" s="156"/>
      <c r="R129" s="156"/>
      <c r="S129" s="156"/>
      <c r="T129" s="841"/>
      <c r="U129" s="156"/>
      <c r="V129" s="156"/>
      <c r="W129" s="156"/>
      <c r="X129" s="871"/>
      <c r="Y129" s="871"/>
      <c r="Z129" s="871"/>
      <c r="AA129" s="871"/>
      <c r="AB129" s="871"/>
      <c r="AC129" s="871"/>
      <c r="AD129" s="871"/>
      <c r="AE129" s="871"/>
      <c r="AF129" s="871"/>
      <c r="AG129" s="871"/>
      <c r="AH129" s="871"/>
      <c r="AI129" s="871"/>
      <c r="AJ129" s="847"/>
      <c r="AK129" s="847"/>
      <c r="AL129" s="841"/>
      <c r="AM129" s="841"/>
      <c r="AN129" s="156"/>
      <c r="AO129" s="841"/>
      <c r="AP129" s="156"/>
      <c r="AQ129" s="156"/>
      <c r="AR129" s="156"/>
      <c r="AS129" s="156"/>
      <c r="AT129" s="156"/>
      <c r="AU129" s="156"/>
      <c r="AV129" s="156"/>
      <c r="AW129" s="156"/>
    </row>
    <row r="130" spans="6:49" ht="11.1" customHeight="1" x14ac:dyDescent="0.15">
      <c r="F130" s="156"/>
      <c r="G130" s="156"/>
      <c r="H130" s="156"/>
      <c r="I130" s="156"/>
      <c r="J130" s="156"/>
      <c r="K130" s="156"/>
      <c r="L130" s="156"/>
      <c r="M130" s="156"/>
      <c r="N130" s="156"/>
      <c r="O130" s="156"/>
      <c r="P130" s="156"/>
      <c r="Q130" s="156"/>
      <c r="R130" s="156"/>
      <c r="S130" s="156"/>
      <c r="T130" s="841"/>
      <c r="U130" s="156"/>
      <c r="V130" s="156"/>
      <c r="W130" s="156"/>
      <c r="X130" s="871"/>
      <c r="Y130" s="871"/>
      <c r="Z130" s="871"/>
      <c r="AA130" s="871"/>
      <c r="AB130" s="871"/>
      <c r="AC130" s="871"/>
      <c r="AD130" s="871"/>
      <c r="AE130" s="871"/>
      <c r="AF130" s="871"/>
      <c r="AG130" s="871"/>
      <c r="AH130" s="871"/>
      <c r="AI130" s="871"/>
      <c r="AJ130" s="847"/>
      <c r="AK130" s="847"/>
      <c r="AL130" s="841"/>
      <c r="AM130" s="841"/>
      <c r="AN130" s="156"/>
      <c r="AO130" s="841"/>
      <c r="AP130" s="156"/>
      <c r="AQ130" s="156"/>
      <c r="AR130" s="156"/>
      <c r="AS130" s="156"/>
      <c r="AT130" s="156"/>
      <c r="AU130" s="156"/>
      <c r="AV130" s="156"/>
      <c r="AW130" s="156"/>
    </row>
    <row r="131" spans="6:49" ht="11.1" customHeight="1" x14ac:dyDescent="0.15">
      <c r="F131" s="156"/>
      <c r="G131" s="156"/>
      <c r="H131" s="156"/>
      <c r="I131" s="156"/>
      <c r="J131" s="156"/>
      <c r="K131" s="156"/>
      <c r="L131" s="156"/>
      <c r="M131" s="156"/>
      <c r="N131" s="156"/>
      <c r="O131" s="156"/>
      <c r="P131" s="156"/>
      <c r="Q131" s="156"/>
      <c r="R131" s="156"/>
      <c r="S131" s="156"/>
      <c r="T131" s="841"/>
      <c r="U131" s="156"/>
      <c r="V131" s="156"/>
      <c r="W131" s="156"/>
      <c r="X131" s="871"/>
      <c r="Y131" s="871"/>
      <c r="Z131" s="871"/>
      <c r="AA131" s="871"/>
      <c r="AB131" s="871"/>
      <c r="AC131" s="871"/>
      <c r="AD131" s="871"/>
      <c r="AE131" s="871"/>
      <c r="AF131" s="871"/>
      <c r="AG131" s="871"/>
      <c r="AH131" s="871"/>
      <c r="AI131" s="871"/>
      <c r="AJ131" s="847"/>
      <c r="AK131" s="847"/>
      <c r="AL131" s="841"/>
      <c r="AM131" s="841"/>
      <c r="AN131" s="156"/>
      <c r="AO131" s="841"/>
      <c r="AP131" s="156"/>
      <c r="AQ131" s="156"/>
      <c r="AR131" s="156"/>
      <c r="AS131" s="156"/>
      <c r="AT131" s="156"/>
      <c r="AU131" s="156"/>
      <c r="AV131" s="156"/>
      <c r="AW131" s="156"/>
    </row>
    <row r="132" spans="6:49" ht="11.1" customHeight="1" x14ac:dyDescent="0.15">
      <c r="F132" s="156"/>
      <c r="G132" s="156"/>
      <c r="H132" s="156"/>
      <c r="I132" s="156"/>
      <c r="J132" s="156"/>
      <c r="K132" s="156"/>
      <c r="L132" s="156"/>
      <c r="M132" s="156"/>
      <c r="N132" s="156"/>
      <c r="O132" s="156"/>
      <c r="P132" s="156"/>
      <c r="Q132" s="156"/>
      <c r="R132" s="156"/>
      <c r="S132" s="156"/>
      <c r="T132" s="841"/>
      <c r="U132" s="156"/>
      <c r="V132" s="156"/>
      <c r="W132" s="156"/>
      <c r="X132" s="871"/>
      <c r="Y132" s="871"/>
      <c r="Z132" s="871"/>
      <c r="AA132" s="871"/>
      <c r="AB132" s="871"/>
      <c r="AC132" s="871"/>
      <c r="AD132" s="871"/>
      <c r="AE132" s="871"/>
      <c r="AF132" s="871"/>
      <c r="AG132" s="871"/>
      <c r="AH132" s="871"/>
      <c r="AI132" s="871"/>
      <c r="AJ132" s="847"/>
      <c r="AK132" s="847"/>
      <c r="AL132" s="841"/>
      <c r="AM132" s="841"/>
      <c r="AN132" s="156"/>
      <c r="AO132" s="841"/>
      <c r="AP132" s="156"/>
      <c r="AQ132" s="156"/>
      <c r="AR132" s="156"/>
      <c r="AS132" s="156"/>
      <c r="AT132" s="156"/>
      <c r="AU132" s="156"/>
      <c r="AV132" s="156"/>
      <c r="AW132" s="156"/>
    </row>
    <row r="133" spans="6:49" ht="11.1" customHeight="1" x14ac:dyDescent="0.15">
      <c r="F133" s="156"/>
      <c r="G133" s="156"/>
      <c r="H133" s="156"/>
      <c r="I133" s="156"/>
      <c r="J133" s="156"/>
      <c r="K133" s="156"/>
      <c r="L133" s="156"/>
      <c r="M133" s="156"/>
      <c r="N133" s="156"/>
      <c r="O133" s="156"/>
      <c r="P133" s="156"/>
      <c r="Q133" s="156"/>
      <c r="R133" s="156"/>
      <c r="S133" s="156"/>
      <c r="T133" s="841"/>
      <c r="U133" s="156"/>
      <c r="V133" s="156"/>
      <c r="W133" s="156"/>
      <c r="X133" s="871"/>
      <c r="Y133" s="871"/>
      <c r="Z133" s="871"/>
      <c r="AA133" s="871"/>
      <c r="AB133" s="871"/>
      <c r="AC133" s="871"/>
      <c r="AD133" s="871"/>
      <c r="AE133" s="871"/>
      <c r="AF133" s="871"/>
      <c r="AG133" s="871"/>
      <c r="AH133" s="871"/>
      <c r="AI133" s="871"/>
      <c r="AJ133" s="847"/>
      <c r="AK133" s="847"/>
      <c r="AL133" s="841"/>
      <c r="AM133" s="841"/>
      <c r="AN133" s="156"/>
      <c r="AO133" s="841"/>
      <c r="AP133" s="156"/>
      <c r="AQ133" s="156"/>
      <c r="AR133" s="156"/>
      <c r="AS133" s="156"/>
      <c r="AT133" s="156"/>
      <c r="AU133" s="156"/>
      <c r="AV133" s="156"/>
      <c r="AW133" s="156"/>
    </row>
    <row r="134" spans="6:49" ht="11.1" customHeight="1" x14ac:dyDescent="0.15">
      <c r="F134" s="156"/>
      <c r="G134" s="156"/>
      <c r="H134" s="156"/>
      <c r="I134" s="156"/>
      <c r="J134" s="156"/>
      <c r="K134" s="156"/>
      <c r="L134" s="156"/>
      <c r="M134" s="156"/>
      <c r="N134" s="156"/>
      <c r="O134" s="156"/>
      <c r="P134" s="156"/>
      <c r="Q134" s="156"/>
      <c r="R134" s="156"/>
      <c r="S134" s="156"/>
      <c r="T134" s="841"/>
      <c r="U134" s="156"/>
      <c r="V134" s="156"/>
      <c r="W134" s="156"/>
      <c r="X134" s="871"/>
      <c r="Y134" s="871"/>
      <c r="Z134" s="871"/>
      <c r="AA134" s="871"/>
      <c r="AB134" s="871"/>
      <c r="AC134" s="871"/>
      <c r="AD134" s="871"/>
      <c r="AE134" s="871"/>
      <c r="AF134" s="871"/>
      <c r="AG134" s="871"/>
      <c r="AH134" s="871"/>
      <c r="AI134" s="871"/>
      <c r="AJ134" s="847"/>
      <c r="AK134" s="847"/>
      <c r="AL134" s="841"/>
      <c r="AM134" s="841"/>
      <c r="AN134" s="156"/>
      <c r="AO134" s="841"/>
      <c r="AP134" s="156"/>
      <c r="AQ134" s="156"/>
      <c r="AR134" s="156"/>
      <c r="AS134" s="156"/>
      <c r="AT134" s="156"/>
      <c r="AU134" s="156"/>
      <c r="AV134" s="156"/>
      <c r="AW134" s="156"/>
    </row>
    <row r="135" spans="6:49" ht="11.1" customHeight="1" x14ac:dyDescent="0.15">
      <c r="F135" s="156"/>
      <c r="G135" s="156"/>
      <c r="H135" s="156"/>
      <c r="I135" s="156"/>
      <c r="J135" s="156"/>
      <c r="K135" s="156"/>
      <c r="L135" s="156"/>
      <c r="M135" s="156"/>
      <c r="N135" s="156"/>
      <c r="O135" s="156"/>
      <c r="P135" s="156"/>
      <c r="Q135" s="156"/>
      <c r="R135" s="156"/>
      <c r="S135" s="156"/>
      <c r="T135" s="841"/>
      <c r="U135" s="156"/>
      <c r="V135" s="156"/>
      <c r="W135" s="156"/>
      <c r="X135" s="871"/>
      <c r="Y135" s="871"/>
      <c r="Z135" s="871"/>
      <c r="AA135" s="871"/>
      <c r="AB135" s="871"/>
      <c r="AC135" s="871"/>
      <c r="AD135" s="871"/>
      <c r="AE135" s="871"/>
      <c r="AF135" s="871"/>
      <c r="AG135" s="871"/>
      <c r="AH135" s="871"/>
      <c r="AI135" s="871"/>
      <c r="AJ135" s="847"/>
      <c r="AK135" s="847"/>
      <c r="AL135" s="841"/>
      <c r="AM135" s="841"/>
      <c r="AN135" s="156"/>
      <c r="AO135" s="841"/>
      <c r="AP135" s="156"/>
      <c r="AQ135" s="156"/>
      <c r="AR135" s="156"/>
      <c r="AS135" s="156"/>
      <c r="AT135" s="156"/>
      <c r="AU135" s="156"/>
      <c r="AV135" s="156"/>
      <c r="AW135" s="156"/>
    </row>
    <row r="136" spans="6:49" ht="11.1" customHeight="1" x14ac:dyDescent="0.15">
      <c r="F136" s="156"/>
      <c r="G136" s="156"/>
      <c r="H136" s="156"/>
      <c r="I136" s="156"/>
      <c r="J136" s="156"/>
      <c r="K136" s="156"/>
      <c r="L136" s="156"/>
      <c r="M136" s="156"/>
      <c r="N136" s="156"/>
      <c r="O136" s="156"/>
      <c r="P136" s="156"/>
      <c r="Q136" s="156"/>
      <c r="R136" s="156"/>
      <c r="S136" s="156"/>
      <c r="T136" s="841"/>
      <c r="U136" s="156"/>
      <c r="V136" s="156"/>
      <c r="W136" s="156"/>
      <c r="X136" s="871"/>
      <c r="Y136" s="871"/>
      <c r="Z136" s="871"/>
      <c r="AA136" s="871"/>
      <c r="AB136" s="871"/>
      <c r="AC136" s="871"/>
      <c r="AD136" s="871"/>
      <c r="AE136" s="871"/>
      <c r="AF136" s="871"/>
      <c r="AG136" s="871"/>
      <c r="AH136" s="871"/>
      <c r="AI136" s="871"/>
      <c r="AJ136" s="847"/>
      <c r="AK136" s="847"/>
      <c r="AL136" s="841"/>
      <c r="AM136" s="841"/>
      <c r="AN136" s="156"/>
      <c r="AO136" s="841"/>
      <c r="AP136" s="156"/>
      <c r="AQ136" s="156"/>
      <c r="AR136" s="156"/>
      <c r="AS136" s="156"/>
      <c r="AT136" s="156"/>
      <c r="AU136" s="156"/>
      <c r="AV136" s="156"/>
      <c r="AW136" s="156"/>
    </row>
    <row r="137" spans="6:49" ht="11.1" customHeight="1" x14ac:dyDescent="0.15">
      <c r="F137" s="156"/>
      <c r="G137" s="156"/>
      <c r="H137" s="156"/>
      <c r="I137" s="156"/>
      <c r="J137" s="156"/>
      <c r="K137" s="156"/>
      <c r="L137" s="156"/>
      <c r="M137" s="156"/>
      <c r="N137" s="156"/>
      <c r="O137" s="156"/>
      <c r="P137" s="156"/>
      <c r="Q137" s="156"/>
      <c r="R137" s="156"/>
      <c r="S137" s="156"/>
      <c r="T137" s="841"/>
      <c r="U137" s="156"/>
      <c r="V137" s="156"/>
      <c r="W137" s="156"/>
      <c r="X137" s="871"/>
      <c r="Y137" s="871"/>
      <c r="Z137" s="871"/>
      <c r="AA137" s="871"/>
      <c r="AB137" s="871"/>
      <c r="AC137" s="871"/>
      <c r="AD137" s="871"/>
      <c r="AE137" s="871"/>
      <c r="AF137" s="871"/>
      <c r="AG137" s="871"/>
      <c r="AH137" s="871"/>
      <c r="AI137" s="871"/>
      <c r="AJ137" s="847"/>
      <c r="AK137" s="847"/>
      <c r="AL137" s="841"/>
      <c r="AM137" s="841"/>
      <c r="AN137" s="156"/>
      <c r="AO137" s="841"/>
      <c r="AP137" s="156"/>
      <c r="AQ137" s="156"/>
      <c r="AR137" s="156"/>
      <c r="AS137" s="156"/>
      <c r="AT137" s="156"/>
      <c r="AU137" s="156"/>
      <c r="AV137" s="156"/>
      <c r="AW137" s="156"/>
    </row>
    <row r="138" spans="6:49" ht="11.1" customHeight="1" x14ac:dyDescent="0.15">
      <c r="F138" s="156"/>
      <c r="G138" s="156"/>
      <c r="H138" s="156"/>
      <c r="I138" s="156"/>
      <c r="J138" s="156"/>
      <c r="K138" s="156"/>
      <c r="L138" s="156"/>
      <c r="M138" s="156"/>
      <c r="N138" s="156"/>
      <c r="O138" s="156"/>
      <c r="P138" s="156"/>
      <c r="Q138" s="156"/>
      <c r="R138" s="156"/>
      <c r="S138" s="156"/>
      <c r="T138" s="841"/>
      <c r="U138" s="156"/>
      <c r="V138" s="156"/>
      <c r="W138" s="156"/>
      <c r="X138" s="871"/>
      <c r="Y138" s="871"/>
      <c r="Z138" s="871"/>
      <c r="AA138" s="871"/>
      <c r="AB138" s="871"/>
      <c r="AC138" s="871"/>
      <c r="AD138" s="871"/>
      <c r="AE138" s="871"/>
      <c r="AF138" s="871"/>
      <c r="AG138" s="871"/>
      <c r="AH138" s="871"/>
      <c r="AI138" s="871"/>
      <c r="AJ138" s="847"/>
      <c r="AK138" s="847"/>
      <c r="AL138" s="841"/>
      <c r="AM138" s="841"/>
      <c r="AN138" s="156"/>
      <c r="AO138" s="841"/>
      <c r="AP138" s="156"/>
      <c r="AQ138" s="156"/>
      <c r="AR138" s="156"/>
      <c r="AS138" s="156"/>
      <c r="AT138" s="156"/>
      <c r="AU138" s="156"/>
      <c r="AV138" s="156"/>
      <c r="AW138" s="156"/>
    </row>
    <row r="139" spans="6:49" ht="11.1" customHeight="1" x14ac:dyDescent="0.15">
      <c r="F139" s="156"/>
      <c r="G139" s="156"/>
      <c r="H139" s="156"/>
      <c r="I139" s="156"/>
      <c r="J139" s="156"/>
      <c r="K139" s="156"/>
      <c r="L139" s="156"/>
      <c r="M139" s="156"/>
      <c r="N139" s="156"/>
      <c r="O139" s="156"/>
      <c r="P139" s="156"/>
      <c r="Q139" s="156"/>
      <c r="R139" s="156"/>
      <c r="S139" s="156"/>
      <c r="T139" s="841"/>
      <c r="U139" s="156"/>
      <c r="V139" s="156"/>
      <c r="W139" s="156"/>
      <c r="X139" s="871"/>
      <c r="Y139" s="871"/>
      <c r="Z139" s="871"/>
      <c r="AA139" s="871"/>
      <c r="AB139" s="871"/>
      <c r="AC139" s="871"/>
      <c r="AD139" s="871"/>
      <c r="AE139" s="871"/>
      <c r="AF139" s="871"/>
      <c r="AG139" s="871"/>
      <c r="AH139" s="871"/>
      <c r="AI139" s="871"/>
      <c r="AJ139" s="847"/>
      <c r="AK139" s="847"/>
      <c r="AL139" s="841"/>
      <c r="AM139" s="841"/>
      <c r="AN139" s="156"/>
      <c r="AO139" s="841"/>
      <c r="AP139" s="156"/>
      <c r="AQ139" s="156"/>
      <c r="AR139" s="156"/>
      <c r="AS139" s="156"/>
      <c r="AT139" s="156"/>
      <c r="AU139" s="156"/>
      <c r="AV139" s="156"/>
      <c r="AW139" s="156"/>
    </row>
    <row r="140" spans="6:49" ht="11.1" customHeight="1" x14ac:dyDescent="0.15">
      <c r="F140" s="156"/>
      <c r="G140" s="156"/>
      <c r="H140" s="156"/>
      <c r="I140" s="156"/>
      <c r="J140" s="156"/>
      <c r="K140" s="156"/>
      <c r="L140" s="156"/>
      <c r="M140" s="156"/>
      <c r="N140" s="156"/>
      <c r="O140" s="156"/>
      <c r="P140" s="156"/>
      <c r="Q140" s="156"/>
      <c r="R140" s="156"/>
      <c r="S140" s="156"/>
      <c r="T140" s="841"/>
      <c r="U140" s="156"/>
      <c r="V140" s="156"/>
      <c r="W140" s="156"/>
      <c r="X140" s="871"/>
      <c r="Y140" s="871"/>
      <c r="Z140" s="871"/>
      <c r="AA140" s="871"/>
      <c r="AB140" s="871"/>
      <c r="AC140" s="871"/>
      <c r="AD140" s="871"/>
      <c r="AE140" s="871"/>
      <c r="AF140" s="871"/>
      <c r="AG140" s="871"/>
      <c r="AH140" s="871"/>
      <c r="AI140" s="871"/>
      <c r="AJ140" s="847"/>
      <c r="AK140" s="847"/>
      <c r="AL140" s="841"/>
      <c r="AM140" s="841"/>
      <c r="AN140" s="156"/>
      <c r="AO140" s="841"/>
      <c r="AP140" s="156"/>
      <c r="AQ140" s="156"/>
      <c r="AR140" s="156"/>
      <c r="AS140" s="156"/>
      <c r="AT140" s="156"/>
      <c r="AU140" s="156"/>
      <c r="AV140" s="156"/>
      <c r="AW140" s="156"/>
    </row>
    <row r="141" spans="6:49" ht="11.1" customHeight="1" x14ac:dyDescent="0.15">
      <c r="F141" s="156"/>
      <c r="G141" s="156"/>
      <c r="H141" s="156"/>
      <c r="I141" s="156"/>
      <c r="J141" s="156"/>
      <c r="K141" s="156"/>
      <c r="L141" s="156"/>
      <c r="M141" s="156"/>
      <c r="N141" s="156"/>
      <c r="O141" s="156"/>
      <c r="P141" s="156"/>
      <c r="Q141" s="156"/>
      <c r="R141" s="156"/>
      <c r="S141" s="156"/>
      <c r="T141" s="841"/>
      <c r="U141" s="156"/>
      <c r="V141" s="156"/>
      <c r="W141" s="156"/>
      <c r="X141" s="871"/>
      <c r="Y141" s="871"/>
      <c r="Z141" s="871"/>
      <c r="AA141" s="871"/>
      <c r="AB141" s="871"/>
      <c r="AC141" s="871"/>
      <c r="AD141" s="871"/>
      <c r="AE141" s="871"/>
      <c r="AF141" s="871"/>
      <c r="AG141" s="871"/>
      <c r="AH141" s="871"/>
      <c r="AI141" s="871"/>
      <c r="AJ141" s="847"/>
      <c r="AK141" s="847"/>
      <c r="AL141" s="841"/>
      <c r="AM141" s="841"/>
      <c r="AN141" s="156"/>
      <c r="AO141" s="841"/>
      <c r="AP141" s="156"/>
      <c r="AQ141" s="156"/>
      <c r="AR141" s="156"/>
      <c r="AS141" s="156"/>
      <c r="AT141" s="156"/>
      <c r="AU141" s="156"/>
      <c r="AV141" s="156"/>
      <c r="AW141" s="156"/>
    </row>
    <row r="142" spans="6:49" ht="11.1" customHeight="1" x14ac:dyDescent="0.15">
      <c r="F142" s="156"/>
      <c r="G142" s="156"/>
      <c r="H142" s="156"/>
      <c r="I142" s="156"/>
      <c r="J142" s="156"/>
      <c r="K142" s="156"/>
      <c r="L142" s="156"/>
      <c r="M142" s="156"/>
      <c r="N142" s="156"/>
      <c r="O142" s="156"/>
      <c r="P142" s="156"/>
      <c r="Q142" s="156"/>
      <c r="R142" s="156"/>
      <c r="S142" s="156"/>
      <c r="T142" s="841"/>
      <c r="U142" s="156"/>
      <c r="V142" s="156"/>
      <c r="W142" s="156"/>
      <c r="X142" s="871"/>
      <c r="Y142" s="871"/>
      <c r="Z142" s="871"/>
      <c r="AA142" s="871"/>
      <c r="AB142" s="871"/>
      <c r="AC142" s="871"/>
      <c r="AD142" s="871"/>
      <c r="AE142" s="871"/>
      <c r="AF142" s="871"/>
      <c r="AG142" s="871"/>
      <c r="AH142" s="871"/>
      <c r="AI142" s="871"/>
      <c r="AJ142" s="847"/>
      <c r="AK142" s="847"/>
      <c r="AL142" s="841"/>
      <c r="AM142" s="841"/>
      <c r="AN142" s="156"/>
      <c r="AO142" s="841"/>
      <c r="AP142" s="156"/>
      <c r="AQ142" s="156"/>
      <c r="AR142" s="156"/>
      <c r="AS142" s="156"/>
      <c r="AT142" s="156"/>
      <c r="AU142" s="156"/>
      <c r="AV142" s="156"/>
      <c r="AW142" s="156"/>
    </row>
    <row r="143" spans="6:49" ht="11.1" customHeight="1" x14ac:dyDescent="0.15">
      <c r="F143" s="156"/>
      <c r="G143" s="156"/>
      <c r="H143" s="156"/>
      <c r="I143" s="156"/>
      <c r="J143" s="156"/>
      <c r="K143" s="156"/>
      <c r="L143" s="156"/>
      <c r="M143" s="156"/>
      <c r="N143" s="156"/>
      <c r="O143" s="156"/>
      <c r="P143" s="156"/>
      <c r="Q143" s="156"/>
      <c r="R143" s="156"/>
      <c r="S143" s="156"/>
      <c r="T143" s="841"/>
      <c r="U143" s="156"/>
      <c r="V143" s="156"/>
      <c r="W143" s="156"/>
      <c r="X143" s="871"/>
      <c r="Y143" s="871"/>
      <c r="Z143" s="871"/>
      <c r="AA143" s="871"/>
      <c r="AB143" s="871"/>
      <c r="AC143" s="871"/>
      <c r="AD143" s="871"/>
      <c r="AE143" s="871"/>
      <c r="AF143" s="871"/>
      <c r="AG143" s="871"/>
      <c r="AH143" s="871"/>
      <c r="AI143" s="871"/>
      <c r="AJ143" s="847"/>
      <c r="AK143" s="847"/>
      <c r="AL143" s="841"/>
      <c r="AM143" s="841"/>
      <c r="AN143" s="156"/>
      <c r="AO143" s="841"/>
      <c r="AP143" s="156"/>
      <c r="AQ143" s="156"/>
      <c r="AR143" s="156"/>
      <c r="AS143" s="156"/>
      <c r="AT143" s="156"/>
      <c r="AU143" s="156"/>
      <c r="AV143" s="156"/>
      <c r="AW143" s="156"/>
    </row>
    <row r="144" spans="6:49" ht="11.1" customHeight="1" x14ac:dyDescent="0.15">
      <c r="F144" s="156"/>
      <c r="G144" s="156"/>
      <c r="H144" s="156"/>
      <c r="I144" s="156"/>
      <c r="J144" s="156"/>
      <c r="K144" s="156"/>
      <c r="L144" s="156"/>
      <c r="M144" s="156"/>
      <c r="N144" s="156"/>
      <c r="O144" s="156"/>
      <c r="P144" s="156"/>
      <c r="Q144" s="156"/>
      <c r="R144" s="156"/>
      <c r="S144" s="156"/>
      <c r="T144" s="841"/>
      <c r="U144" s="156"/>
      <c r="V144" s="156"/>
      <c r="W144" s="156"/>
      <c r="X144" s="871"/>
      <c r="Y144" s="871"/>
      <c r="Z144" s="871"/>
      <c r="AA144" s="871"/>
      <c r="AB144" s="871"/>
      <c r="AC144" s="871"/>
      <c r="AD144" s="871"/>
      <c r="AE144" s="871"/>
      <c r="AF144" s="871"/>
      <c r="AG144" s="871"/>
      <c r="AH144" s="871"/>
      <c r="AI144" s="871"/>
      <c r="AJ144" s="847"/>
      <c r="AK144" s="847"/>
      <c r="AL144" s="841"/>
      <c r="AM144" s="841"/>
      <c r="AN144" s="156"/>
      <c r="AO144" s="841"/>
      <c r="AP144" s="156"/>
      <c r="AQ144" s="156"/>
      <c r="AR144" s="156"/>
      <c r="AS144" s="156"/>
      <c r="AT144" s="156"/>
      <c r="AU144" s="156"/>
      <c r="AV144" s="156"/>
      <c r="AW144" s="156"/>
    </row>
    <row r="145" spans="6:49" ht="11.1" customHeight="1" x14ac:dyDescent="0.15">
      <c r="F145" s="156"/>
      <c r="G145" s="156"/>
      <c r="H145" s="156"/>
      <c r="I145" s="156"/>
      <c r="J145" s="156"/>
      <c r="K145" s="156"/>
      <c r="L145" s="156"/>
      <c r="M145" s="156"/>
      <c r="N145" s="156"/>
      <c r="O145" s="156"/>
      <c r="P145" s="156"/>
      <c r="Q145" s="156"/>
      <c r="R145" s="156"/>
      <c r="S145" s="156"/>
      <c r="T145" s="841"/>
      <c r="U145" s="156"/>
      <c r="V145" s="156"/>
      <c r="W145" s="156"/>
      <c r="X145" s="871"/>
      <c r="Y145" s="871"/>
      <c r="Z145" s="871"/>
      <c r="AA145" s="871"/>
      <c r="AB145" s="871"/>
      <c r="AC145" s="871"/>
      <c r="AD145" s="871"/>
      <c r="AE145" s="871"/>
      <c r="AF145" s="871"/>
      <c r="AG145" s="871"/>
      <c r="AH145" s="871"/>
      <c r="AI145" s="871"/>
      <c r="AJ145" s="847"/>
      <c r="AK145" s="847"/>
      <c r="AL145" s="841"/>
      <c r="AM145" s="841"/>
      <c r="AN145" s="156"/>
      <c r="AO145" s="841"/>
      <c r="AP145" s="156"/>
      <c r="AQ145" s="156"/>
      <c r="AR145" s="156"/>
      <c r="AS145" s="156"/>
      <c r="AT145" s="156"/>
      <c r="AU145" s="156"/>
      <c r="AV145" s="156"/>
      <c r="AW145" s="156"/>
    </row>
    <row r="146" spans="6:49" ht="11.1" customHeight="1" x14ac:dyDescent="0.15">
      <c r="F146" s="156"/>
      <c r="G146" s="156"/>
      <c r="H146" s="156"/>
      <c r="I146" s="156"/>
      <c r="J146" s="156"/>
      <c r="K146" s="156"/>
      <c r="L146" s="156"/>
      <c r="M146" s="156"/>
      <c r="N146" s="156"/>
      <c r="O146" s="156"/>
      <c r="P146" s="156"/>
      <c r="Q146" s="156"/>
      <c r="R146" s="156"/>
      <c r="S146" s="156"/>
      <c r="T146" s="841"/>
      <c r="U146" s="156"/>
      <c r="V146" s="156"/>
      <c r="W146" s="156"/>
      <c r="X146" s="871"/>
      <c r="Y146" s="871"/>
      <c r="Z146" s="871"/>
      <c r="AA146" s="871"/>
      <c r="AB146" s="871"/>
      <c r="AC146" s="871"/>
      <c r="AD146" s="871"/>
      <c r="AE146" s="871"/>
      <c r="AF146" s="871"/>
      <c r="AG146" s="871"/>
      <c r="AH146" s="871"/>
      <c r="AI146" s="871"/>
      <c r="AJ146" s="847"/>
      <c r="AK146" s="847"/>
      <c r="AL146" s="841"/>
      <c r="AM146" s="841"/>
      <c r="AN146" s="156"/>
      <c r="AO146" s="841"/>
      <c r="AP146" s="156"/>
      <c r="AQ146" s="156"/>
      <c r="AR146" s="156"/>
      <c r="AS146" s="156"/>
      <c r="AT146" s="156"/>
      <c r="AU146" s="156"/>
      <c r="AV146" s="156"/>
      <c r="AW146" s="156"/>
    </row>
    <row r="147" spans="6:49" ht="11.1" customHeight="1" x14ac:dyDescent="0.15">
      <c r="F147" s="156"/>
      <c r="G147" s="156"/>
      <c r="H147" s="156"/>
      <c r="I147" s="156"/>
      <c r="J147" s="156"/>
      <c r="K147" s="156"/>
      <c r="L147" s="156"/>
      <c r="M147" s="156"/>
      <c r="N147" s="156"/>
      <c r="O147" s="156"/>
      <c r="P147" s="156"/>
      <c r="Q147" s="156"/>
      <c r="R147" s="156"/>
      <c r="S147" s="156"/>
      <c r="T147" s="841"/>
      <c r="U147" s="156"/>
      <c r="V147" s="156"/>
      <c r="W147" s="156"/>
      <c r="X147" s="871"/>
      <c r="Y147" s="871"/>
      <c r="Z147" s="871"/>
      <c r="AA147" s="871"/>
      <c r="AB147" s="871"/>
      <c r="AC147" s="871"/>
      <c r="AD147" s="871"/>
      <c r="AE147" s="871"/>
      <c r="AF147" s="871"/>
      <c r="AG147" s="871"/>
      <c r="AH147" s="871"/>
      <c r="AI147" s="871"/>
      <c r="AJ147" s="847"/>
      <c r="AK147" s="847"/>
      <c r="AL147" s="841"/>
      <c r="AM147" s="841"/>
      <c r="AN147" s="156"/>
      <c r="AO147" s="841"/>
      <c r="AP147" s="156"/>
      <c r="AQ147" s="156"/>
      <c r="AR147" s="156"/>
      <c r="AS147" s="156"/>
      <c r="AT147" s="156"/>
      <c r="AU147" s="156"/>
      <c r="AV147" s="156"/>
      <c r="AW147" s="156"/>
    </row>
    <row r="148" spans="6:49" ht="11.1" customHeight="1" x14ac:dyDescent="0.15">
      <c r="F148" s="156"/>
      <c r="G148" s="156"/>
      <c r="H148" s="156"/>
      <c r="I148" s="156"/>
      <c r="J148" s="156"/>
      <c r="K148" s="156"/>
      <c r="L148" s="156"/>
      <c r="M148" s="156"/>
      <c r="N148" s="156"/>
      <c r="O148" s="156"/>
      <c r="P148" s="156"/>
      <c r="Q148" s="156"/>
      <c r="R148" s="156"/>
      <c r="S148" s="156"/>
      <c r="T148" s="841"/>
      <c r="U148" s="156"/>
      <c r="V148" s="156"/>
      <c r="W148" s="156"/>
      <c r="X148" s="871"/>
      <c r="Y148" s="871"/>
      <c r="Z148" s="871"/>
      <c r="AA148" s="871"/>
      <c r="AB148" s="871"/>
      <c r="AC148" s="871"/>
      <c r="AD148" s="871"/>
      <c r="AE148" s="871"/>
      <c r="AF148" s="871"/>
      <c r="AG148" s="871"/>
      <c r="AH148" s="871"/>
      <c r="AI148" s="871"/>
      <c r="AJ148" s="847"/>
      <c r="AK148" s="847"/>
      <c r="AL148" s="841"/>
      <c r="AM148" s="841"/>
      <c r="AN148" s="156"/>
      <c r="AO148" s="841"/>
      <c r="AP148" s="156"/>
      <c r="AQ148" s="156"/>
      <c r="AR148" s="156"/>
      <c r="AS148" s="156"/>
      <c r="AT148" s="156"/>
      <c r="AU148" s="156"/>
      <c r="AV148" s="156"/>
      <c r="AW148" s="156"/>
    </row>
    <row r="149" spans="6:49" ht="11.1" customHeight="1" x14ac:dyDescent="0.15">
      <c r="F149" s="156"/>
      <c r="G149" s="156"/>
      <c r="H149" s="156"/>
      <c r="I149" s="156"/>
      <c r="J149" s="156"/>
      <c r="K149" s="156"/>
      <c r="L149" s="156"/>
      <c r="M149" s="156"/>
      <c r="N149" s="156"/>
      <c r="O149" s="156"/>
      <c r="P149" s="156"/>
      <c r="Q149" s="156"/>
      <c r="R149" s="156"/>
      <c r="S149" s="156"/>
      <c r="T149" s="841"/>
      <c r="U149" s="156"/>
      <c r="V149" s="156"/>
      <c r="W149" s="156"/>
      <c r="X149" s="871"/>
      <c r="Y149" s="871"/>
      <c r="Z149" s="871"/>
      <c r="AA149" s="871"/>
      <c r="AB149" s="871"/>
      <c r="AC149" s="871"/>
      <c r="AD149" s="871"/>
      <c r="AE149" s="871"/>
      <c r="AF149" s="871"/>
      <c r="AG149" s="871"/>
      <c r="AH149" s="871"/>
      <c r="AI149" s="871"/>
      <c r="AJ149" s="847"/>
      <c r="AK149" s="847"/>
      <c r="AL149" s="841"/>
      <c r="AM149" s="841"/>
      <c r="AN149" s="156"/>
      <c r="AO149" s="841"/>
      <c r="AP149" s="156"/>
      <c r="AQ149" s="156"/>
      <c r="AR149" s="156"/>
      <c r="AS149" s="156"/>
      <c r="AT149" s="156"/>
      <c r="AU149" s="156"/>
      <c r="AV149" s="156"/>
      <c r="AW149" s="156"/>
    </row>
    <row r="150" spans="6:49" ht="11.1" customHeight="1" x14ac:dyDescent="0.15">
      <c r="F150" s="156"/>
      <c r="G150" s="156"/>
      <c r="H150" s="156"/>
      <c r="I150" s="156"/>
      <c r="J150" s="156"/>
      <c r="K150" s="156"/>
      <c r="L150" s="156"/>
      <c r="M150" s="156"/>
      <c r="N150" s="156"/>
      <c r="O150" s="156"/>
      <c r="P150" s="156"/>
      <c r="Q150" s="156"/>
      <c r="R150" s="156"/>
      <c r="S150" s="156"/>
      <c r="T150" s="841"/>
      <c r="U150" s="156"/>
      <c r="V150" s="156"/>
      <c r="W150" s="156"/>
      <c r="X150" s="871"/>
      <c r="Y150" s="871"/>
      <c r="Z150" s="871"/>
      <c r="AA150" s="871"/>
      <c r="AB150" s="871"/>
      <c r="AC150" s="871"/>
      <c r="AD150" s="871"/>
      <c r="AE150" s="871"/>
      <c r="AF150" s="871"/>
      <c r="AG150" s="871"/>
      <c r="AH150" s="871"/>
      <c r="AI150" s="871"/>
      <c r="AJ150" s="847"/>
      <c r="AK150" s="847"/>
      <c r="AL150" s="841"/>
      <c r="AM150" s="841"/>
      <c r="AN150" s="156"/>
      <c r="AO150" s="841"/>
      <c r="AP150" s="156"/>
      <c r="AQ150" s="156"/>
      <c r="AR150" s="156"/>
      <c r="AS150" s="156"/>
      <c r="AT150" s="156"/>
      <c r="AU150" s="156"/>
      <c r="AV150" s="156"/>
      <c r="AW150" s="156"/>
    </row>
    <row r="151" spans="6:49" ht="11.1" customHeight="1" x14ac:dyDescent="0.15">
      <c r="F151" s="156"/>
      <c r="G151" s="156"/>
      <c r="H151" s="156"/>
      <c r="I151" s="156"/>
      <c r="J151" s="156"/>
      <c r="K151" s="156"/>
      <c r="L151" s="156"/>
      <c r="M151" s="156"/>
      <c r="N151" s="156"/>
      <c r="O151" s="156"/>
      <c r="P151" s="156"/>
      <c r="Q151" s="156"/>
      <c r="R151" s="156"/>
      <c r="S151" s="156"/>
      <c r="T151" s="841"/>
      <c r="U151" s="156"/>
      <c r="V151" s="156"/>
      <c r="W151" s="156"/>
      <c r="X151" s="871"/>
      <c r="Y151" s="871"/>
      <c r="Z151" s="871"/>
      <c r="AA151" s="871"/>
      <c r="AB151" s="871"/>
      <c r="AC151" s="871"/>
      <c r="AD151" s="871"/>
      <c r="AE151" s="871"/>
      <c r="AF151" s="871"/>
      <c r="AG151" s="871"/>
      <c r="AH151" s="871"/>
      <c r="AI151" s="871"/>
      <c r="AJ151" s="847"/>
      <c r="AK151" s="847"/>
      <c r="AL151" s="841"/>
      <c r="AM151" s="841"/>
      <c r="AN151" s="156"/>
      <c r="AO151" s="841"/>
      <c r="AP151" s="156"/>
      <c r="AQ151" s="156"/>
      <c r="AR151" s="156"/>
      <c r="AS151" s="156"/>
      <c r="AT151" s="156"/>
      <c r="AU151" s="156"/>
      <c r="AV151" s="156"/>
      <c r="AW151" s="156"/>
    </row>
    <row r="152" spans="6:49" ht="11.1" customHeight="1" x14ac:dyDescent="0.15">
      <c r="F152" s="156"/>
      <c r="G152" s="156"/>
      <c r="H152" s="156"/>
      <c r="I152" s="156"/>
      <c r="J152" s="156"/>
      <c r="K152" s="156"/>
      <c r="L152" s="156"/>
      <c r="M152" s="156"/>
      <c r="N152" s="156"/>
      <c r="O152" s="156"/>
      <c r="P152" s="156"/>
      <c r="Q152" s="156"/>
      <c r="R152" s="156"/>
      <c r="S152" s="156"/>
      <c r="T152" s="841"/>
      <c r="U152" s="156"/>
      <c r="V152" s="156"/>
      <c r="W152" s="156"/>
      <c r="X152" s="871"/>
      <c r="Y152" s="871"/>
      <c r="Z152" s="871"/>
      <c r="AA152" s="871"/>
      <c r="AB152" s="871"/>
      <c r="AC152" s="871"/>
      <c r="AD152" s="871"/>
      <c r="AE152" s="871"/>
      <c r="AF152" s="871"/>
      <c r="AG152" s="871"/>
      <c r="AH152" s="871"/>
      <c r="AI152" s="871"/>
      <c r="AJ152" s="847"/>
      <c r="AK152" s="847"/>
      <c r="AL152" s="841"/>
      <c r="AM152" s="841"/>
      <c r="AN152" s="156"/>
      <c r="AO152" s="841"/>
      <c r="AP152" s="156"/>
      <c r="AQ152" s="156"/>
      <c r="AR152" s="156"/>
      <c r="AS152" s="156"/>
      <c r="AT152" s="156"/>
      <c r="AU152" s="156"/>
      <c r="AV152" s="156"/>
      <c r="AW152" s="156"/>
    </row>
    <row r="153" spans="6:49" ht="11.1" customHeight="1" x14ac:dyDescent="0.15">
      <c r="F153" s="156"/>
      <c r="G153" s="156"/>
      <c r="H153" s="156"/>
      <c r="I153" s="156"/>
      <c r="J153" s="156"/>
      <c r="K153" s="156"/>
      <c r="L153" s="156"/>
      <c r="M153" s="156"/>
      <c r="N153" s="156"/>
      <c r="O153" s="156"/>
      <c r="P153" s="156"/>
      <c r="Q153" s="156"/>
      <c r="R153" s="156"/>
      <c r="S153" s="156"/>
      <c r="T153" s="841"/>
      <c r="U153" s="156"/>
      <c r="V153" s="156"/>
      <c r="W153" s="156"/>
      <c r="X153" s="871"/>
      <c r="Y153" s="871"/>
      <c r="Z153" s="871"/>
      <c r="AA153" s="871"/>
      <c r="AB153" s="871"/>
      <c r="AC153" s="871"/>
      <c r="AD153" s="871"/>
      <c r="AE153" s="871"/>
      <c r="AF153" s="871"/>
      <c r="AG153" s="871"/>
      <c r="AH153" s="871"/>
      <c r="AI153" s="871"/>
      <c r="AJ153" s="847"/>
      <c r="AK153" s="847"/>
      <c r="AL153" s="841"/>
      <c r="AM153" s="841"/>
      <c r="AN153" s="156"/>
      <c r="AO153" s="841"/>
      <c r="AP153" s="156"/>
      <c r="AQ153" s="156"/>
      <c r="AR153" s="156"/>
      <c r="AS153" s="156"/>
      <c r="AT153" s="156"/>
      <c r="AU153" s="156"/>
      <c r="AV153" s="156"/>
      <c r="AW153" s="156"/>
    </row>
    <row r="154" spans="6:49" ht="11.1" customHeight="1" x14ac:dyDescent="0.15">
      <c r="F154" s="156"/>
      <c r="G154" s="156"/>
      <c r="H154" s="156"/>
      <c r="I154" s="156"/>
      <c r="J154" s="156"/>
      <c r="K154" s="156"/>
      <c r="L154" s="156"/>
      <c r="M154" s="156"/>
      <c r="N154" s="156"/>
      <c r="O154" s="156"/>
      <c r="P154" s="156"/>
      <c r="Q154" s="156"/>
      <c r="R154" s="156"/>
      <c r="S154" s="156"/>
      <c r="T154" s="841"/>
      <c r="U154" s="156"/>
      <c r="V154" s="156"/>
      <c r="W154" s="156"/>
      <c r="X154" s="871"/>
      <c r="Y154" s="871"/>
      <c r="Z154" s="871"/>
      <c r="AA154" s="871"/>
      <c r="AB154" s="871"/>
      <c r="AC154" s="871"/>
      <c r="AD154" s="871"/>
      <c r="AE154" s="871"/>
      <c r="AF154" s="871"/>
      <c r="AG154" s="871"/>
      <c r="AH154" s="871"/>
      <c r="AI154" s="871"/>
      <c r="AJ154" s="847"/>
      <c r="AK154" s="847"/>
      <c r="AL154" s="841"/>
      <c r="AM154" s="841"/>
      <c r="AN154" s="156"/>
      <c r="AO154" s="841"/>
      <c r="AP154" s="156"/>
      <c r="AQ154" s="156"/>
      <c r="AR154" s="156"/>
      <c r="AS154" s="156"/>
      <c r="AT154" s="156"/>
      <c r="AU154" s="156"/>
      <c r="AV154" s="156"/>
      <c r="AW154" s="156"/>
    </row>
    <row r="155" spans="6:49" ht="11.1" customHeight="1" x14ac:dyDescent="0.15">
      <c r="F155" s="156"/>
      <c r="G155" s="156"/>
      <c r="H155" s="156"/>
      <c r="I155" s="156"/>
      <c r="J155" s="156"/>
      <c r="K155" s="156"/>
      <c r="L155" s="156"/>
      <c r="M155" s="156"/>
      <c r="N155" s="156"/>
      <c r="O155" s="156"/>
      <c r="P155" s="156"/>
      <c r="Q155" s="156"/>
      <c r="R155" s="156"/>
      <c r="S155" s="156"/>
      <c r="T155" s="841"/>
      <c r="U155" s="156"/>
      <c r="V155" s="156"/>
      <c r="W155" s="156"/>
      <c r="X155" s="871"/>
      <c r="Y155" s="871"/>
      <c r="Z155" s="871"/>
      <c r="AA155" s="871"/>
      <c r="AB155" s="871"/>
      <c r="AC155" s="871"/>
      <c r="AD155" s="871"/>
      <c r="AE155" s="871"/>
      <c r="AF155" s="871"/>
      <c r="AG155" s="871"/>
      <c r="AH155" s="871"/>
      <c r="AI155" s="871"/>
      <c r="AJ155" s="847"/>
      <c r="AK155" s="847"/>
      <c r="AL155" s="841"/>
      <c r="AM155" s="841"/>
      <c r="AN155" s="156"/>
      <c r="AO155" s="841"/>
      <c r="AP155" s="156"/>
      <c r="AQ155" s="156"/>
      <c r="AR155" s="156"/>
      <c r="AS155" s="156"/>
      <c r="AT155" s="156"/>
      <c r="AU155" s="156"/>
      <c r="AV155" s="156"/>
      <c r="AW155" s="156"/>
    </row>
    <row r="156" spans="6:49" ht="11.1" customHeight="1" x14ac:dyDescent="0.15">
      <c r="F156" s="156"/>
      <c r="G156" s="156"/>
      <c r="H156" s="156"/>
      <c r="I156" s="156"/>
      <c r="J156" s="156"/>
      <c r="K156" s="156"/>
      <c r="L156" s="156"/>
      <c r="M156" s="156"/>
      <c r="N156" s="156"/>
      <c r="O156" s="156"/>
      <c r="P156" s="156"/>
      <c r="Q156" s="156"/>
      <c r="R156" s="156"/>
      <c r="S156" s="156"/>
      <c r="T156" s="841"/>
      <c r="U156" s="156"/>
      <c r="V156" s="156"/>
      <c r="W156" s="156"/>
      <c r="X156" s="871"/>
      <c r="Y156" s="871"/>
      <c r="Z156" s="871"/>
      <c r="AA156" s="871"/>
      <c r="AB156" s="871"/>
      <c r="AC156" s="871"/>
      <c r="AD156" s="871"/>
      <c r="AE156" s="871"/>
      <c r="AF156" s="871"/>
      <c r="AG156" s="871"/>
      <c r="AH156" s="871"/>
      <c r="AI156" s="871"/>
      <c r="AJ156" s="847"/>
      <c r="AK156" s="847"/>
      <c r="AL156" s="841"/>
      <c r="AM156" s="841"/>
      <c r="AN156" s="156"/>
      <c r="AO156" s="841"/>
      <c r="AP156" s="156"/>
      <c r="AQ156" s="156"/>
      <c r="AR156" s="156"/>
      <c r="AS156" s="156"/>
      <c r="AT156" s="156"/>
      <c r="AU156" s="156"/>
      <c r="AV156" s="156"/>
      <c r="AW156" s="156"/>
    </row>
    <row r="157" spans="6:49" ht="11.1" customHeight="1" x14ac:dyDescent="0.15">
      <c r="F157" s="156"/>
      <c r="G157" s="156"/>
      <c r="H157" s="156"/>
      <c r="I157" s="156"/>
      <c r="J157" s="156"/>
      <c r="K157" s="156"/>
      <c r="L157" s="156"/>
      <c r="M157" s="156"/>
      <c r="N157" s="156"/>
      <c r="O157" s="156"/>
      <c r="P157" s="156"/>
      <c r="Q157" s="156"/>
      <c r="R157" s="156"/>
      <c r="S157" s="156"/>
      <c r="T157" s="841"/>
      <c r="U157" s="156"/>
      <c r="V157" s="156"/>
      <c r="W157" s="156"/>
      <c r="X157" s="871"/>
      <c r="Y157" s="871"/>
      <c r="Z157" s="871"/>
      <c r="AA157" s="871"/>
      <c r="AB157" s="871"/>
      <c r="AC157" s="871"/>
      <c r="AD157" s="871"/>
      <c r="AE157" s="871"/>
      <c r="AF157" s="871"/>
      <c r="AG157" s="871"/>
      <c r="AH157" s="871"/>
      <c r="AI157" s="871"/>
      <c r="AJ157" s="847"/>
      <c r="AK157" s="847"/>
      <c r="AL157" s="841"/>
      <c r="AM157" s="841"/>
      <c r="AN157" s="156"/>
      <c r="AO157" s="841"/>
      <c r="AP157" s="156"/>
      <c r="AQ157" s="156"/>
      <c r="AR157" s="156"/>
      <c r="AS157" s="156"/>
      <c r="AT157" s="156"/>
      <c r="AU157" s="156"/>
      <c r="AV157" s="156"/>
      <c r="AW157" s="156"/>
    </row>
    <row r="158" spans="6:49" ht="11.1" customHeight="1" x14ac:dyDescent="0.15">
      <c r="F158" s="156"/>
      <c r="G158" s="156"/>
      <c r="H158" s="156"/>
      <c r="I158" s="156"/>
      <c r="J158" s="156"/>
      <c r="K158" s="156"/>
      <c r="L158" s="156"/>
      <c r="M158" s="156"/>
      <c r="N158" s="156"/>
      <c r="O158" s="156"/>
      <c r="P158" s="156"/>
      <c r="Q158" s="156"/>
      <c r="R158" s="156"/>
      <c r="S158" s="156"/>
      <c r="T158" s="841"/>
      <c r="U158" s="156"/>
      <c r="V158" s="156"/>
      <c r="W158" s="156"/>
      <c r="X158" s="871"/>
      <c r="Y158" s="871"/>
      <c r="Z158" s="871"/>
      <c r="AA158" s="871"/>
      <c r="AB158" s="871"/>
      <c r="AC158" s="871"/>
      <c r="AD158" s="871"/>
      <c r="AE158" s="871"/>
      <c r="AF158" s="871"/>
      <c r="AG158" s="871"/>
      <c r="AH158" s="871"/>
      <c r="AI158" s="871"/>
      <c r="AJ158" s="847"/>
      <c r="AK158" s="847"/>
      <c r="AL158" s="841"/>
      <c r="AM158" s="841"/>
      <c r="AN158" s="156"/>
      <c r="AO158" s="841"/>
      <c r="AP158" s="156"/>
      <c r="AQ158" s="156"/>
      <c r="AR158" s="156"/>
      <c r="AS158" s="156"/>
      <c r="AT158" s="156"/>
      <c r="AU158" s="156"/>
      <c r="AV158" s="156"/>
      <c r="AW158" s="156"/>
    </row>
    <row r="159" spans="6:49" ht="11.1" customHeight="1" x14ac:dyDescent="0.15">
      <c r="F159" s="156"/>
      <c r="G159" s="156"/>
      <c r="H159" s="156"/>
      <c r="I159" s="156"/>
      <c r="J159" s="156"/>
      <c r="K159" s="156"/>
      <c r="L159" s="156"/>
      <c r="M159" s="156"/>
      <c r="N159" s="156"/>
      <c r="O159" s="156"/>
      <c r="P159" s="156"/>
      <c r="Q159" s="156"/>
      <c r="R159" s="156"/>
      <c r="S159" s="156"/>
      <c r="T159" s="841"/>
      <c r="U159" s="156"/>
      <c r="V159" s="156"/>
      <c r="W159" s="156"/>
      <c r="X159" s="871"/>
      <c r="Y159" s="871"/>
      <c r="Z159" s="871"/>
      <c r="AA159" s="871"/>
      <c r="AB159" s="871"/>
      <c r="AC159" s="871"/>
      <c r="AD159" s="871"/>
      <c r="AE159" s="871"/>
      <c r="AF159" s="871"/>
      <c r="AG159" s="871"/>
      <c r="AH159" s="871"/>
      <c r="AI159" s="871"/>
      <c r="AJ159" s="847"/>
      <c r="AK159" s="847"/>
      <c r="AL159" s="841"/>
      <c r="AM159" s="841"/>
      <c r="AN159" s="156"/>
      <c r="AO159" s="841"/>
      <c r="AP159" s="156"/>
      <c r="AQ159" s="156"/>
      <c r="AR159" s="156"/>
      <c r="AS159" s="156"/>
      <c r="AT159" s="156"/>
      <c r="AU159" s="156"/>
      <c r="AV159" s="156"/>
      <c r="AW159" s="156"/>
    </row>
    <row r="160" spans="6:49" ht="11.1" customHeight="1" x14ac:dyDescent="0.15">
      <c r="F160" s="156"/>
      <c r="G160" s="156"/>
      <c r="H160" s="156"/>
      <c r="I160" s="156"/>
      <c r="J160" s="156"/>
      <c r="K160" s="156"/>
      <c r="L160" s="156"/>
      <c r="M160" s="156"/>
      <c r="N160" s="156"/>
      <c r="O160" s="156"/>
      <c r="P160" s="156"/>
      <c r="Q160" s="156"/>
      <c r="R160" s="156"/>
      <c r="S160" s="156"/>
      <c r="T160" s="841"/>
      <c r="U160" s="156"/>
      <c r="V160" s="156"/>
      <c r="W160" s="156"/>
      <c r="X160" s="871"/>
      <c r="Y160" s="871"/>
      <c r="Z160" s="871"/>
      <c r="AA160" s="871"/>
      <c r="AB160" s="871"/>
      <c r="AC160" s="871"/>
      <c r="AD160" s="871"/>
      <c r="AE160" s="871"/>
      <c r="AF160" s="871"/>
      <c r="AG160" s="871"/>
      <c r="AH160" s="871"/>
      <c r="AI160" s="871"/>
      <c r="AJ160" s="847"/>
      <c r="AK160" s="847"/>
      <c r="AL160" s="841"/>
      <c r="AM160" s="841"/>
      <c r="AN160" s="156"/>
      <c r="AO160" s="841"/>
      <c r="AP160" s="156"/>
      <c r="AQ160" s="156"/>
      <c r="AR160" s="156"/>
      <c r="AS160" s="156"/>
      <c r="AT160" s="156"/>
      <c r="AU160" s="156"/>
      <c r="AV160" s="156"/>
      <c r="AW160" s="156"/>
    </row>
    <row r="161" spans="6:49" ht="11.1" customHeight="1" x14ac:dyDescent="0.15">
      <c r="F161" s="156"/>
      <c r="G161" s="156"/>
      <c r="H161" s="156"/>
      <c r="I161" s="156"/>
      <c r="J161" s="156"/>
      <c r="K161" s="156"/>
      <c r="L161" s="156"/>
      <c r="M161" s="156"/>
      <c r="N161" s="156"/>
      <c r="O161" s="156"/>
      <c r="P161" s="156"/>
      <c r="Q161" s="156"/>
      <c r="R161" s="156"/>
      <c r="S161" s="156"/>
      <c r="T161" s="841"/>
      <c r="U161" s="156"/>
      <c r="V161" s="156"/>
      <c r="W161" s="156"/>
      <c r="X161" s="871"/>
      <c r="Y161" s="871"/>
      <c r="Z161" s="871"/>
      <c r="AA161" s="871"/>
      <c r="AB161" s="871"/>
      <c r="AC161" s="871"/>
      <c r="AD161" s="871"/>
      <c r="AE161" s="871"/>
      <c r="AF161" s="871"/>
      <c r="AG161" s="871"/>
      <c r="AH161" s="871"/>
      <c r="AI161" s="871"/>
      <c r="AJ161" s="847"/>
      <c r="AK161" s="847"/>
      <c r="AL161" s="841"/>
      <c r="AM161" s="841"/>
      <c r="AN161" s="156"/>
      <c r="AO161" s="841"/>
      <c r="AP161" s="156"/>
      <c r="AQ161" s="156"/>
      <c r="AR161" s="156"/>
      <c r="AS161" s="156"/>
      <c r="AT161" s="156"/>
      <c r="AU161" s="156"/>
      <c r="AV161" s="156"/>
      <c r="AW161" s="156"/>
    </row>
    <row r="162" spans="6:49" ht="11.1" customHeight="1" x14ac:dyDescent="0.15">
      <c r="F162" s="156"/>
      <c r="G162" s="156"/>
      <c r="H162" s="156"/>
      <c r="I162" s="156"/>
      <c r="J162" s="156"/>
      <c r="K162" s="156"/>
      <c r="L162" s="156"/>
      <c r="M162" s="156"/>
      <c r="N162" s="156"/>
      <c r="O162" s="156"/>
      <c r="P162" s="156"/>
      <c r="Q162" s="156"/>
      <c r="R162" s="156"/>
      <c r="S162" s="156"/>
      <c r="T162" s="841"/>
      <c r="U162" s="156"/>
      <c r="V162" s="156"/>
      <c r="W162" s="156"/>
      <c r="X162" s="871"/>
      <c r="Y162" s="871"/>
      <c r="Z162" s="871"/>
      <c r="AA162" s="871"/>
      <c r="AB162" s="871"/>
      <c r="AC162" s="871"/>
      <c r="AD162" s="871"/>
      <c r="AE162" s="871"/>
      <c r="AF162" s="871"/>
      <c r="AG162" s="871"/>
      <c r="AH162" s="871"/>
      <c r="AI162" s="871"/>
      <c r="AJ162" s="847"/>
      <c r="AK162" s="847"/>
      <c r="AL162" s="841"/>
      <c r="AM162" s="841"/>
      <c r="AN162" s="156"/>
      <c r="AO162" s="841"/>
      <c r="AP162" s="156"/>
      <c r="AQ162" s="156"/>
      <c r="AR162" s="156"/>
      <c r="AS162" s="156"/>
      <c r="AT162" s="156"/>
      <c r="AU162" s="156"/>
      <c r="AV162" s="156"/>
      <c r="AW162" s="156"/>
    </row>
    <row r="163" spans="6:49" ht="11.1" customHeight="1" x14ac:dyDescent="0.15">
      <c r="F163" s="156"/>
      <c r="G163" s="156"/>
      <c r="H163" s="156"/>
      <c r="I163" s="156"/>
      <c r="J163" s="156"/>
      <c r="K163" s="156"/>
      <c r="L163" s="156"/>
      <c r="M163" s="156"/>
      <c r="N163" s="156"/>
      <c r="O163" s="156"/>
      <c r="P163" s="156"/>
      <c r="Q163" s="156"/>
      <c r="R163" s="156"/>
      <c r="S163" s="156"/>
      <c r="T163" s="841"/>
      <c r="U163" s="156"/>
      <c r="V163" s="156"/>
      <c r="W163" s="156"/>
      <c r="X163" s="871"/>
      <c r="Y163" s="871"/>
      <c r="Z163" s="871"/>
      <c r="AA163" s="871"/>
      <c r="AB163" s="871"/>
      <c r="AC163" s="871"/>
      <c r="AD163" s="871"/>
      <c r="AE163" s="871"/>
      <c r="AF163" s="871"/>
      <c r="AG163" s="871"/>
      <c r="AH163" s="871"/>
      <c r="AI163" s="871"/>
      <c r="AJ163" s="847"/>
      <c r="AK163" s="847"/>
      <c r="AL163" s="841"/>
      <c r="AM163" s="841"/>
      <c r="AN163" s="156"/>
      <c r="AO163" s="841"/>
      <c r="AP163" s="156"/>
      <c r="AQ163" s="156"/>
      <c r="AR163" s="156"/>
      <c r="AS163" s="156"/>
      <c r="AT163" s="156"/>
      <c r="AU163" s="156"/>
      <c r="AV163" s="156"/>
      <c r="AW163" s="156"/>
    </row>
    <row r="164" spans="6:49" ht="11.1" customHeight="1" x14ac:dyDescent="0.15">
      <c r="F164" s="156"/>
      <c r="G164" s="156"/>
      <c r="H164" s="156"/>
      <c r="I164" s="156"/>
      <c r="J164" s="156"/>
      <c r="K164" s="156"/>
      <c r="L164" s="156"/>
      <c r="M164" s="156"/>
      <c r="N164" s="156"/>
      <c r="O164" s="156"/>
      <c r="P164" s="156"/>
      <c r="Q164" s="156"/>
      <c r="R164" s="156"/>
      <c r="S164" s="156"/>
      <c r="T164" s="841"/>
      <c r="U164" s="156"/>
      <c r="V164" s="156"/>
      <c r="W164" s="156"/>
      <c r="X164" s="871"/>
      <c r="Y164" s="871"/>
      <c r="Z164" s="871"/>
      <c r="AA164" s="871"/>
      <c r="AB164" s="871"/>
      <c r="AC164" s="871"/>
      <c r="AD164" s="871"/>
      <c r="AE164" s="871"/>
      <c r="AF164" s="871"/>
      <c r="AG164" s="871"/>
      <c r="AH164" s="871"/>
      <c r="AI164" s="871"/>
      <c r="AJ164" s="847"/>
      <c r="AK164" s="847"/>
      <c r="AL164" s="841"/>
      <c r="AM164" s="841"/>
      <c r="AN164" s="156"/>
      <c r="AO164" s="841"/>
      <c r="AP164" s="156"/>
      <c r="AQ164" s="156"/>
      <c r="AR164" s="156"/>
      <c r="AS164" s="156"/>
      <c r="AT164" s="156"/>
      <c r="AU164" s="156"/>
      <c r="AV164" s="156"/>
      <c r="AW164" s="156"/>
    </row>
    <row r="165" spans="6:49" ht="11.1" customHeight="1" x14ac:dyDescent="0.15">
      <c r="F165" s="156"/>
      <c r="G165" s="156"/>
      <c r="H165" s="156"/>
      <c r="I165" s="156"/>
      <c r="J165" s="156"/>
      <c r="K165" s="156"/>
      <c r="L165" s="156"/>
      <c r="M165" s="156"/>
      <c r="N165" s="156"/>
      <c r="O165" s="156"/>
      <c r="P165" s="156"/>
      <c r="Q165" s="156"/>
      <c r="R165" s="156"/>
      <c r="S165" s="156"/>
      <c r="T165" s="841"/>
      <c r="U165" s="156"/>
      <c r="V165" s="156"/>
      <c r="W165" s="156"/>
      <c r="X165" s="871"/>
      <c r="Y165" s="871"/>
      <c r="Z165" s="871"/>
      <c r="AA165" s="871"/>
      <c r="AB165" s="871"/>
      <c r="AC165" s="871"/>
      <c r="AD165" s="871"/>
      <c r="AE165" s="871"/>
      <c r="AF165" s="871"/>
      <c r="AG165" s="871"/>
      <c r="AH165" s="871"/>
      <c r="AI165" s="871"/>
      <c r="AJ165" s="847"/>
      <c r="AK165" s="847"/>
      <c r="AL165" s="841"/>
      <c r="AM165" s="841"/>
      <c r="AN165" s="156"/>
      <c r="AO165" s="841"/>
      <c r="AP165" s="156"/>
      <c r="AQ165" s="156"/>
      <c r="AR165" s="156"/>
      <c r="AS165" s="156"/>
      <c r="AT165" s="156"/>
      <c r="AU165" s="156"/>
      <c r="AV165" s="156"/>
      <c r="AW165" s="156"/>
    </row>
    <row r="166" spans="6:49" ht="11.1" customHeight="1" x14ac:dyDescent="0.15">
      <c r="F166" s="156"/>
      <c r="G166" s="156"/>
      <c r="H166" s="156"/>
      <c r="I166" s="156"/>
      <c r="J166" s="156"/>
      <c r="K166" s="156"/>
      <c r="L166" s="156"/>
      <c r="M166" s="156"/>
      <c r="N166" s="156"/>
      <c r="O166" s="156"/>
      <c r="P166" s="156"/>
      <c r="Q166" s="156"/>
      <c r="R166" s="156"/>
      <c r="S166" s="156"/>
      <c r="T166" s="841"/>
      <c r="U166" s="156"/>
      <c r="V166" s="156"/>
      <c r="W166" s="156"/>
      <c r="X166" s="871"/>
      <c r="Y166" s="871"/>
      <c r="Z166" s="871"/>
      <c r="AA166" s="871"/>
      <c r="AB166" s="871"/>
      <c r="AC166" s="871"/>
      <c r="AD166" s="871"/>
      <c r="AE166" s="871"/>
      <c r="AF166" s="871"/>
      <c r="AG166" s="871"/>
      <c r="AH166" s="871"/>
      <c r="AI166" s="871"/>
      <c r="AJ166" s="847"/>
      <c r="AK166" s="847"/>
      <c r="AL166" s="841"/>
      <c r="AM166" s="841"/>
      <c r="AN166" s="156"/>
      <c r="AO166" s="841"/>
      <c r="AP166" s="156"/>
      <c r="AQ166" s="156"/>
      <c r="AR166" s="156"/>
      <c r="AS166" s="156"/>
      <c r="AT166" s="156"/>
      <c r="AU166" s="156"/>
      <c r="AV166" s="156"/>
      <c r="AW166" s="156"/>
    </row>
    <row r="167" spans="6:49" ht="11.1" customHeight="1" x14ac:dyDescent="0.15">
      <c r="F167" s="156"/>
      <c r="G167" s="156"/>
      <c r="H167" s="156"/>
      <c r="I167" s="156"/>
      <c r="J167" s="156"/>
      <c r="K167" s="156"/>
      <c r="L167" s="156"/>
      <c r="M167" s="156"/>
      <c r="N167" s="156"/>
      <c r="O167" s="156"/>
      <c r="P167" s="156"/>
      <c r="Q167" s="156"/>
      <c r="R167" s="156"/>
      <c r="S167" s="156"/>
      <c r="T167" s="841"/>
      <c r="U167" s="156"/>
      <c r="V167" s="156"/>
      <c r="W167" s="156"/>
      <c r="X167" s="871"/>
      <c r="Y167" s="871"/>
      <c r="Z167" s="871"/>
      <c r="AA167" s="871"/>
      <c r="AB167" s="871"/>
      <c r="AC167" s="871"/>
      <c r="AD167" s="871"/>
      <c r="AE167" s="871"/>
      <c r="AF167" s="871"/>
      <c r="AG167" s="871"/>
      <c r="AH167" s="871"/>
      <c r="AI167" s="871"/>
      <c r="AJ167" s="847"/>
      <c r="AK167" s="847"/>
      <c r="AL167" s="841"/>
      <c r="AM167" s="841"/>
      <c r="AN167" s="156"/>
      <c r="AO167" s="841"/>
      <c r="AP167" s="156"/>
      <c r="AQ167" s="156"/>
      <c r="AR167" s="156"/>
      <c r="AS167" s="156"/>
      <c r="AT167" s="156"/>
      <c r="AU167" s="156"/>
      <c r="AV167" s="156"/>
      <c r="AW167" s="156"/>
    </row>
    <row r="168" spans="6:49" ht="11.1" customHeight="1" x14ac:dyDescent="0.15">
      <c r="F168" s="156"/>
      <c r="G168" s="156"/>
      <c r="H168" s="156"/>
      <c r="I168" s="156"/>
      <c r="J168" s="156"/>
      <c r="K168" s="156"/>
      <c r="L168" s="156"/>
      <c r="M168" s="156"/>
      <c r="N168" s="156"/>
      <c r="O168" s="156"/>
      <c r="P168" s="156"/>
      <c r="Q168" s="156"/>
      <c r="R168" s="156"/>
      <c r="S168" s="156"/>
      <c r="T168" s="841"/>
      <c r="U168" s="156"/>
      <c r="V168" s="156"/>
      <c r="W168" s="156"/>
      <c r="X168" s="871"/>
      <c r="Y168" s="871"/>
      <c r="Z168" s="871"/>
      <c r="AA168" s="871"/>
      <c r="AB168" s="871"/>
      <c r="AC168" s="871"/>
      <c r="AD168" s="871"/>
      <c r="AE168" s="871"/>
      <c r="AF168" s="871"/>
      <c r="AG168" s="871"/>
      <c r="AH168" s="871"/>
      <c r="AI168" s="871"/>
      <c r="AJ168" s="847"/>
      <c r="AK168" s="847"/>
      <c r="AL168" s="841"/>
      <c r="AM168" s="841"/>
      <c r="AN168" s="156"/>
      <c r="AO168" s="841"/>
      <c r="AP168" s="156"/>
      <c r="AQ168" s="156"/>
      <c r="AR168" s="156"/>
      <c r="AS168" s="156"/>
      <c r="AT168" s="156"/>
      <c r="AU168" s="156"/>
      <c r="AV168" s="156"/>
      <c r="AW168" s="156"/>
    </row>
    <row r="169" spans="6:49" ht="11.1" customHeight="1" x14ac:dyDescent="0.15">
      <c r="F169" s="156"/>
      <c r="G169" s="156"/>
      <c r="H169" s="156"/>
      <c r="I169" s="156"/>
      <c r="J169" s="156"/>
      <c r="K169" s="156"/>
      <c r="L169" s="156"/>
      <c r="M169" s="156"/>
      <c r="N169" s="156"/>
      <c r="O169" s="156"/>
      <c r="P169" s="156"/>
      <c r="Q169" s="156"/>
      <c r="R169" s="156"/>
      <c r="S169" s="156"/>
      <c r="T169" s="841"/>
      <c r="U169" s="156"/>
      <c r="V169" s="156"/>
      <c r="W169" s="156"/>
      <c r="X169" s="871"/>
      <c r="Y169" s="871"/>
      <c r="Z169" s="871"/>
      <c r="AA169" s="871"/>
      <c r="AB169" s="871"/>
      <c r="AC169" s="871"/>
      <c r="AD169" s="871"/>
      <c r="AE169" s="871"/>
      <c r="AF169" s="871"/>
      <c r="AG169" s="871"/>
      <c r="AH169" s="871"/>
      <c r="AI169" s="871"/>
      <c r="AJ169" s="847"/>
      <c r="AK169" s="847"/>
      <c r="AL169" s="841"/>
      <c r="AM169" s="841"/>
      <c r="AN169" s="156"/>
      <c r="AO169" s="841"/>
      <c r="AP169" s="156"/>
      <c r="AQ169" s="156"/>
      <c r="AR169" s="156"/>
      <c r="AS169" s="156"/>
      <c r="AT169" s="156"/>
      <c r="AU169" s="156"/>
      <c r="AV169" s="156"/>
      <c r="AW169" s="156"/>
    </row>
    <row r="170" spans="6:49" ht="11.1" customHeight="1" x14ac:dyDescent="0.15">
      <c r="F170" s="156"/>
      <c r="G170" s="156"/>
      <c r="H170" s="156"/>
      <c r="I170" s="156"/>
      <c r="J170" s="156"/>
      <c r="K170" s="156"/>
      <c r="L170" s="156"/>
      <c r="M170" s="156"/>
      <c r="N170" s="156"/>
      <c r="O170" s="156"/>
      <c r="P170" s="156"/>
      <c r="Q170" s="156"/>
      <c r="R170" s="156"/>
      <c r="S170" s="156"/>
      <c r="T170" s="841"/>
      <c r="U170" s="156"/>
      <c r="V170" s="156"/>
      <c r="W170" s="156"/>
      <c r="X170" s="871"/>
      <c r="Y170" s="871"/>
      <c r="Z170" s="871"/>
      <c r="AA170" s="871"/>
      <c r="AB170" s="871"/>
      <c r="AC170" s="871"/>
      <c r="AD170" s="871"/>
      <c r="AE170" s="871"/>
      <c r="AF170" s="871"/>
      <c r="AG170" s="871"/>
      <c r="AH170" s="871"/>
      <c r="AI170" s="871"/>
      <c r="AJ170" s="847"/>
      <c r="AK170" s="847"/>
      <c r="AL170" s="841"/>
      <c r="AM170" s="841"/>
      <c r="AN170" s="156"/>
      <c r="AO170" s="841"/>
      <c r="AP170" s="156"/>
      <c r="AQ170" s="156"/>
      <c r="AR170" s="156"/>
      <c r="AS170" s="156"/>
      <c r="AT170" s="156"/>
      <c r="AU170" s="156"/>
      <c r="AV170" s="156"/>
      <c r="AW170" s="156"/>
    </row>
    <row r="171" spans="6:49" ht="11.1" customHeight="1" x14ac:dyDescent="0.15">
      <c r="F171" s="156"/>
      <c r="G171" s="156"/>
      <c r="H171" s="156"/>
      <c r="I171" s="156"/>
      <c r="J171" s="156"/>
      <c r="K171" s="156"/>
      <c r="L171" s="156"/>
      <c r="M171" s="156"/>
      <c r="N171" s="156"/>
      <c r="O171" s="156"/>
      <c r="P171" s="156"/>
      <c r="Q171" s="156"/>
      <c r="R171" s="156"/>
      <c r="S171" s="156"/>
      <c r="T171" s="841"/>
      <c r="U171" s="156"/>
      <c r="V171" s="156"/>
      <c r="W171" s="156"/>
      <c r="X171" s="871"/>
      <c r="Y171" s="871"/>
      <c r="Z171" s="871"/>
      <c r="AA171" s="871"/>
      <c r="AB171" s="871"/>
      <c r="AC171" s="871"/>
      <c r="AD171" s="871"/>
      <c r="AE171" s="871"/>
      <c r="AF171" s="871"/>
      <c r="AG171" s="871"/>
      <c r="AH171" s="871"/>
      <c r="AI171" s="871"/>
      <c r="AJ171" s="847"/>
      <c r="AK171" s="847"/>
      <c r="AL171" s="841"/>
      <c r="AM171" s="841"/>
      <c r="AN171" s="156"/>
      <c r="AO171" s="841"/>
      <c r="AP171" s="156"/>
      <c r="AQ171" s="156"/>
      <c r="AR171" s="156"/>
      <c r="AS171" s="156"/>
      <c r="AT171" s="156"/>
      <c r="AU171" s="156"/>
      <c r="AV171" s="156"/>
      <c r="AW171" s="156"/>
    </row>
    <row r="172" spans="6:49" ht="11.1" customHeight="1" x14ac:dyDescent="0.15">
      <c r="F172" s="156"/>
      <c r="G172" s="156"/>
      <c r="H172" s="156"/>
      <c r="I172" s="156"/>
      <c r="J172" s="156"/>
      <c r="K172" s="156"/>
      <c r="L172" s="156"/>
      <c r="M172" s="156"/>
      <c r="N172" s="156"/>
      <c r="O172" s="156"/>
      <c r="P172" s="156"/>
      <c r="Q172" s="156"/>
      <c r="R172" s="156"/>
      <c r="S172" s="156"/>
      <c r="T172" s="841"/>
      <c r="U172" s="156"/>
      <c r="V172" s="156"/>
      <c r="W172" s="156"/>
      <c r="X172" s="871"/>
      <c r="Y172" s="871"/>
      <c r="Z172" s="871"/>
      <c r="AA172" s="871"/>
      <c r="AB172" s="871"/>
      <c r="AC172" s="871"/>
      <c r="AD172" s="871"/>
      <c r="AE172" s="871"/>
      <c r="AF172" s="871"/>
      <c r="AG172" s="871"/>
      <c r="AH172" s="871"/>
      <c r="AI172" s="871"/>
      <c r="AJ172" s="847"/>
      <c r="AK172" s="847"/>
      <c r="AL172" s="841"/>
      <c r="AM172" s="841"/>
      <c r="AN172" s="156"/>
      <c r="AO172" s="841"/>
      <c r="AP172" s="156"/>
      <c r="AQ172" s="156"/>
      <c r="AR172" s="156"/>
      <c r="AS172" s="156"/>
      <c r="AT172" s="156"/>
      <c r="AU172" s="156"/>
      <c r="AV172" s="156"/>
      <c r="AW172" s="156"/>
    </row>
    <row r="173" spans="6:49" ht="11.1" customHeight="1" x14ac:dyDescent="0.15">
      <c r="F173" s="156"/>
      <c r="G173" s="156"/>
      <c r="H173" s="156"/>
      <c r="I173" s="156"/>
      <c r="J173" s="156"/>
      <c r="K173" s="156"/>
      <c r="L173" s="156"/>
      <c r="M173" s="156"/>
      <c r="N173" s="156"/>
      <c r="O173" s="156"/>
      <c r="P173" s="156"/>
      <c r="Q173" s="156"/>
      <c r="R173" s="156"/>
      <c r="S173" s="156"/>
      <c r="T173" s="841"/>
      <c r="U173" s="156"/>
      <c r="V173" s="156"/>
      <c r="W173" s="156"/>
      <c r="X173" s="871"/>
      <c r="Y173" s="871"/>
      <c r="Z173" s="871"/>
      <c r="AA173" s="871"/>
      <c r="AB173" s="871"/>
      <c r="AC173" s="871"/>
      <c r="AD173" s="871"/>
      <c r="AE173" s="871"/>
      <c r="AF173" s="871"/>
      <c r="AG173" s="871"/>
      <c r="AH173" s="871"/>
      <c r="AI173" s="871"/>
      <c r="AJ173" s="847"/>
      <c r="AK173" s="847"/>
      <c r="AL173" s="841"/>
      <c r="AM173" s="841"/>
      <c r="AN173" s="156"/>
      <c r="AO173" s="841"/>
      <c r="AP173" s="156"/>
      <c r="AQ173" s="156"/>
      <c r="AR173" s="156"/>
      <c r="AS173" s="156"/>
      <c r="AT173" s="156"/>
      <c r="AU173" s="156"/>
      <c r="AV173" s="156"/>
      <c r="AW173" s="156"/>
    </row>
    <row r="174" spans="6:49" ht="11.1" customHeight="1" x14ac:dyDescent="0.15">
      <c r="F174" s="156"/>
      <c r="G174" s="156"/>
      <c r="H174" s="156"/>
      <c r="I174" s="156"/>
      <c r="J174" s="156"/>
      <c r="K174" s="156"/>
      <c r="L174" s="156"/>
      <c r="M174" s="156"/>
      <c r="N174" s="156"/>
      <c r="O174" s="156"/>
      <c r="P174" s="156"/>
      <c r="Q174" s="156"/>
      <c r="R174" s="156"/>
      <c r="S174" s="156"/>
      <c r="T174" s="841"/>
      <c r="U174" s="156"/>
      <c r="V174" s="156"/>
      <c r="W174" s="156"/>
      <c r="X174" s="871"/>
      <c r="Y174" s="871"/>
      <c r="Z174" s="871"/>
      <c r="AA174" s="871"/>
      <c r="AB174" s="871"/>
      <c r="AC174" s="871"/>
      <c r="AD174" s="871"/>
      <c r="AE174" s="871"/>
      <c r="AF174" s="871"/>
      <c r="AG174" s="871"/>
      <c r="AH174" s="871"/>
      <c r="AI174" s="871"/>
      <c r="AJ174" s="847"/>
      <c r="AK174" s="847"/>
      <c r="AL174" s="841"/>
      <c r="AM174" s="841"/>
      <c r="AN174" s="156"/>
      <c r="AO174" s="841"/>
      <c r="AP174" s="156"/>
      <c r="AQ174" s="156"/>
      <c r="AR174" s="156"/>
      <c r="AS174" s="156"/>
      <c r="AT174" s="156"/>
      <c r="AU174" s="156"/>
      <c r="AV174" s="156"/>
      <c r="AW174" s="156"/>
    </row>
    <row r="175" spans="6:49" ht="11.1" customHeight="1" x14ac:dyDescent="0.15">
      <c r="F175" s="156"/>
      <c r="G175" s="156"/>
      <c r="H175" s="156"/>
      <c r="I175" s="156"/>
      <c r="J175" s="156"/>
      <c r="K175" s="156"/>
      <c r="L175" s="156"/>
      <c r="M175" s="156"/>
      <c r="N175" s="156"/>
      <c r="O175" s="156"/>
      <c r="P175" s="156"/>
      <c r="Q175" s="156"/>
      <c r="R175" s="156"/>
      <c r="S175" s="156"/>
      <c r="T175" s="841"/>
      <c r="U175" s="156"/>
      <c r="V175" s="156"/>
      <c r="W175" s="156"/>
      <c r="X175" s="871"/>
      <c r="Y175" s="871"/>
      <c r="Z175" s="871"/>
      <c r="AA175" s="871"/>
      <c r="AB175" s="871"/>
      <c r="AC175" s="871"/>
      <c r="AD175" s="871"/>
      <c r="AE175" s="871"/>
      <c r="AF175" s="871"/>
      <c r="AG175" s="871"/>
      <c r="AH175" s="871"/>
      <c r="AI175" s="871"/>
      <c r="AJ175" s="847"/>
      <c r="AK175" s="847"/>
      <c r="AL175" s="841"/>
      <c r="AM175" s="841"/>
      <c r="AN175" s="156"/>
      <c r="AO175" s="841"/>
      <c r="AP175" s="156"/>
      <c r="AQ175" s="156"/>
      <c r="AR175" s="156"/>
      <c r="AS175" s="156"/>
      <c r="AT175" s="156"/>
      <c r="AU175" s="156"/>
      <c r="AV175" s="156"/>
      <c r="AW175" s="156"/>
    </row>
    <row r="176" spans="6:49" ht="11.1" customHeight="1" x14ac:dyDescent="0.15">
      <c r="F176" s="156"/>
      <c r="G176" s="156"/>
      <c r="H176" s="156"/>
      <c r="I176" s="156"/>
      <c r="J176" s="156"/>
      <c r="K176" s="156"/>
      <c r="L176" s="156"/>
      <c r="M176" s="156"/>
      <c r="N176" s="156"/>
      <c r="O176" s="156"/>
      <c r="P176" s="156"/>
      <c r="Q176" s="156"/>
      <c r="R176" s="156"/>
      <c r="S176" s="156"/>
      <c r="T176" s="841"/>
      <c r="U176" s="156"/>
      <c r="V176" s="156"/>
      <c r="W176" s="156"/>
      <c r="X176" s="871"/>
      <c r="Y176" s="871"/>
      <c r="Z176" s="871"/>
      <c r="AA176" s="871"/>
      <c r="AB176" s="871"/>
      <c r="AC176" s="871"/>
      <c r="AD176" s="871"/>
      <c r="AE176" s="871"/>
      <c r="AF176" s="871"/>
      <c r="AG176" s="871"/>
      <c r="AH176" s="871"/>
      <c r="AI176" s="871"/>
      <c r="AJ176" s="847"/>
      <c r="AK176" s="847"/>
      <c r="AL176" s="841"/>
      <c r="AM176" s="841"/>
      <c r="AN176" s="156"/>
      <c r="AO176" s="841"/>
      <c r="AP176" s="156"/>
      <c r="AQ176" s="156"/>
      <c r="AR176" s="156"/>
      <c r="AS176" s="156"/>
      <c r="AT176" s="156"/>
      <c r="AU176" s="156"/>
      <c r="AV176" s="156"/>
      <c r="AW176" s="156"/>
    </row>
    <row r="177" spans="6:49" ht="11.1" customHeight="1" x14ac:dyDescent="0.15">
      <c r="F177" s="156"/>
      <c r="G177" s="156"/>
      <c r="H177" s="156"/>
      <c r="I177" s="156"/>
      <c r="J177" s="156"/>
      <c r="K177" s="156"/>
      <c r="L177" s="156"/>
      <c r="M177" s="156"/>
      <c r="N177" s="156"/>
      <c r="O177" s="156"/>
      <c r="P177" s="156"/>
      <c r="Q177" s="156"/>
      <c r="R177" s="156"/>
      <c r="S177" s="156"/>
      <c r="T177" s="841"/>
      <c r="U177" s="156"/>
      <c r="V177" s="156"/>
      <c r="W177" s="156"/>
      <c r="X177" s="871"/>
      <c r="Y177" s="871"/>
      <c r="Z177" s="871"/>
      <c r="AA177" s="871"/>
      <c r="AB177" s="871"/>
      <c r="AC177" s="871"/>
      <c r="AD177" s="871"/>
      <c r="AE177" s="871"/>
      <c r="AF177" s="871"/>
      <c r="AG177" s="871"/>
      <c r="AH177" s="871"/>
      <c r="AI177" s="871"/>
      <c r="AJ177" s="847"/>
      <c r="AK177" s="847"/>
      <c r="AL177" s="841"/>
      <c r="AM177" s="841"/>
      <c r="AN177" s="156"/>
      <c r="AO177" s="841"/>
      <c r="AP177" s="156"/>
      <c r="AQ177" s="156"/>
      <c r="AR177" s="156"/>
      <c r="AS177" s="156"/>
      <c r="AT177" s="156"/>
      <c r="AU177" s="156"/>
      <c r="AV177" s="156"/>
      <c r="AW177" s="156"/>
    </row>
    <row r="178" spans="6:49" ht="11.1" customHeight="1" x14ac:dyDescent="0.15">
      <c r="F178" s="156"/>
      <c r="G178" s="156"/>
      <c r="H178" s="156"/>
      <c r="I178" s="156"/>
      <c r="J178" s="156"/>
      <c r="K178" s="156"/>
      <c r="L178" s="156"/>
      <c r="M178" s="156"/>
      <c r="N178" s="156"/>
      <c r="O178" s="156"/>
      <c r="P178" s="156"/>
      <c r="Q178" s="156"/>
      <c r="R178" s="156"/>
      <c r="S178" s="156"/>
      <c r="T178" s="841"/>
      <c r="U178" s="156"/>
      <c r="V178" s="156"/>
      <c r="W178" s="156"/>
      <c r="X178" s="871"/>
      <c r="Y178" s="871"/>
      <c r="Z178" s="871"/>
      <c r="AA178" s="871"/>
      <c r="AB178" s="871"/>
      <c r="AC178" s="871"/>
      <c r="AD178" s="871"/>
      <c r="AE178" s="871"/>
      <c r="AF178" s="871"/>
      <c r="AG178" s="871"/>
      <c r="AH178" s="871"/>
      <c r="AI178" s="871"/>
      <c r="AJ178" s="847"/>
      <c r="AK178" s="847"/>
      <c r="AL178" s="841"/>
      <c r="AM178" s="841"/>
      <c r="AN178" s="156"/>
      <c r="AO178" s="841"/>
      <c r="AP178" s="156"/>
      <c r="AQ178" s="156"/>
      <c r="AR178" s="156"/>
      <c r="AS178" s="156"/>
      <c r="AT178" s="156"/>
      <c r="AU178" s="156"/>
      <c r="AV178" s="156"/>
      <c r="AW178" s="156"/>
    </row>
    <row r="179" spans="6:49" ht="11.1" customHeight="1" x14ac:dyDescent="0.15"/>
    <row r="180" spans="6:49" ht="11.1" customHeight="1" x14ac:dyDescent="0.15"/>
    <row r="181" spans="6:49" ht="11.1" customHeight="1" x14ac:dyDescent="0.15"/>
    <row r="182" spans="6:49" ht="11.1" customHeight="1" x14ac:dyDescent="0.15"/>
    <row r="183" spans="6:49" ht="11.1" customHeight="1" x14ac:dyDescent="0.15"/>
    <row r="184" spans="6:49" ht="11.1" customHeight="1" x14ac:dyDescent="0.15"/>
    <row r="185" spans="6:49" ht="11.1" customHeight="1" x14ac:dyDescent="0.15"/>
    <row r="186" spans="6:49" ht="11.1" customHeight="1" x14ac:dyDescent="0.15"/>
  </sheetData>
  <mergeCells count="74">
    <mergeCell ref="AO32:AP32"/>
    <mergeCell ref="AO39:AP39"/>
    <mergeCell ref="AO9:AP9"/>
    <mergeCell ref="AO13:AP13"/>
    <mergeCell ref="AO16:AP16"/>
    <mergeCell ref="AO21:AP21"/>
    <mergeCell ref="AO26:AP26"/>
    <mergeCell ref="F2:AP3"/>
    <mergeCell ref="G7:J8"/>
    <mergeCell ref="K7:L8"/>
    <mergeCell ref="M7:O8"/>
    <mergeCell ref="AO7:AP8"/>
    <mergeCell ref="P8:S8"/>
    <mergeCell ref="T8:AK8"/>
    <mergeCell ref="AL8:AN8"/>
    <mergeCell ref="W7:AF7"/>
    <mergeCell ref="P13:S15"/>
    <mergeCell ref="H14:J14"/>
    <mergeCell ref="P16:S20"/>
    <mergeCell ref="P21:S25"/>
    <mergeCell ref="P26:S38"/>
    <mergeCell ref="G36:J36"/>
    <mergeCell ref="G37:J37"/>
    <mergeCell ref="G32:J32"/>
    <mergeCell ref="G33:J33"/>
    <mergeCell ref="G34:J34"/>
    <mergeCell ref="G35:J35"/>
    <mergeCell ref="P9:S12"/>
    <mergeCell ref="G10:J10"/>
    <mergeCell ref="K10:L10"/>
    <mergeCell ref="G11:J11"/>
    <mergeCell ref="G12:J12"/>
    <mergeCell ref="F9:F44"/>
    <mergeCell ref="G9:J9"/>
    <mergeCell ref="G38:J38"/>
    <mergeCell ref="G39:J39"/>
    <mergeCell ref="M39:O44"/>
    <mergeCell ref="K9:L9"/>
    <mergeCell ref="M9:O9"/>
    <mergeCell ref="P39:S44"/>
    <mergeCell ref="G40:J40"/>
    <mergeCell ref="G41:J41"/>
    <mergeCell ref="G42:J42"/>
    <mergeCell ref="G43:J43"/>
    <mergeCell ref="G44:J44"/>
    <mergeCell ref="K44:L44"/>
    <mergeCell ref="G45:J45"/>
    <mergeCell ref="K45:L45"/>
    <mergeCell ref="G46:J46"/>
    <mergeCell ref="G55:J55"/>
    <mergeCell ref="P55:S56"/>
    <mergeCell ref="P57:S58"/>
    <mergeCell ref="M59:O62"/>
    <mergeCell ref="P59:S59"/>
    <mergeCell ref="Q60:S60"/>
    <mergeCell ref="P61:S61"/>
    <mergeCell ref="Q62:S62"/>
    <mergeCell ref="M55:O57"/>
    <mergeCell ref="M72:O74"/>
    <mergeCell ref="P72:S72"/>
    <mergeCell ref="Q74:S74"/>
    <mergeCell ref="AM74:AN74"/>
    <mergeCell ref="M63:O65"/>
    <mergeCell ref="P63:S65"/>
    <mergeCell ref="P66:S68"/>
    <mergeCell ref="P69:S69"/>
    <mergeCell ref="M71:O71"/>
    <mergeCell ref="Q71:S71"/>
    <mergeCell ref="AB18:AI18"/>
    <mergeCell ref="AC20:AI20"/>
    <mergeCell ref="Y23:AI23"/>
    <mergeCell ref="Z38:AI38"/>
    <mergeCell ref="X44:AI44"/>
    <mergeCell ref="U27:AK29"/>
  </mergeCells>
  <phoneticPr fontId="3"/>
  <dataValidations count="3">
    <dataValidation type="list" showInputMessage="1" showErrorMessage="1" sqref="K45:L45" xr:uid="{00000000-0002-0000-0700-000000000000}">
      <formula1>" ,3,2,1"</formula1>
    </dataValidation>
    <dataValidation type="list" allowBlank="1" showInputMessage="1" showErrorMessage="1" sqref="AL71:AL74 W36 T61 AD30 T72:T73 T69:T70 AL63:AL65 W33 G55 T66:T67 W30 U25 G33:G42 AD33 AD36 T59 T51 T49 T53 T55 T63:T64 T57 Y37 G14 Y9 AB9 Y13 AB13 T14 U17:U18 Z17 AF17 U20 Y20 T38 U22:U23 Z22 AF22 AF26 AI26 T27 T30:T35 T40:T44 V37 AL9:AL58" xr:uid="{00000000-0002-0000-0700-000001000000}">
      <formula1>"□,■"</formula1>
    </dataValidation>
    <dataValidation type="list" showInputMessage="1" showErrorMessage="1" sqref="K10:L10" xr:uid="{00000000-0002-0000-0700-000002000000}">
      <formula1>"　,3,2,1"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60" r:id="rId1"/>
  <headerFooter alignWithMargins="0">
    <oddFooter>&amp;C&amp;8JTC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theme="5" tint="0.79998168889431442"/>
  </sheetPr>
  <dimension ref="F1:AZ239"/>
  <sheetViews>
    <sheetView showGridLines="0" showZeros="0" view="pageBreakPreview" zoomScaleNormal="100" zoomScaleSheetLayoutView="100" workbookViewId="0">
      <selection activeCell="K10" sqref="K10:L10"/>
    </sheetView>
  </sheetViews>
  <sheetFormatPr defaultColWidth="2.5" defaultRowHeight="13.5" customHeight="1" x14ac:dyDescent="0.15"/>
  <cols>
    <col min="1" max="4" width="2.5" style="658"/>
    <col min="5" max="6" width="2.5" style="658" customWidth="1"/>
    <col min="7" max="11" width="2.5" style="70" customWidth="1"/>
    <col min="12" max="12" width="2.5" style="71" customWidth="1"/>
    <col min="13" max="15" width="2.5" style="70" customWidth="1"/>
    <col min="16" max="16384" width="2.5" style="658"/>
  </cols>
  <sheetData>
    <row r="1" spans="6:52" ht="12.75" customHeight="1" x14ac:dyDescent="0.15">
      <c r="AO1" s="72" t="s">
        <v>597</v>
      </c>
      <c r="AZ1" s="257"/>
    </row>
    <row r="2" spans="6:52" ht="12.75" customHeight="1" x14ac:dyDescent="0.15">
      <c r="F2" s="2561" t="s">
        <v>609</v>
      </c>
      <c r="G2" s="2561"/>
      <c r="H2" s="2561"/>
      <c r="I2" s="2561"/>
      <c r="J2" s="2561"/>
      <c r="K2" s="2561"/>
      <c r="L2" s="2561"/>
      <c r="M2" s="2561"/>
      <c r="N2" s="2561"/>
      <c r="O2" s="2561"/>
      <c r="P2" s="2561"/>
      <c r="Q2" s="2561"/>
      <c r="R2" s="2561"/>
      <c r="S2" s="2561"/>
      <c r="T2" s="2561"/>
      <c r="U2" s="2561"/>
      <c r="V2" s="2561"/>
      <c r="W2" s="2561"/>
      <c r="X2" s="2561"/>
      <c r="Y2" s="2561"/>
      <c r="Z2" s="2561"/>
      <c r="AA2" s="2561"/>
      <c r="AB2" s="2561"/>
      <c r="AC2" s="2561"/>
      <c r="AD2" s="2561"/>
      <c r="AE2" s="2561"/>
      <c r="AF2" s="2561"/>
      <c r="AG2" s="2561"/>
      <c r="AH2" s="2561"/>
      <c r="AI2" s="2561"/>
      <c r="AJ2" s="2561"/>
      <c r="AK2" s="2561"/>
      <c r="AL2" s="2561"/>
      <c r="AM2" s="2561"/>
      <c r="AN2" s="2561"/>
      <c r="AO2" s="2561"/>
      <c r="AZ2" s="257"/>
    </row>
    <row r="3" spans="6:52" ht="12.75" customHeight="1" x14ac:dyDescent="0.15">
      <c r="F3" s="2561"/>
      <c r="G3" s="2561"/>
      <c r="H3" s="2561"/>
      <c r="I3" s="2561"/>
      <c r="J3" s="2561"/>
      <c r="K3" s="2561"/>
      <c r="L3" s="2561"/>
      <c r="M3" s="2561"/>
      <c r="N3" s="2561"/>
      <c r="O3" s="2561"/>
      <c r="P3" s="2561"/>
      <c r="Q3" s="2561"/>
      <c r="R3" s="2561"/>
      <c r="S3" s="2561"/>
      <c r="T3" s="2561"/>
      <c r="U3" s="2561"/>
      <c r="V3" s="2561"/>
      <c r="W3" s="2561"/>
      <c r="X3" s="2561"/>
      <c r="Y3" s="2561"/>
      <c r="Z3" s="2561"/>
      <c r="AA3" s="2561"/>
      <c r="AB3" s="2561"/>
      <c r="AC3" s="2561"/>
      <c r="AD3" s="2561"/>
      <c r="AE3" s="2561"/>
      <c r="AF3" s="2561"/>
      <c r="AG3" s="2561"/>
      <c r="AH3" s="2561"/>
      <c r="AI3" s="2561"/>
      <c r="AJ3" s="2561"/>
      <c r="AK3" s="2561"/>
      <c r="AL3" s="2561"/>
      <c r="AM3" s="2561"/>
      <c r="AN3" s="2561"/>
      <c r="AO3" s="2561"/>
      <c r="AZ3" s="257"/>
    </row>
    <row r="4" spans="6:52" ht="12.75" customHeight="1" x14ac:dyDescent="0.15">
      <c r="F4" s="3032" t="s">
        <v>697</v>
      </c>
      <c r="G4" s="3033"/>
      <c r="H4" s="3033"/>
      <c r="I4" s="3033"/>
      <c r="J4" s="3034"/>
      <c r="M4" s="1587"/>
      <c r="N4" s="1587"/>
      <c r="O4" s="1587"/>
      <c r="P4" s="1587"/>
      <c r="Q4" s="1587"/>
      <c r="R4" s="1587"/>
      <c r="S4" s="1587"/>
      <c r="T4" s="1587"/>
      <c r="U4" s="1587"/>
      <c r="V4" s="1587"/>
      <c r="W4" s="1587"/>
      <c r="X4" s="1587"/>
      <c r="Y4" s="1587"/>
      <c r="Z4" s="1587"/>
      <c r="AA4" s="1587"/>
      <c r="AB4" s="1587"/>
      <c r="AC4" s="1587"/>
      <c r="AD4" s="1587"/>
      <c r="AE4" s="1587"/>
      <c r="AF4" s="1587"/>
      <c r="AG4" s="1587"/>
      <c r="AH4" s="1587"/>
      <c r="AI4" s="1587"/>
      <c r="AZ4" s="257"/>
    </row>
    <row r="5" spans="6:52" s="1" customFormat="1" ht="12.75" customHeight="1" x14ac:dyDescent="0.15">
      <c r="H5" s="2"/>
      <c r="I5" s="231"/>
      <c r="M5" s="3067" t="s">
        <v>496</v>
      </c>
      <c r="N5" s="3067"/>
      <c r="O5" s="3067"/>
      <c r="P5" s="3067"/>
      <c r="Q5" s="3067"/>
      <c r="R5" s="3066"/>
      <c r="S5" s="3066"/>
      <c r="T5" s="3066"/>
      <c r="U5" s="3066"/>
      <c r="V5" s="3066"/>
      <c r="W5" s="3066"/>
      <c r="X5" s="3066"/>
      <c r="Y5" s="3066"/>
      <c r="Z5" s="3066"/>
      <c r="AA5" s="3066"/>
      <c r="AB5" s="3066"/>
      <c r="AC5" s="3066"/>
      <c r="AD5" s="3066"/>
      <c r="AE5" s="3066"/>
      <c r="AF5" s="3066"/>
      <c r="AG5" s="3066"/>
      <c r="AH5" s="3066"/>
      <c r="AI5" s="3066"/>
      <c r="AJ5" s="3066"/>
      <c r="AK5" s="3066"/>
      <c r="AL5" s="3066"/>
      <c r="AM5" s="3066"/>
      <c r="AN5" s="3066"/>
      <c r="AO5" s="3066"/>
      <c r="AZ5" s="259"/>
    </row>
    <row r="6" spans="6:52" s="1" customFormat="1" ht="12.75" customHeight="1" thickBot="1" x14ac:dyDescent="0.2">
      <c r="F6" s="2934" t="s">
        <v>1602</v>
      </c>
      <c r="G6" s="2934"/>
      <c r="H6" s="2934"/>
      <c r="I6" s="2934"/>
      <c r="J6" s="2934"/>
      <c r="K6" s="2934"/>
      <c r="L6" s="2934"/>
      <c r="M6" s="2926" t="s">
        <v>83</v>
      </c>
      <c r="N6" s="2926"/>
      <c r="O6" s="2926"/>
      <c r="P6" s="2926"/>
      <c r="Q6" s="2926"/>
      <c r="R6" s="2890"/>
      <c r="S6" s="2890"/>
      <c r="T6" s="2890"/>
      <c r="U6" s="2890"/>
      <c r="V6" s="2890"/>
      <c r="W6" s="2890"/>
      <c r="X6" s="2890"/>
      <c r="Y6" s="2890"/>
      <c r="Z6" s="2890"/>
      <c r="AA6" s="2890"/>
      <c r="AB6" s="2890"/>
      <c r="AC6" s="2890"/>
      <c r="AD6" s="2890"/>
      <c r="AE6" s="2890"/>
      <c r="AF6" s="2890"/>
      <c r="AG6" s="2890"/>
      <c r="AH6" s="2890"/>
      <c r="AI6" s="2890"/>
      <c r="AJ6" s="2890"/>
      <c r="AK6" s="2890"/>
      <c r="AL6" s="2890"/>
      <c r="AM6" s="2890"/>
      <c r="AN6" s="2890"/>
      <c r="AO6" s="2890"/>
      <c r="AZ6" s="259"/>
    </row>
    <row r="7" spans="6:52" s="6" customFormat="1" ht="15" customHeight="1" x14ac:dyDescent="0.15">
      <c r="F7" s="94"/>
      <c r="G7" s="2562" t="s">
        <v>4</v>
      </c>
      <c r="H7" s="2563"/>
      <c r="I7" s="2563"/>
      <c r="J7" s="2564"/>
      <c r="K7" s="2562" t="s">
        <v>606</v>
      </c>
      <c r="L7" s="2563"/>
      <c r="M7" s="2562" t="s">
        <v>5</v>
      </c>
      <c r="N7" s="2563"/>
      <c r="O7" s="2564"/>
      <c r="P7" s="113"/>
      <c r="Q7" s="52"/>
      <c r="R7" s="52"/>
      <c r="S7" s="52"/>
      <c r="T7" s="52"/>
      <c r="U7" s="52"/>
      <c r="V7" s="52"/>
      <c r="W7" s="2610" t="s">
        <v>6</v>
      </c>
      <c r="X7" s="2610"/>
      <c r="Y7" s="2610"/>
      <c r="Z7" s="2610"/>
      <c r="AA7" s="2610"/>
      <c r="AB7" s="2610"/>
      <c r="AC7" s="2610"/>
      <c r="AD7" s="2610"/>
      <c r="AE7" s="2610"/>
      <c r="AF7" s="2610"/>
      <c r="AG7" s="52"/>
      <c r="AH7" s="52"/>
      <c r="AI7" s="52"/>
      <c r="AJ7" s="52"/>
      <c r="AK7" s="52"/>
      <c r="AL7" s="52"/>
      <c r="AM7" s="52"/>
      <c r="AN7" s="2668" t="s">
        <v>7</v>
      </c>
      <c r="AO7" s="2669"/>
      <c r="AZ7" s="256"/>
    </row>
    <row r="8" spans="6:52" s="6" customFormat="1" ht="15" customHeight="1" thickBot="1" x14ac:dyDescent="0.2">
      <c r="F8" s="95"/>
      <c r="G8" s="2565"/>
      <c r="H8" s="2566"/>
      <c r="I8" s="2566"/>
      <c r="J8" s="2567"/>
      <c r="K8" s="2565"/>
      <c r="L8" s="2566"/>
      <c r="M8" s="2565"/>
      <c r="N8" s="2566"/>
      <c r="O8" s="2567"/>
      <c r="P8" s="2602" t="s">
        <v>8</v>
      </c>
      <c r="Q8" s="2603"/>
      <c r="R8" s="2603"/>
      <c r="S8" s="2615"/>
      <c r="T8" s="7"/>
      <c r="U8" s="8"/>
      <c r="V8" s="8"/>
      <c r="W8" s="8"/>
      <c r="X8" s="8"/>
      <c r="Y8" s="8"/>
      <c r="Z8" s="2603" t="s">
        <v>9</v>
      </c>
      <c r="AA8" s="2603"/>
      <c r="AB8" s="2603"/>
      <c r="AC8" s="2603"/>
      <c r="AD8" s="2603"/>
      <c r="AE8" s="8"/>
      <c r="AF8" s="8"/>
      <c r="AG8" s="8"/>
      <c r="AH8" s="8"/>
      <c r="AI8" s="8"/>
      <c r="AJ8" s="9"/>
      <c r="AK8" s="2602" t="s">
        <v>10</v>
      </c>
      <c r="AL8" s="2603"/>
      <c r="AM8" s="2615"/>
      <c r="AN8" s="2670"/>
      <c r="AO8" s="2671"/>
      <c r="AZ8" s="256"/>
    </row>
    <row r="9" spans="6:52" ht="12.75" customHeight="1" x14ac:dyDescent="0.3">
      <c r="F9" s="2935" t="s">
        <v>934</v>
      </c>
      <c r="G9" s="759" t="s">
        <v>1281</v>
      </c>
      <c r="H9" s="1351"/>
      <c r="I9" s="1351"/>
      <c r="J9" s="824"/>
      <c r="K9" s="2597" t="s">
        <v>11</v>
      </c>
      <c r="L9" s="2598"/>
      <c r="M9" s="2950" t="s">
        <v>171</v>
      </c>
      <c r="N9" s="2951"/>
      <c r="O9" s="2951"/>
      <c r="P9" s="2951"/>
      <c r="Q9" s="2951"/>
      <c r="R9" s="2951"/>
      <c r="S9" s="2952"/>
      <c r="T9" s="1914" t="s">
        <v>13</v>
      </c>
      <c r="U9" s="1355" t="s">
        <v>1396</v>
      </c>
      <c r="V9" s="1355"/>
      <c r="W9" s="1355"/>
      <c r="X9" s="1355"/>
      <c r="Y9" s="1355"/>
      <c r="Z9" s="1355"/>
      <c r="AA9" s="1355"/>
      <c r="AB9" s="1355"/>
      <c r="AC9" s="1355"/>
      <c r="AD9" s="1356"/>
      <c r="AE9" s="1356"/>
      <c r="AF9" s="1356"/>
      <c r="AG9" s="1357"/>
      <c r="AH9" s="1358"/>
      <c r="AI9" s="1358"/>
      <c r="AJ9" s="1359"/>
      <c r="AK9" s="1912" t="s">
        <v>13</v>
      </c>
      <c r="AL9" s="1618" t="s">
        <v>44</v>
      </c>
      <c r="AM9" s="1618"/>
      <c r="AN9" s="2537" t="s">
        <v>619</v>
      </c>
      <c r="AO9" s="2699"/>
      <c r="AZ9" s="257"/>
    </row>
    <row r="10" spans="6:52" ht="12.75" customHeight="1" x14ac:dyDescent="0.15">
      <c r="F10" s="2696"/>
      <c r="G10" s="2956" t="s">
        <v>172</v>
      </c>
      <c r="H10" s="2957"/>
      <c r="I10" s="2957"/>
      <c r="J10" s="2958"/>
      <c r="K10" s="2906" t="s">
        <v>511</v>
      </c>
      <c r="L10" s="2781"/>
      <c r="M10" s="2953"/>
      <c r="N10" s="2954"/>
      <c r="O10" s="2954"/>
      <c r="P10" s="2954"/>
      <c r="Q10" s="2954"/>
      <c r="R10" s="2954"/>
      <c r="S10" s="2955"/>
      <c r="T10" s="1912" t="s">
        <v>13</v>
      </c>
      <c r="U10" s="1352" t="s">
        <v>1397</v>
      </c>
      <c r="V10" s="1352"/>
      <c r="W10" s="1352"/>
      <c r="X10" s="1352"/>
      <c r="Y10" s="1352"/>
      <c r="Z10" s="1352"/>
      <c r="AA10" s="1352"/>
      <c r="AB10" s="1352"/>
      <c r="AC10" s="1352"/>
      <c r="AD10" s="1352" t="s">
        <v>723</v>
      </c>
      <c r="AE10" s="1352"/>
      <c r="AF10" s="1353"/>
      <c r="AG10" s="1644"/>
      <c r="AH10" s="1677"/>
      <c r="AI10" s="1677"/>
      <c r="AJ10" s="1354"/>
      <c r="AK10" s="1912" t="s">
        <v>13</v>
      </c>
      <c r="AL10" s="1618" t="s">
        <v>52</v>
      </c>
      <c r="AM10" s="1619"/>
      <c r="AN10" s="665"/>
      <c r="AO10" s="742"/>
      <c r="AZ10" s="257"/>
    </row>
    <row r="11" spans="6:52" ht="12.75" customHeight="1" x14ac:dyDescent="0.15">
      <c r="F11" s="2696"/>
      <c r="G11" s="2956" t="s">
        <v>11</v>
      </c>
      <c r="H11" s="2957"/>
      <c r="I11" s="2957"/>
      <c r="J11" s="2958"/>
      <c r="K11" s="678"/>
      <c r="L11" s="1700"/>
      <c r="M11" s="2939" t="s">
        <v>1398</v>
      </c>
      <c r="N11" s="2940"/>
      <c r="O11" s="2940"/>
      <c r="P11" s="2945" t="s">
        <v>173</v>
      </c>
      <c r="Q11" s="2946"/>
      <c r="R11" s="2946"/>
      <c r="S11" s="2946"/>
      <c r="T11" s="1929" t="s">
        <v>13</v>
      </c>
      <c r="U11" s="2949" t="s">
        <v>174</v>
      </c>
      <c r="V11" s="2949"/>
      <c r="W11" s="2949"/>
      <c r="X11" s="2949"/>
      <c r="Y11" s="2949"/>
      <c r="Z11" s="2949"/>
      <c r="AA11" s="2949"/>
      <c r="AB11" s="2949"/>
      <c r="AC11" s="2949"/>
      <c r="AD11" s="2949"/>
      <c r="AE11" s="2949"/>
      <c r="AF11" s="1974" t="s">
        <v>13</v>
      </c>
      <c r="AG11" s="1651" t="s">
        <v>175</v>
      </c>
      <c r="AH11" s="1651"/>
      <c r="AI11" s="1651"/>
      <c r="AJ11" s="761"/>
      <c r="AK11" s="1912" t="s">
        <v>13</v>
      </c>
      <c r="AL11" s="666" t="s">
        <v>63</v>
      </c>
      <c r="AM11" s="666"/>
      <c r="AN11" s="665"/>
      <c r="AO11" s="742"/>
      <c r="AZ11" s="257"/>
    </row>
    <row r="12" spans="6:52" ht="12.75" customHeight="1" x14ac:dyDescent="0.15">
      <c r="F12" s="2696"/>
      <c r="G12" s="760" t="s">
        <v>176</v>
      </c>
      <c r="H12" s="1975"/>
      <c r="I12" s="3072" t="s">
        <v>698</v>
      </c>
      <c r="J12" s="3073"/>
      <c r="K12" s="678"/>
      <c r="L12" s="1700"/>
      <c r="M12" s="2941"/>
      <c r="N12" s="2942"/>
      <c r="O12" s="2942"/>
      <c r="P12" s="2947"/>
      <c r="Q12" s="2948"/>
      <c r="R12" s="2948"/>
      <c r="S12" s="2948"/>
      <c r="T12" s="762"/>
      <c r="U12" s="763" t="s">
        <v>176</v>
      </c>
      <c r="V12" s="2937"/>
      <c r="W12" s="2938"/>
      <c r="X12" s="2938"/>
      <c r="Y12" s="2938"/>
      <c r="Z12" s="763" t="s">
        <v>73</v>
      </c>
      <c r="AA12" s="763" t="s">
        <v>177</v>
      </c>
      <c r="AB12" s="763"/>
      <c r="AC12" s="763"/>
      <c r="AD12" s="666" t="s">
        <v>727</v>
      </c>
      <c r="AE12" s="763"/>
      <c r="AF12" s="763"/>
      <c r="AG12" s="763"/>
      <c r="AH12" s="763"/>
      <c r="AI12" s="764"/>
      <c r="AJ12" s="765"/>
      <c r="AK12" s="1912" t="s">
        <v>13</v>
      </c>
      <c r="AL12" s="666" t="s">
        <v>77</v>
      </c>
      <c r="AM12" s="1618"/>
      <c r="AN12" s="665"/>
      <c r="AO12" s="742"/>
      <c r="AZ12" s="257"/>
    </row>
    <row r="13" spans="6:52" ht="12.75" customHeight="1" x14ac:dyDescent="0.15">
      <c r="F13" s="2696"/>
      <c r="G13" s="1617"/>
      <c r="H13" s="1618"/>
      <c r="I13" s="1618"/>
      <c r="J13" s="1619"/>
      <c r="K13" s="666"/>
      <c r="L13" s="1574"/>
      <c r="M13" s="2941"/>
      <c r="N13" s="2942"/>
      <c r="O13" s="2942"/>
      <c r="P13" s="766"/>
      <c r="Q13" s="767"/>
      <c r="R13" s="767"/>
      <c r="S13" s="767"/>
      <c r="T13" s="766"/>
      <c r="U13" s="1677"/>
      <c r="V13" s="1677"/>
      <c r="W13" s="1644"/>
      <c r="X13" s="1644"/>
      <c r="Y13" s="1644"/>
      <c r="Z13" s="1644"/>
      <c r="AA13" s="1677"/>
      <c r="AB13" s="1677"/>
      <c r="AC13" s="1677"/>
      <c r="AD13" s="1677"/>
      <c r="AE13" s="1677"/>
      <c r="AF13" s="1677"/>
      <c r="AG13" s="1677"/>
      <c r="AH13" s="1677"/>
      <c r="AI13" s="768"/>
      <c r="AJ13" s="769"/>
      <c r="AK13" s="1912" t="s">
        <v>13</v>
      </c>
      <c r="AL13" s="1351" t="s">
        <v>15</v>
      </c>
      <c r="AM13" s="1618"/>
      <c r="AN13" s="665"/>
      <c r="AO13" s="742"/>
      <c r="AZ13" s="257"/>
    </row>
    <row r="14" spans="6:52" ht="12.75" customHeight="1" x14ac:dyDescent="0.15">
      <c r="F14" s="2696"/>
      <c r="G14" s="1617"/>
      <c r="H14" s="1618"/>
      <c r="I14" s="1618"/>
      <c r="J14" s="1619"/>
      <c r="K14" s="1618"/>
      <c r="L14" s="1574"/>
      <c r="M14" s="2941"/>
      <c r="N14" s="2942"/>
      <c r="O14" s="2942"/>
      <c r="P14" s="2945" t="s">
        <v>178</v>
      </c>
      <c r="Q14" s="2946"/>
      <c r="R14" s="2946"/>
      <c r="S14" s="2946"/>
      <c r="T14" s="1929" t="s">
        <v>13</v>
      </c>
      <c r="U14" s="2936" t="s">
        <v>179</v>
      </c>
      <c r="V14" s="2936"/>
      <c r="W14" s="2936"/>
      <c r="X14" s="2936"/>
      <c r="Y14" s="2936"/>
      <c r="Z14" s="2936"/>
      <c r="AA14" s="2936"/>
      <c r="AB14" s="2936"/>
      <c r="AC14" s="2936"/>
      <c r="AD14" s="2936"/>
      <c r="AE14" s="2936"/>
      <c r="AF14" s="1922" t="s">
        <v>13</v>
      </c>
      <c r="AG14" s="763" t="s">
        <v>175</v>
      </c>
      <c r="AH14" s="770"/>
      <c r="AI14" s="763"/>
      <c r="AJ14" s="771"/>
      <c r="AK14" s="1912" t="s">
        <v>13</v>
      </c>
      <c r="AL14" s="2637"/>
      <c r="AM14" s="2638"/>
      <c r="AN14" s="665"/>
      <c r="AO14" s="742"/>
      <c r="AZ14" s="257"/>
    </row>
    <row r="15" spans="6:52" ht="12.75" customHeight="1" x14ac:dyDescent="0.15">
      <c r="F15" s="2696"/>
      <c r="G15" s="1617"/>
      <c r="H15" s="1618"/>
      <c r="I15" s="1618"/>
      <c r="J15" s="1619"/>
      <c r="K15" s="1618"/>
      <c r="L15" s="1574"/>
      <c r="M15" s="2941"/>
      <c r="N15" s="2942"/>
      <c r="O15" s="2942"/>
      <c r="P15" s="2947"/>
      <c r="Q15" s="2948"/>
      <c r="R15" s="2948"/>
      <c r="S15" s="2948"/>
      <c r="T15" s="1647"/>
      <c r="U15" s="763" t="s">
        <v>176</v>
      </c>
      <c r="V15" s="2937"/>
      <c r="W15" s="2938"/>
      <c r="X15" s="2938"/>
      <c r="Y15" s="2938"/>
      <c r="Z15" s="763" t="s">
        <v>73</v>
      </c>
      <c r="AA15" s="666"/>
      <c r="AB15" s="763"/>
      <c r="AC15" s="763"/>
      <c r="AD15" s="666" t="s">
        <v>728</v>
      </c>
      <c r="AE15" s="763"/>
      <c r="AF15" s="770"/>
      <c r="AG15" s="763"/>
      <c r="AH15" s="770"/>
      <c r="AI15" s="763"/>
      <c r="AJ15" s="771"/>
      <c r="AK15" s="1912" t="s">
        <v>13</v>
      </c>
      <c r="AL15" s="2637"/>
      <c r="AM15" s="2638"/>
      <c r="AN15" s="665"/>
      <c r="AO15" s="742"/>
      <c r="AZ15" s="257"/>
    </row>
    <row r="16" spans="6:52" ht="12.75" customHeight="1" x14ac:dyDescent="0.15">
      <c r="F16" s="2696"/>
      <c r="G16" s="1617"/>
      <c r="H16" s="1618"/>
      <c r="I16" s="1618"/>
      <c r="J16" s="1619"/>
      <c r="K16" s="1618"/>
      <c r="L16" s="1574"/>
      <c r="M16" s="2943"/>
      <c r="N16" s="2944"/>
      <c r="O16" s="2944"/>
      <c r="P16" s="772"/>
      <c r="Q16" s="773"/>
      <c r="R16" s="773"/>
      <c r="S16" s="773"/>
      <c r="T16" s="1647"/>
      <c r="U16" s="763"/>
      <c r="V16" s="666"/>
      <c r="W16" s="666"/>
      <c r="X16" s="666"/>
      <c r="Y16" s="666"/>
      <c r="Z16" s="666"/>
      <c r="AA16" s="666"/>
      <c r="AB16" s="763"/>
      <c r="AC16" s="763"/>
      <c r="AD16" s="763"/>
      <c r="AE16" s="763"/>
      <c r="AF16" s="763"/>
      <c r="AG16" s="763"/>
      <c r="AH16" s="763"/>
      <c r="AI16" s="764"/>
      <c r="AJ16" s="764"/>
      <c r="AK16" s="1912" t="s">
        <v>13</v>
      </c>
      <c r="AL16" s="2637"/>
      <c r="AM16" s="2638"/>
      <c r="AN16" s="665"/>
      <c r="AO16" s="742"/>
      <c r="AZ16" s="257"/>
    </row>
    <row r="17" spans="6:52" ht="12.75" customHeight="1" x14ac:dyDescent="0.15">
      <c r="F17" s="2696"/>
      <c r="G17" s="1617"/>
      <c r="H17" s="1618"/>
      <c r="I17" s="1618"/>
      <c r="J17" s="1619"/>
      <c r="K17" s="1618"/>
      <c r="L17" s="1574"/>
      <c r="M17" s="3055" t="s">
        <v>1399</v>
      </c>
      <c r="N17" s="3056"/>
      <c r="O17" s="3056"/>
      <c r="P17" s="3061" t="s">
        <v>180</v>
      </c>
      <c r="Q17" s="3062"/>
      <c r="R17" s="3062"/>
      <c r="S17" s="3062"/>
      <c r="T17" s="774" t="s">
        <v>181</v>
      </c>
      <c r="U17" s="775"/>
      <c r="V17" s="775"/>
      <c r="W17" s="775"/>
      <c r="X17" s="775" t="s">
        <v>17</v>
      </c>
      <c r="Y17" s="3063"/>
      <c r="Z17" s="3064"/>
      <c r="AA17" s="3064"/>
      <c r="AB17" s="3064"/>
      <c r="AC17" s="3064"/>
      <c r="AD17" s="3064"/>
      <c r="AE17" s="3064"/>
      <c r="AF17" s="3064"/>
      <c r="AG17" s="3064"/>
      <c r="AH17" s="3064"/>
      <c r="AI17" s="775" t="s">
        <v>18</v>
      </c>
      <c r="AJ17" s="776"/>
      <c r="AK17" s="777"/>
      <c r="AL17" s="770"/>
      <c r="AM17" s="778"/>
      <c r="AN17" s="777"/>
      <c r="AO17" s="779"/>
      <c r="AZ17" s="257"/>
    </row>
    <row r="18" spans="6:52" ht="12.75" customHeight="1" x14ac:dyDescent="0.15">
      <c r="F18" s="2696"/>
      <c r="G18" s="1617"/>
      <c r="H18" s="1618"/>
      <c r="I18" s="1618"/>
      <c r="J18" s="1619"/>
      <c r="K18" s="1618"/>
      <c r="L18" s="1574"/>
      <c r="M18" s="3057"/>
      <c r="N18" s="3058"/>
      <c r="O18" s="3058"/>
      <c r="P18" s="2963" t="s">
        <v>182</v>
      </c>
      <c r="Q18" s="2964"/>
      <c r="R18" s="2964"/>
      <c r="S18" s="2964"/>
      <c r="T18" s="780"/>
      <c r="U18" s="1976" t="s">
        <v>13</v>
      </c>
      <c r="V18" s="3068" t="s">
        <v>183</v>
      </c>
      <c r="W18" s="3068"/>
      <c r="X18" s="3068"/>
      <c r="Y18" s="3068"/>
      <c r="Z18" s="3068"/>
      <c r="AA18" s="3068"/>
      <c r="AB18" s="781"/>
      <c r="AC18" s="781"/>
      <c r="AD18" s="1976" t="s">
        <v>13</v>
      </c>
      <c r="AE18" s="2962" t="s">
        <v>184</v>
      </c>
      <c r="AF18" s="2962"/>
      <c r="AG18" s="2962"/>
      <c r="AH18" s="2962"/>
      <c r="AI18" s="2962"/>
      <c r="AJ18" s="2962"/>
      <c r="AK18" s="665"/>
      <c r="AL18" s="666"/>
      <c r="AM18" s="668"/>
      <c r="AN18" s="665"/>
      <c r="AO18" s="742"/>
      <c r="AZ18" s="257"/>
    </row>
    <row r="19" spans="6:52" ht="12.75" customHeight="1" x14ac:dyDescent="0.15">
      <c r="F19" s="2696"/>
      <c r="G19" s="1617"/>
      <c r="H19" s="1618"/>
      <c r="I19" s="1618"/>
      <c r="J19" s="1619"/>
      <c r="K19" s="1618"/>
      <c r="L19" s="1574"/>
      <c r="M19" s="3057"/>
      <c r="N19" s="3058"/>
      <c r="O19" s="3058"/>
      <c r="P19" s="2963" t="s">
        <v>185</v>
      </c>
      <c r="Q19" s="2964"/>
      <c r="R19" s="2964"/>
      <c r="S19" s="2964"/>
      <c r="T19" s="3065" t="s">
        <v>186</v>
      </c>
      <c r="U19" s="2936"/>
      <c r="V19" s="2936"/>
      <c r="W19" s="2936"/>
      <c r="X19" s="2936"/>
      <c r="Y19" s="2936"/>
      <c r="Z19" s="2936"/>
      <c r="AA19" s="782"/>
      <c r="AB19" s="783"/>
      <c r="AC19" s="783"/>
      <c r="AD19" s="783"/>
      <c r="AE19" s="783"/>
      <c r="AF19" s="783"/>
      <c r="AG19" s="783"/>
      <c r="AH19" s="783"/>
      <c r="AI19" s="783"/>
      <c r="AJ19" s="782"/>
      <c r="AK19" s="665"/>
      <c r="AL19" s="666"/>
      <c r="AM19" s="668"/>
      <c r="AN19" s="665"/>
      <c r="AO19" s="742"/>
      <c r="AZ19" s="257"/>
    </row>
    <row r="20" spans="6:52" ht="12.75" customHeight="1" x14ac:dyDescent="0.15">
      <c r="F20" s="2696"/>
      <c r="G20" s="1617"/>
      <c r="H20" s="1618"/>
      <c r="I20" s="1618"/>
      <c r="J20" s="1619"/>
      <c r="K20" s="1618"/>
      <c r="L20" s="1574"/>
      <c r="M20" s="3057"/>
      <c r="N20" s="3058"/>
      <c r="O20" s="3058"/>
      <c r="P20" s="2963"/>
      <c r="Q20" s="2964"/>
      <c r="R20" s="2964"/>
      <c r="S20" s="2964"/>
      <c r="T20" s="766"/>
      <c r="U20" s="1937" t="s">
        <v>13</v>
      </c>
      <c r="V20" s="784" t="s">
        <v>187</v>
      </c>
      <c r="W20" s="784"/>
      <c r="X20" s="784"/>
      <c r="Y20" s="763"/>
      <c r="Z20" s="1937" t="s">
        <v>13</v>
      </c>
      <c r="AA20" s="2891" t="s">
        <v>188</v>
      </c>
      <c r="AB20" s="2891"/>
      <c r="AC20" s="2891"/>
      <c r="AD20" s="2891"/>
      <c r="AE20" s="666"/>
      <c r="AF20" s="1937" t="s">
        <v>13</v>
      </c>
      <c r="AG20" s="2891" t="s">
        <v>189</v>
      </c>
      <c r="AH20" s="2891"/>
      <c r="AI20" s="2891"/>
      <c r="AJ20" s="3052"/>
      <c r="AK20" s="665"/>
      <c r="AL20" s="666"/>
      <c r="AM20" s="668"/>
      <c r="AN20" s="665"/>
      <c r="AO20" s="785"/>
      <c r="AZ20" s="257"/>
    </row>
    <row r="21" spans="6:52" ht="12.75" customHeight="1" x14ac:dyDescent="0.15">
      <c r="F21" s="2696"/>
      <c r="G21" s="1617"/>
      <c r="H21" s="1618"/>
      <c r="I21" s="1618"/>
      <c r="J21" s="1619"/>
      <c r="K21" s="1618"/>
      <c r="L21" s="1574"/>
      <c r="M21" s="3057"/>
      <c r="N21" s="3058"/>
      <c r="O21" s="3058"/>
      <c r="P21" s="786"/>
      <c r="Q21" s="787"/>
      <c r="R21" s="787"/>
      <c r="S21" s="787"/>
      <c r="T21" s="788"/>
      <c r="U21" s="1973" t="s">
        <v>13</v>
      </c>
      <c r="V21" s="1651" t="s">
        <v>190</v>
      </c>
      <c r="W21" s="789"/>
      <c r="X21" s="789"/>
      <c r="Y21" s="789"/>
      <c r="Z21" s="790"/>
      <c r="AA21" s="790"/>
      <c r="AB21" s="791"/>
      <c r="AC21" s="1651"/>
      <c r="AD21" s="1651"/>
      <c r="AE21" s="790"/>
      <c r="AF21" s="790"/>
      <c r="AG21" s="790"/>
      <c r="AH21" s="790"/>
      <c r="AI21" s="790"/>
      <c r="AJ21" s="790"/>
      <c r="AK21" s="665"/>
      <c r="AL21" s="666"/>
      <c r="AM21" s="668"/>
      <c r="AN21" s="665"/>
      <c r="AO21" s="742"/>
      <c r="AZ21" s="257"/>
    </row>
    <row r="22" spans="6:52" ht="12.75" customHeight="1" x14ac:dyDescent="0.15">
      <c r="F22" s="2696"/>
      <c r="G22" s="1617"/>
      <c r="H22" s="1618"/>
      <c r="I22" s="1618"/>
      <c r="J22" s="1619"/>
      <c r="K22" s="1618"/>
      <c r="L22" s="1574"/>
      <c r="M22" s="3059"/>
      <c r="N22" s="3060"/>
      <c r="O22" s="3060"/>
      <c r="P22" s="792"/>
      <c r="Q22" s="793"/>
      <c r="R22" s="787"/>
      <c r="S22" s="787"/>
      <c r="T22" s="794"/>
      <c r="U22" s="1937" t="s">
        <v>13</v>
      </c>
      <c r="V22" s="3053" t="s">
        <v>191</v>
      </c>
      <c r="W22" s="3053"/>
      <c r="X22" s="3053"/>
      <c r="Y22" s="3053"/>
      <c r="Z22" s="3053"/>
      <c r="AA22" s="3053"/>
      <c r="AB22" s="795"/>
      <c r="AC22" s="795"/>
      <c r="AD22" s="1937" t="s">
        <v>13</v>
      </c>
      <c r="AE22" s="3053" t="s">
        <v>192</v>
      </c>
      <c r="AF22" s="3053"/>
      <c r="AG22" s="3053"/>
      <c r="AH22" s="3053"/>
      <c r="AI22" s="3053"/>
      <c r="AJ22" s="3053"/>
      <c r="AK22" s="101"/>
      <c r="AL22" s="194"/>
      <c r="AM22" s="796"/>
      <c r="AN22" s="101"/>
      <c r="AO22" s="745"/>
      <c r="AZ22" s="257"/>
    </row>
    <row r="23" spans="6:52" ht="12.75" customHeight="1" x14ac:dyDescent="0.3">
      <c r="F23" s="2696"/>
      <c r="G23" s="1617"/>
      <c r="H23" s="1618"/>
      <c r="I23" s="1618"/>
      <c r="J23" s="1619"/>
      <c r="K23" s="1618"/>
      <c r="L23" s="1574"/>
      <c r="M23" s="2591" t="s">
        <v>159</v>
      </c>
      <c r="N23" s="2592"/>
      <c r="O23" s="2593"/>
      <c r="P23" s="3054" t="s">
        <v>160</v>
      </c>
      <c r="Q23" s="2666"/>
      <c r="R23" s="2666"/>
      <c r="S23" s="2667"/>
      <c r="T23" s="238" t="s">
        <v>43</v>
      </c>
      <c r="U23" s="239" t="s">
        <v>161</v>
      </c>
      <c r="V23" s="240"/>
      <c r="W23" s="241"/>
      <c r="X23" s="241"/>
      <c r="Y23" s="241"/>
      <c r="Z23" s="241"/>
      <c r="AA23" s="1976" t="s">
        <v>13</v>
      </c>
      <c r="AB23" s="242" t="s">
        <v>155</v>
      </c>
      <c r="AC23" s="243"/>
      <c r="AD23" s="243"/>
      <c r="AE23" s="1976" t="s">
        <v>13</v>
      </c>
      <c r="AF23" s="242" t="s">
        <v>162</v>
      </c>
      <c r="AG23" s="243"/>
      <c r="AH23" s="239"/>
      <c r="AI23" s="239"/>
      <c r="AJ23" s="244"/>
      <c r="AK23" s="1912" t="s">
        <v>13</v>
      </c>
      <c r="AL23" s="1618" t="s">
        <v>52</v>
      </c>
      <c r="AM23" s="1618"/>
      <c r="AN23" s="2698" t="s">
        <v>619</v>
      </c>
      <c r="AO23" s="2699"/>
      <c r="AZ23" s="257"/>
    </row>
    <row r="24" spans="6:52" ht="12.75" customHeight="1" x14ac:dyDescent="0.15">
      <c r="F24" s="2696"/>
      <c r="G24" s="1617"/>
      <c r="H24" s="1618"/>
      <c r="I24" s="1618"/>
      <c r="J24" s="1619"/>
      <c r="K24" s="1618"/>
      <c r="L24" s="1574"/>
      <c r="M24" s="2597" t="s">
        <v>95</v>
      </c>
      <c r="N24" s="2598"/>
      <c r="O24" s="2599"/>
      <c r="P24" s="3054" t="s">
        <v>163</v>
      </c>
      <c r="Q24" s="2666"/>
      <c r="R24" s="2666"/>
      <c r="S24" s="2667"/>
      <c r="T24" s="735" t="s">
        <v>491</v>
      </c>
      <c r="U24" s="1603" t="s">
        <v>164</v>
      </c>
      <c r="V24" s="1603"/>
      <c r="W24" s="1603"/>
      <c r="X24" s="1603"/>
      <c r="Y24" s="690"/>
      <c r="Z24" s="690" t="s">
        <v>492</v>
      </c>
      <c r="AA24" s="1973" t="s">
        <v>13</v>
      </c>
      <c r="AB24" s="690" t="s">
        <v>155</v>
      </c>
      <c r="AC24" s="823"/>
      <c r="AD24" s="823"/>
      <c r="AE24" s="1973" t="s">
        <v>13</v>
      </c>
      <c r="AF24" s="690" t="s">
        <v>162</v>
      </c>
      <c r="AG24" s="823"/>
      <c r="AH24" s="1603"/>
      <c r="AI24" s="1603"/>
      <c r="AJ24" s="214"/>
      <c r="AK24" s="1912" t="s">
        <v>13</v>
      </c>
      <c r="AL24" s="666" t="s">
        <v>63</v>
      </c>
      <c r="AM24" s="666"/>
      <c r="AN24" s="665"/>
      <c r="AO24" s="742"/>
      <c r="AZ24" s="257"/>
    </row>
    <row r="25" spans="6:52" ht="12.75" customHeight="1" x14ac:dyDescent="0.15">
      <c r="F25" s="2696"/>
      <c r="G25" s="1617"/>
      <c r="H25" s="1618"/>
      <c r="I25" s="1618"/>
      <c r="J25" s="1619"/>
      <c r="K25" s="1618"/>
      <c r="L25" s="1574"/>
      <c r="M25" s="1581"/>
      <c r="N25" s="1582"/>
      <c r="O25" s="1583"/>
      <c r="P25" s="2577" t="s">
        <v>165</v>
      </c>
      <c r="Q25" s="2532"/>
      <c r="R25" s="2532"/>
      <c r="S25" s="2533"/>
      <c r="T25" s="1934" t="s">
        <v>13</v>
      </c>
      <c r="U25" s="246" t="s">
        <v>166</v>
      </c>
      <c r="V25" s="246"/>
      <c r="W25" s="246"/>
      <c r="X25" s="246"/>
      <c r="Y25" s="246"/>
      <c r="Z25" s="246" t="s">
        <v>492</v>
      </c>
      <c r="AA25" s="2927"/>
      <c r="AB25" s="2928"/>
      <c r="AC25" s="2928"/>
      <c r="AD25" s="2928"/>
      <c r="AE25" s="2928"/>
      <c r="AF25" s="2928"/>
      <c r="AG25" s="2928"/>
      <c r="AH25" s="2928"/>
      <c r="AI25" s="2928"/>
      <c r="AJ25" s="100" t="s">
        <v>493</v>
      </c>
      <c r="AK25" s="1912" t="s">
        <v>13</v>
      </c>
      <c r="AL25" s="666" t="s">
        <v>77</v>
      </c>
      <c r="AM25" s="666"/>
      <c r="AN25" s="665"/>
      <c r="AO25" s="742"/>
      <c r="AZ25" s="257"/>
    </row>
    <row r="26" spans="6:52" ht="12.75" customHeight="1" x14ac:dyDescent="0.15">
      <c r="F26" s="2696"/>
      <c r="G26" s="1617"/>
      <c r="H26" s="1618"/>
      <c r="I26" s="1618"/>
      <c r="J26" s="1619"/>
      <c r="K26" s="1618"/>
      <c r="L26" s="1574"/>
      <c r="M26" s="1581"/>
      <c r="N26" s="1582"/>
      <c r="O26" s="1583"/>
      <c r="P26" s="3054" t="s">
        <v>701</v>
      </c>
      <c r="Q26" s="2666"/>
      <c r="R26" s="2666"/>
      <c r="S26" s="2667"/>
      <c r="T26" s="1570" t="s">
        <v>491</v>
      </c>
      <c r="U26" s="666" t="s">
        <v>701</v>
      </c>
      <c r="V26" s="666"/>
      <c r="W26" s="666"/>
      <c r="X26" s="666"/>
      <c r="Y26" s="666"/>
      <c r="Z26" s="664" t="s">
        <v>492</v>
      </c>
      <c r="AA26" s="1922" t="s">
        <v>13</v>
      </c>
      <c r="AB26" s="664" t="s">
        <v>155</v>
      </c>
      <c r="AC26" s="1574"/>
      <c r="AD26" s="1574"/>
      <c r="AE26" s="1922" t="s">
        <v>13</v>
      </c>
      <c r="AF26" s="664" t="s">
        <v>162</v>
      </c>
      <c r="AG26" s="1574"/>
      <c r="AH26" s="666"/>
      <c r="AI26" s="666"/>
      <c r="AJ26" s="668"/>
      <c r="AK26" s="1912" t="s">
        <v>13</v>
      </c>
      <c r="AL26" s="1351" t="s">
        <v>15</v>
      </c>
      <c r="AM26" s="1618"/>
      <c r="AN26" s="665"/>
      <c r="AO26" s="742"/>
      <c r="AZ26" s="257"/>
    </row>
    <row r="27" spans="6:52" ht="12.75" customHeight="1" x14ac:dyDescent="0.15">
      <c r="F27" s="2696"/>
      <c r="G27" s="1617"/>
      <c r="H27" s="1618"/>
      <c r="I27" s="1618"/>
      <c r="J27" s="1619"/>
      <c r="K27" s="1618"/>
      <c r="L27" s="1574"/>
      <c r="M27" s="1581"/>
      <c r="N27" s="1582"/>
      <c r="O27" s="1583"/>
      <c r="P27" s="1592"/>
      <c r="Q27" s="1571"/>
      <c r="R27" s="1571"/>
      <c r="S27" s="1572"/>
      <c r="T27" s="678"/>
      <c r="U27" s="1700"/>
      <c r="V27" s="1700"/>
      <c r="W27" s="1700"/>
      <c r="X27" s="1700"/>
      <c r="Y27" s="1700"/>
      <c r="Z27" s="1700"/>
      <c r="AA27" s="1700"/>
      <c r="AB27" s="1700"/>
      <c r="AC27" s="1700"/>
      <c r="AD27" s="1700"/>
      <c r="AE27" s="1700"/>
      <c r="AF27" s="1700"/>
      <c r="AG27" s="1700"/>
      <c r="AH27" s="1700"/>
      <c r="AI27" s="1574"/>
      <c r="AJ27" s="1575"/>
      <c r="AK27" s="1912" t="s">
        <v>13</v>
      </c>
      <c r="AL27" s="2637"/>
      <c r="AM27" s="2637"/>
      <c r="AN27" s="665"/>
      <c r="AO27" s="742"/>
      <c r="AZ27" s="257"/>
    </row>
    <row r="28" spans="6:52" ht="12.75" customHeight="1" x14ac:dyDescent="0.15">
      <c r="F28" s="2696"/>
      <c r="G28" s="1617"/>
      <c r="H28" s="1618"/>
      <c r="I28" s="1618"/>
      <c r="J28" s="1619"/>
      <c r="K28" s="1618"/>
      <c r="L28" s="1574"/>
      <c r="M28" s="1581"/>
      <c r="N28" s="1582"/>
      <c r="O28" s="1583"/>
      <c r="P28" s="2992"/>
      <c r="Q28" s="2993"/>
      <c r="R28" s="2993"/>
      <c r="S28" s="2994"/>
      <c r="T28" s="1934" t="s">
        <v>13</v>
      </c>
      <c r="U28" s="246" t="s">
        <v>166</v>
      </c>
      <c r="V28" s="246"/>
      <c r="W28" s="246"/>
      <c r="X28" s="246"/>
      <c r="Y28" s="246"/>
      <c r="Z28" s="246" t="s">
        <v>492</v>
      </c>
      <c r="AA28" s="2927"/>
      <c r="AB28" s="2928"/>
      <c r="AC28" s="2928"/>
      <c r="AD28" s="2928"/>
      <c r="AE28" s="2928"/>
      <c r="AF28" s="2928"/>
      <c r="AG28" s="2928"/>
      <c r="AH28" s="2928"/>
      <c r="AI28" s="2928"/>
      <c r="AJ28" s="100" t="s">
        <v>493</v>
      </c>
      <c r="AK28" s="665"/>
      <c r="AL28" s="666"/>
      <c r="AM28" s="666"/>
      <c r="AN28" s="665"/>
      <c r="AO28" s="742"/>
      <c r="AZ28" s="257"/>
    </row>
    <row r="29" spans="6:52" ht="12.75" customHeight="1" x14ac:dyDescent="0.15">
      <c r="F29" s="2696"/>
      <c r="G29" s="1617"/>
      <c r="H29" s="1618"/>
      <c r="I29" s="1618"/>
      <c r="J29" s="1618"/>
      <c r="K29" s="1617"/>
      <c r="L29" s="1574"/>
      <c r="M29" s="1687"/>
      <c r="N29" s="1688"/>
      <c r="O29" s="1689"/>
      <c r="P29" s="2959" t="s">
        <v>702</v>
      </c>
      <c r="Q29" s="2960"/>
      <c r="R29" s="2960"/>
      <c r="S29" s="2961"/>
      <c r="T29" s="1912" t="s">
        <v>13</v>
      </c>
      <c r="U29" s="664" t="s">
        <v>725</v>
      </c>
      <c r="V29" s="664"/>
      <c r="W29" s="664"/>
      <c r="X29" s="664"/>
      <c r="Y29" s="664"/>
      <c r="Z29" s="664" t="s">
        <v>492</v>
      </c>
      <c r="AA29" s="1922" t="s">
        <v>13</v>
      </c>
      <c r="AB29" s="664" t="s">
        <v>155</v>
      </c>
      <c r="AC29" s="1574"/>
      <c r="AD29" s="1574"/>
      <c r="AE29" s="1922" t="s">
        <v>13</v>
      </c>
      <c r="AF29" s="664" t="s">
        <v>162</v>
      </c>
      <c r="AG29" s="1574"/>
      <c r="AH29" s="1351"/>
      <c r="AI29" s="1574"/>
      <c r="AJ29" s="1575"/>
      <c r="AK29" s="678"/>
      <c r="AL29" s="1351"/>
      <c r="AM29" s="1351"/>
      <c r="AN29" s="672"/>
      <c r="AO29" s="742"/>
      <c r="AP29" s="248"/>
      <c r="AZ29" s="257"/>
    </row>
    <row r="30" spans="6:52" ht="12.75" customHeight="1" x14ac:dyDescent="0.15">
      <c r="F30" s="2696"/>
      <c r="G30" s="669"/>
      <c r="H30" s="667"/>
      <c r="I30" s="667"/>
      <c r="J30" s="667"/>
      <c r="K30" s="669"/>
      <c r="L30" s="165"/>
      <c r="M30" s="797"/>
      <c r="N30" s="798"/>
      <c r="O30" s="799"/>
      <c r="P30" s="3074"/>
      <c r="Q30" s="2709"/>
      <c r="R30" s="2709"/>
      <c r="S30" s="2710"/>
      <c r="T30" s="1934" t="s">
        <v>13</v>
      </c>
      <c r="U30" s="246" t="s">
        <v>703</v>
      </c>
      <c r="V30" s="246"/>
      <c r="W30" s="246"/>
      <c r="X30" s="246"/>
      <c r="Y30" s="246"/>
      <c r="Z30" s="98"/>
      <c r="AA30" s="99"/>
      <c r="AB30" s="99"/>
      <c r="AC30" s="99"/>
      <c r="AD30" s="99"/>
      <c r="AE30" s="99"/>
      <c r="AF30" s="99"/>
      <c r="AG30" s="99"/>
      <c r="AH30" s="99"/>
      <c r="AI30" s="99"/>
      <c r="AJ30" s="100"/>
      <c r="AK30" s="194"/>
      <c r="AL30" s="194"/>
      <c r="AM30" s="194"/>
      <c r="AN30" s="101"/>
      <c r="AO30" s="745"/>
      <c r="AP30" s="248"/>
      <c r="AZ30" s="257"/>
    </row>
    <row r="31" spans="6:52" ht="12.75" customHeight="1" x14ac:dyDescent="0.15">
      <c r="F31" s="2696"/>
      <c r="G31" s="669"/>
      <c r="H31" s="667"/>
      <c r="I31" s="667"/>
      <c r="J31" s="667"/>
      <c r="K31" s="669"/>
      <c r="L31" s="165"/>
      <c r="M31" s="2706" t="s">
        <v>168</v>
      </c>
      <c r="N31" s="2707"/>
      <c r="O31" s="2707"/>
      <c r="P31" s="2703" t="s">
        <v>25</v>
      </c>
      <c r="Q31" s="2704"/>
      <c r="R31" s="2704"/>
      <c r="S31" s="2705"/>
      <c r="T31" s="1912" t="s">
        <v>13</v>
      </c>
      <c r="U31" s="1351" t="s">
        <v>494</v>
      </c>
      <c r="V31" s="687"/>
      <c r="W31" s="687"/>
      <c r="X31" s="687"/>
      <c r="Y31" s="687"/>
      <c r="Z31" s="687"/>
      <c r="AA31" s="687"/>
      <c r="AB31" s="687"/>
      <c r="AC31" s="687"/>
      <c r="AD31" s="687"/>
      <c r="AE31" s="687"/>
      <c r="AF31" s="679"/>
      <c r="AG31" s="679"/>
      <c r="AH31" s="666"/>
      <c r="AI31" s="666"/>
      <c r="AJ31" s="668"/>
      <c r="AK31" s="1912" t="s">
        <v>13</v>
      </c>
      <c r="AL31" s="666" t="s">
        <v>700</v>
      </c>
      <c r="AM31" s="666"/>
      <c r="AN31" s="2894" t="s">
        <v>619</v>
      </c>
      <c r="AO31" s="2895"/>
      <c r="AP31" s="248"/>
      <c r="AZ31" s="257"/>
    </row>
    <row r="32" spans="6:52" ht="12.75" customHeight="1" x14ac:dyDescent="0.3">
      <c r="F32" s="800"/>
      <c r="G32" s="669"/>
      <c r="H32" s="667"/>
      <c r="I32" s="667"/>
      <c r="J32" s="680"/>
      <c r="K32" s="669"/>
      <c r="L32" s="221"/>
      <c r="M32" s="801" t="s">
        <v>704</v>
      </c>
      <c r="N32" s="693"/>
      <c r="O32" s="802"/>
      <c r="P32" s="2931" t="s">
        <v>707</v>
      </c>
      <c r="Q32" s="2932"/>
      <c r="R32" s="2932"/>
      <c r="S32" s="2933"/>
      <c r="T32" s="803" t="s">
        <v>708</v>
      </c>
      <c r="U32" s="289" t="s">
        <v>709</v>
      </c>
      <c r="V32" s="289"/>
      <c r="W32" s="289"/>
      <c r="X32" s="289"/>
      <c r="Y32" s="289"/>
      <c r="Z32" s="289"/>
      <c r="AA32" s="1973" t="s">
        <v>13</v>
      </c>
      <c r="AB32" s="289" t="s">
        <v>714</v>
      </c>
      <c r="AC32" s="289"/>
      <c r="AD32" s="289"/>
      <c r="AE32" s="1973" t="s">
        <v>13</v>
      </c>
      <c r="AF32" s="289" t="s">
        <v>715</v>
      </c>
      <c r="AG32" s="289"/>
      <c r="AH32" s="289"/>
      <c r="AI32" s="289"/>
      <c r="AJ32" s="804"/>
      <c r="AK32" s="1973" t="s">
        <v>13</v>
      </c>
      <c r="AL32" s="1652" t="s">
        <v>44</v>
      </c>
      <c r="AM32" s="1652"/>
      <c r="AN32" s="2527" t="s">
        <v>619</v>
      </c>
      <c r="AO32" s="2528"/>
      <c r="AZ32" s="257"/>
    </row>
    <row r="33" spans="6:52" ht="12.75" customHeight="1" x14ac:dyDescent="0.15">
      <c r="F33" s="800"/>
      <c r="G33" s="669"/>
      <c r="H33" s="667"/>
      <c r="I33" s="667"/>
      <c r="J33" s="680"/>
      <c r="K33" s="669"/>
      <c r="L33" s="221"/>
      <c r="M33" s="669" t="s">
        <v>705</v>
      </c>
      <c r="N33" s="667"/>
      <c r="O33" s="680"/>
      <c r="P33" s="2616"/>
      <c r="Q33" s="2617"/>
      <c r="R33" s="2617"/>
      <c r="S33" s="2618"/>
      <c r="T33" s="665"/>
      <c r="U33" s="666" t="s">
        <v>710</v>
      </c>
      <c r="V33" s="666"/>
      <c r="W33" s="666"/>
      <c r="X33" s="666"/>
      <c r="Y33" s="666"/>
      <c r="Z33" s="664" t="s">
        <v>492</v>
      </c>
      <c r="AA33" s="2929"/>
      <c r="AB33" s="2930"/>
      <c r="AC33" s="2930"/>
      <c r="AD33" s="2930"/>
      <c r="AE33" s="2930"/>
      <c r="AF33" s="2930"/>
      <c r="AG33" s="2930"/>
      <c r="AH33" s="2930"/>
      <c r="AI33" s="2930"/>
      <c r="AJ33" s="675" t="s">
        <v>493</v>
      </c>
      <c r="AK33" s="1922" t="s">
        <v>13</v>
      </c>
      <c r="AL33" s="1618" t="s">
        <v>52</v>
      </c>
      <c r="AM33" s="1618"/>
      <c r="AN33" s="665"/>
      <c r="AO33" s="742"/>
      <c r="AZ33" s="257"/>
    </row>
    <row r="34" spans="6:52" ht="12.75" customHeight="1" x14ac:dyDescent="0.15">
      <c r="F34" s="800"/>
      <c r="G34" s="669"/>
      <c r="H34" s="667"/>
      <c r="I34" s="667"/>
      <c r="J34" s="680"/>
      <c r="K34" s="669"/>
      <c r="L34" s="221"/>
      <c r="M34" s="669" t="s">
        <v>706</v>
      </c>
      <c r="N34" s="667"/>
      <c r="O34" s="680"/>
      <c r="P34" s="2616"/>
      <c r="Q34" s="2617"/>
      <c r="R34" s="2617"/>
      <c r="S34" s="2618"/>
      <c r="T34" s="665"/>
      <c r="U34" s="666" t="s">
        <v>711</v>
      </c>
      <c r="V34" s="666"/>
      <c r="W34" s="666"/>
      <c r="X34" s="666"/>
      <c r="Y34" s="666"/>
      <c r="Z34" s="664" t="s">
        <v>492</v>
      </c>
      <c r="AA34" s="2869"/>
      <c r="AB34" s="2870"/>
      <c r="AC34" s="2870"/>
      <c r="AD34" s="2870"/>
      <c r="AE34" s="2870"/>
      <c r="AF34" s="666" t="s">
        <v>718</v>
      </c>
      <c r="AG34" s="666"/>
      <c r="AH34" s="666"/>
      <c r="AI34" s="666"/>
      <c r="AJ34" s="668"/>
      <c r="AK34" s="1922" t="s">
        <v>13</v>
      </c>
      <c r="AL34" s="1618" t="s">
        <v>77</v>
      </c>
      <c r="AM34" s="1618"/>
      <c r="AN34" s="665"/>
      <c r="AO34" s="742"/>
      <c r="AZ34" s="257"/>
    </row>
    <row r="35" spans="6:52" ht="12.75" customHeight="1" x14ac:dyDescent="0.15">
      <c r="F35" s="800"/>
      <c r="G35" s="669"/>
      <c r="H35" s="667"/>
      <c r="I35" s="667"/>
      <c r="J35" s="680"/>
      <c r="K35" s="669"/>
      <c r="L35" s="221"/>
      <c r="M35" s="669"/>
      <c r="N35" s="667"/>
      <c r="O35" s="680"/>
      <c r="P35" s="2616"/>
      <c r="Q35" s="2617"/>
      <c r="R35" s="2617"/>
      <c r="S35" s="2618"/>
      <c r="T35" s="665"/>
      <c r="U35" s="666" t="s">
        <v>712</v>
      </c>
      <c r="V35" s="666"/>
      <c r="W35" s="666"/>
      <c r="X35" s="666"/>
      <c r="Y35" s="666"/>
      <c r="Z35" s="664" t="s">
        <v>492</v>
      </c>
      <c r="AA35" s="2869"/>
      <c r="AB35" s="2870"/>
      <c r="AC35" s="2870"/>
      <c r="AD35" s="2870"/>
      <c r="AE35" s="2870"/>
      <c r="AF35" s="666" t="s">
        <v>717</v>
      </c>
      <c r="AG35" s="666"/>
      <c r="AH35" s="666"/>
      <c r="AI35" s="666"/>
      <c r="AJ35" s="668"/>
      <c r="AK35" s="1922" t="s">
        <v>13</v>
      </c>
      <c r="AL35" s="1618" t="s">
        <v>716</v>
      </c>
      <c r="AM35" s="1618"/>
      <c r="AN35" s="665"/>
      <c r="AO35" s="742"/>
      <c r="AZ35" s="257"/>
    </row>
    <row r="36" spans="6:52" ht="12.75" customHeight="1" x14ac:dyDescent="0.15">
      <c r="F36" s="800"/>
      <c r="G36" s="669"/>
      <c r="H36" s="667"/>
      <c r="I36" s="667"/>
      <c r="J36" s="680"/>
      <c r="K36" s="669"/>
      <c r="L36" s="221"/>
      <c r="M36" s="669"/>
      <c r="N36" s="667"/>
      <c r="O36" s="680"/>
      <c r="P36" s="2616"/>
      <c r="Q36" s="2617"/>
      <c r="R36" s="2617"/>
      <c r="S36" s="2618"/>
      <c r="T36" s="101"/>
      <c r="U36" s="194" t="s">
        <v>713</v>
      </c>
      <c r="V36" s="194"/>
      <c r="W36" s="194"/>
      <c r="X36" s="194"/>
      <c r="Y36" s="194"/>
      <c r="Z36" s="246" t="s">
        <v>492</v>
      </c>
      <c r="AA36" s="2867"/>
      <c r="AB36" s="2868"/>
      <c r="AC36" s="2868"/>
      <c r="AD36" s="2868"/>
      <c r="AE36" s="2868"/>
      <c r="AF36" s="194" t="s">
        <v>719</v>
      </c>
      <c r="AG36" s="194"/>
      <c r="AH36" s="194"/>
      <c r="AI36" s="194"/>
      <c r="AJ36" s="796"/>
      <c r="AK36" s="665"/>
      <c r="AL36" s="666"/>
      <c r="AM36" s="668"/>
      <c r="AN36" s="665"/>
      <c r="AO36" s="742"/>
      <c r="AZ36" s="257"/>
    </row>
    <row r="37" spans="6:52" ht="12.75" customHeight="1" x14ac:dyDescent="0.15">
      <c r="F37" s="800"/>
      <c r="G37" s="669"/>
      <c r="H37" s="667"/>
      <c r="I37" s="667"/>
      <c r="J37" s="680"/>
      <c r="K37" s="669"/>
      <c r="L37" s="221"/>
      <c r="M37" s="669"/>
      <c r="N37" s="667"/>
      <c r="O37" s="680"/>
      <c r="P37" s="666"/>
      <c r="Q37" s="666"/>
      <c r="R37" s="666"/>
      <c r="S37" s="666"/>
      <c r="T37" s="803" t="s">
        <v>708</v>
      </c>
      <c r="U37" s="289" t="s">
        <v>720</v>
      </c>
      <c r="V37" s="289"/>
      <c r="W37" s="289"/>
      <c r="X37" s="289"/>
      <c r="Y37" s="289"/>
      <c r="Z37" s="289"/>
      <c r="AA37" s="1973" t="s">
        <v>13</v>
      </c>
      <c r="AB37" s="289" t="s">
        <v>714</v>
      </c>
      <c r="AC37" s="289"/>
      <c r="AD37" s="289"/>
      <c r="AE37" s="1973" t="s">
        <v>13</v>
      </c>
      <c r="AF37" s="289" t="s">
        <v>715</v>
      </c>
      <c r="AG37" s="289"/>
      <c r="AH37" s="289"/>
      <c r="AI37" s="289"/>
      <c r="AJ37" s="804"/>
      <c r="AK37" s="665"/>
      <c r="AL37" s="666"/>
      <c r="AM37" s="666"/>
      <c r="AN37" s="665"/>
      <c r="AO37" s="742"/>
      <c r="AZ37" s="257"/>
    </row>
    <row r="38" spans="6:52" ht="12.75" customHeight="1" x14ac:dyDescent="0.15">
      <c r="F38" s="800"/>
      <c r="G38" s="669"/>
      <c r="H38" s="667"/>
      <c r="I38" s="667"/>
      <c r="J38" s="680"/>
      <c r="K38" s="669"/>
      <c r="L38" s="221"/>
      <c r="M38" s="669"/>
      <c r="N38" s="667"/>
      <c r="O38" s="680"/>
      <c r="P38" s="666"/>
      <c r="Q38" s="666"/>
      <c r="R38" s="666"/>
      <c r="S38" s="666"/>
      <c r="T38" s="665"/>
      <c r="U38" s="666" t="s">
        <v>710</v>
      </c>
      <c r="V38" s="666"/>
      <c r="W38" s="666"/>
      <c r="X38" s="666"/>
      <c r="Y38" s="666"/>
      <c r="Z38" s="664" t="s">
        <v>492</v>
      </c>
      <c r="AA38" s="2929"/>
      <c r="AB38" s="2930"/>
      <c r="AC38" s="2930"/>
      <c r="AD38" s="2930"/>
      <c r="AE38" s="2930"/>
      <c r="AF38" s="2930"/>
      <c r="AG38" s="2930"/>
      <c r="AH38" s="2930"/>
      <c r="AI38" s="2930"/>
      <c r="AJ38" s="675" t="s">
        <v>493</v>
      </c>
      <c r="AK38" s="665"/>
      <c r="AL38" s="666"/>
      <c r="AM38" s="666"/>
      <c r="AN38" s="665"/>
      <c r="AO38" s="742"/>
      <c r="AZ38" s="257"/>
    </row>
    <row r="39" spans="6:52" ht="12.75" customHeight="1" x14ac:dyDescent="0.15">
      <c r="F39" s="800"/>
      <c r="G39" s="669"/>
      <c r="H39" s="667"/>
      <c r="I39" s="667"/>
      <c r="J39" s="680"/>
      <c r="K39" s="669"/>
      <c r="L39" s="221"/>
      <c r="M39" s="669"/>
      <c r="N39" s="667"/>
      <c r="O39" s="680"/>
      <c r="P39" s="666"/>
      <c r="Q39" s="666"/>
      <c r="R39" s="666"/>
      <c r="S39" s="666"/>
      <c r="T39" s="665"/>
      <c r="U39" s="666" t="s">
        <v>711</v>
      </c>
      <c r="V39" s="666"/>
      <c r="W39" s="666"/>
      <c r="X39" s="666"/>
      <c r="Y39" s="666"/>
      <c r="Z39" s="664" t="s">
        <v>492</v>
      </c>
      <c r="AA39" s="2869"/>
      <c r="AB39" s="2870"/>
      <c r="AC39" s="2870"/>
      <c r="AD39" s="2870"/>
      <c r="AE39" s="2870"/>
      <c r="AF39" s="666" t="s">
        <v>718</v>
      </c>
      <c r="AG39" s="666"/>
      <c r="AH39" s="666"/>
      <c r="AI39" s="666"/>
      <c r="AJ39" s="668"/>
      <c r="AK39" s="665"/>
      <c r="AL39" s="666"/>
      <c r="AM39" s="666"/>
      <c r="AN39" s="665"/>
      <c r="AO39" s="742"/>
      <c r="AZ39" s="257"/>
    </row>
    <row r="40" spans="6:52" ht="12.75" customHeight="1" x14ac:dyDescent="0.15">
      <c r="F40" s="800"/>
      <c r="G40" s="669"/>
      <c r="H40" s="667"/>
      <c r="I40" s="667"/>
      <c r="J40" s="680"/>
      <c r="K40" s="669"/>
      <c r="L40" s="221"/>
      <c r="M40" s="669"/>
      <c r="N40" s="667"/>
      <c r="O40" s="680"/>
      <c r="P40" s="666"/>
      <c r="Q40" s="666"/>
      <c r="R40" s="666"/>
      <c r="S40" s="666"/>
      <c r="T40" s="665"/>
      <c r="U40" s="666" t="s">
        <v>712</v>
      </c>
      <c r="V40" s="666"/>
      <c r="W40" s="666"/>
      <c r="X40" s="666"/>
      <c r="Y40" s="666"/>
      <c r="Z40" s="664" t="s">
        <v>492</v>
      </c>
      <c r="AA40" s="2869"/>
      <c r="AB40" s="2870"/>
      <c r="AC40" s="2870"/>
      <c r="AD40" s="2870"/>
      <c r="AE40" s="2870"/>
      <c r="AF40" s="666" t="s">
        <v>717</v>
      </c>
      <c r="AG40" s="666"/>
      <c r="AH40" s="666"/>
      <c r="AI40" s="666"/>
      <c r="AJ40" s="668"/>
      <c r="AK40" s="665"/>
      <c r="AL40" s="666"/>
      <c r="AM40" s="666"/>
      <c r="AN40" s="665"/>
      <c r="AO40" s="742"/>
      <c r="AZ40" s="257"/>
    </row>
    <row r="41" spans="6:52" ht="12.75" customHeight="1" x14ac:dyDescent="0.15">
      <c r="F41" s="800"/>
      <c r="G41" s="669"/>
      <c r="H41" s="667"/>
      <c r="I41" s="667"/>
      <c r="J41" s="680"/>
      <c r="K41" s="669"/>
      <c r="L41" s="221"/>
      <c r="M41" s="669"/>
      <c r="N41" s="667"/>
      <c r="O41" s="680"/>
      <c r="P41" s="666"/>
      <c r="Q41" s="666"/>
      <c r="R41" s="666"/>
      <c r="S41" s="666"/>
      <c r="T41" s="101"/>
      <c r="U41" s="194" t="s">
        <v>713</v>
      </c>
      <c r="V41" s="194"/>
      <c r="W41" s="194"/>
      <c r="X41" s="194"/>
      <c r="Y41" s="194"/>
      <c r="Z41" s="246" t="s">
        <v>492</v>
      </c>
      <c r="AA41" s="2867"/>
      <c r="AB41" s="2868"/>
      <c r="AC41" s="2868"/>
      <c r="AD41" s="2868"/>
      <c r="AE41" s="2868"/>
      <c r="AF41" s="194" t="s">
        <v>719</v>
      </c>
      <c r="AG41" s="194"/>
      <c r="AH41" s="194"/>
      <c r="AI41" s="194"/>
      <c r="AJ41" s="796"/>
      <c r="AK41" s="665"/>
      <c r="AL41" s="666"/>
      <c r="AM41" s="666"/>
      <c r="AN41" s="665"/>
      <c r="AO41" s="742"/>
      <c r="AZ41" s="257"/>
    </row>
    <row r="42" spans="6:52" ht="12.75" customHeight="1" x14ac:dyDescent="0.15">
      <c r="F42" s="800"/>
      <c r="G42" s="669"/>
      <c r="H42" s="667"/>
      <c r="I42" s="667"/>
      <c r="J42" s="680"/>
      <c r="K42" s="669"/>
      <c r="L42" s="221"/>
      <c r="M42" s="669"/>
      <c r="N42" s="667"/>
      <c r="O42" s="680"/>
      <c r="P42" s="666"/>
      <c r="Q42" s="666"/>
      <c r="R42" s="666"/>
      <c r="S42" s="666"/>
      <c r="T42" s="803" t="s">
        <v>708</v>
      </c>
      <c r="U42" s="289" t="s">
        <v>721</v>
      </c>
      <c r="V42" s="289"/>
      <c r="W42" s="289"/>
      <c r="X42" s="289"/>
      <c r="Y42" s="289"/>
      <c r="Z42" s="289"/>
      <c r="AA42" s="1973" t="s">
        <v>13</v>
      </c>
      <c r="AB42" s="289" t="s">
        <v>714</v>
      </c>
      <c r="AC42" s="289"/>
      <c r="AD42" s="289"/>
      <c r="AE42" s="1973" t="s">
        <v>13</v>
      </c>
      <c r="AF42" s="289" t="s">
        <v>715</v>
      </c>
      <c r="AG42" s="289"/>
      <c r="AH42" s="289"/>
      <c r="AI42" s="289"/>
      <c r="AJ42" s="804"/>
      <c r="AK42" s="665"/>
      <c r="AL42" s="666"/>
      <c r="AM42" s="666"/>
      <c r="AN42" s="665"/>
      <c r="AO42" s="742"/>
      <c r="AZ42" s="257"/>
    </row>
    <row r="43" spans="6:52" ht="12.75" customHeight="1" x14ac:dyDescent="0.15">
      <c r="F43" s="800"/>
      <c r="G43" s="669"/>
      <c r="H43" s="667"/>
      <c r="I43" s="667"/>
      <c r="J43" s="680"/>
      <c r="K43" s="669"/>
      <c r="L43" s="221"/>
      <c r="M43" s="669"/>
      <c r="N43" s="667"/>
      <c r="O43" s="680"/>
      <c r="P43" s="666"/>
      <c r="Q43" s="666"/>
      <c r="R43" s="666"/>
      <c r="S43" s="666"/>
      <c r="T43" s="665"/>
      <c r="U43" s="666" t="s">
        <v>710</v>
      </c>
      <c r="V43" s="666"/>
      <c r="W43" s="666"/>
      <c r="X43" s="666"/>
      <c r="Y43" s="666"/>
      <c r="Z43" s="664" t="s">
        <v>492</v>
      </c>
      <c r="AA43" s="2929"/>
      <c r="AB43" s="2930"/>
      <c r="AC43" s="2930"/>
      <c r="AD43" s="2930"/>
      <c r="AE43" s="2930"/>
      <c r="AF43" s="2930"/>
      <c r="AG43" s="2930"/>
      <c r="AH43" s="2930"/>
      <c r="AI43" s="2930"/>
      <c r="AJ43" s="675" t="s">
        <v>493</v>
      </c>
      <c r="AK43" s="665"/>
      <c r="AL43" s="666"/>
      <c r="AM43" s="666"/>
      <c r="AN43" s="665"/>
      <c r="AO43" s="742"/>
      <c r="AZ43" s="257"/>
    </row>
    <row r="44" spans="6:52" ht="12.75" customHeight="1" x14ac:dyDescent="0.15">
      <c r="F44" s="800"/>
      <c r="G44" s="669"/>
      <c r="H44" s="667"/>
      <c r="I44" s="667"/>
      <c r="J44" s="680"/>
      <c r="K44" s="669"/>
      <c r="L44" s="221"/>
      <c r="M44" s="669"/>
      <c r="N44" s="667"/>
      <c r="O44" s="680"/>
      <c r="P44" s="666"/>
      <c r="Q44" s="666"/>
      <c r="R44" s="666"/>
      <c r="S44" s="666"/>
      <c r="T44" s="665"/>
      <c r="U44" s="666" t="s">
        <v>711</v>
      </c>
      <c r="V44" s="666"/>
      <c r="W44" s="666"/>
      <c r="X44" s="666"/>
      <c r="Y44" s="666"/>
      <c r="Z44" s="664" t="s">
        <v>492</v>
      </c>
      <c r="AA44" s="2869"/>
      <c r="AB44" s="2870"/>
      <c r="AC44" s="2870"/>
      <c r="AD44" s="2870"/>
      <c r="AE44" s="2870"/>
      <c r="AF44" s="666" t="s">
        <v>718</v>
      </c>
      <c r="AG44" s="666"/>
      <c r="AH44" s="666"/>
      <c r="AI44" s="666"/>
      <c r="AJ44" s="668"/>
      <c r="AK44" s="665"/>
      <c r="AL44" s="666"/>
      <c r="AM44" s="666"/>
      <c r="AN44" s="665"/>
      <c r="AO44" s="742"/>
      <c r="AZ44" s="257"/>
    </row>
    <row r="45" spans="6:52" ht="12.75" customHeight="1" x14ac:dyDescent="0.15">
      <c r="F45" s="800"/>
      <c r="G45" s="669"/>
      <c r="H45" s="667"/>
      <c r="I45" s="667"/>
      <c r="J45" s="680"/>
      <c r="K45" s="669"/>
      <c r="L45" s="221"/>
      <c r="M45" s="669"/>
      <c r="N45" s="667"/>
      <c r="O45" s="680"/>
      <c r="P45" s="666"/>
      <c r="Q45" s="666"/>
      <c r="R45" s="666"/>
      <c r="S45" s="666"/>
      <c r="T45" s="665"/>
      <c r="U45" s="666" t="s">
        <v>712</v>
      </c>
      <c r="V45" s="666"/>
      <c r="W45" s="666"/>
      <c r="X45" s="666"/>
      <c r="Y45" s="666"/>
      <c r="Z45" s="664" t="s">
        <v>492</v>
      </c>
      <c r="AA45" s="2869"/>
      <c r="AB45" s="2870"/>
      <c r="AC45" s="2870"/>
      <c r="AD45" s="2870"/>
      <c r="AE45" s="2870"/>
      <c r="AF45" s="666" t="s">
        <v>717</v>
      </c>
      <c r="AG45" s="666"/>
      <c r="AH45" s="666"/>
      <c r="AI45" s="666"/>
      <c r="AJ45" s="668"/>
      <c r="AK45" s="665"/>
      <c r="AL45" s="666"/>
      <c r="AM45" s="666"/>
      <c r="AN45" s="665"/>
      <c r="AO45" s="742"/>
      <c r="AZ45" s="257"/>
    </row>
    <row r="46" spans="6:52" ht="12.75" customHeight="1" x14ac:dyDescent="0.15">
      <c r="F46" s="800"/>
      <c r="G46" s="669"/>
      <c r="H46" s="667"/>
      <c r="I46" s="667"/>
      <c r="J46" s="680"/>
      <c r="K46" s="669"/>
      <c r="L46" s="221"/>
      <c r="M46" s="669"/>
      <c r="N46" s="667"/>
      <c r="O46" s="680"/>
      <c r="P46" s="666"/>
      <c r="Q46" s="666"/>
      <c r="R46" s="666"/>
      <c r="S46" s="666"/>
      <c r="T46" s="101"/>
      <c r="U46" s="194" t="s">
        <v>713</v>
      </c>
      <c r="V46" s="194"/>
      <c r="W46" s="194"/>
      <c r="X46" s="194"/>
      <c r="Y46" s="194"/>
      <c r="Z46" s="246" t="s">
        <v>492</v>
      </c>
      <c r="AA46" s="2867"/>
      <c r="AB46" s="2868"/>
      <c r="AC46" s="2868"/>
      <c r="AD46" s="2868"/>
      <c r="AE46" s="2868"/>
      <c r="AF46" s="194" t="s">
        <v>719</v>
      </c>
      <c r="AG46" s="194"/>
      <c r="AH46" s="194"/>
      <c r="AI46" s="194"/>
      <c r="AJ46" s="796"/>
      <c r="AK46" s="665"/>
      <c r="AL46" s="666"/>
      <c r="AM46" s="666"/>
      <c r="AN46" s="665"/>
      <c r="AO46" s="742"/>
      <c r="AZ46" s="257"/>
    </row>
    <row r="47" spans="6:52" ht="12.75" customHeight="1" x14ac:dyDescent="0.15">
      <c r="F47" s="800"/>
      <c r="G47" s="669"/>
      <c r="H47" s="667"/>
      <c r="I47" s="667"/>
      <c r="J47" s="680"/>
      <c r="K47" s="669"/>
      <c r="L47" s="221"/>
      <c r="M47" s="669"/>
      <c r="N47" s="667"/>
      <c r="O47" s="680"/>
      <c r="P47" s="666"/>
      <c r="Q47" s="666"/>
      <c r="R47" s="666"/>
      <c r="S47" s="666"/>
      <c r="T47" s="803" t="s">
        <v>708</v>
      </c>
      <c r="U47" s="289" t="s">
        <v>722</v>
      </c>
      <c r="V47" s="289"/>
      <c r="W47" s="289"/>
      <c r="X47" s="289"/>
      <c r="Y47" s="289"/>
      <c r="Z47" s="289"/>
      <c r="AA47" s="1973" t="s">
        <v>13</v>
      </c>
      <c r="AB47" s="289" t="s">
        <v>714</v>
      </c>
      <c r="AC47" s="289"/>
      <c r="AD47" s="289"/>
      <c r="AE47" s="1973" t="s">
        <v>13</v>
      </c>
      <c r="AF47" s="289" t="s">
        <v>715</v>
      </c>
      <c r="AG47" s="289"/>
      <c r="AH47" s="289"/>
      <c r="AI47" s="289"/>
      <c r="AJ47" s="804"/>
      <c r="AK47" s="665"/>
      <c r="AL47" s="666"/>
      <c r="AM47" s="666"/>
      <c r="AN47" s="665"/>
      <c r="AO47" s="742"/>
      <c r="AZ47" s="257"/>
    </row>
    <row r="48" spans="6:52" ht="12.75" customHeight="1" x14ac:dyDescent="0.15">
      <c r="F48" s="800"/>
      <c r="G48" s="669"/>
      <c r="H48" s="667"/>
      <c r="I48" s="667"/>
      <c r="J48" s="680"/>
      <c r="K48" s="669"/>
      <c r="L48" s="221"/>
      <c r="M48" s="669"/>
      <c r="N48" s="667"/>
      <c r="O48" s="680"/>
      <c r="P48" s="666"/>
      <c r="Q48" s="666"/>
      <c r="R48" s="666"/>
      <c r="S48" s="666"/>
      <c r="T48" s="665"/>
      <c r="U48" s="666" t="s">
        <v>710</v>
      </c>
      <c r="V48" s="666"/>
      <c r="W48" s="666"/>
      <c r="X48" s="666"/>
      <c r="Y48" s="666"/>
      <c r="Z48" s="664" t="s">
        <v>492</v>
      </c>
      <c r="AA48" s="2929"/>
      <c r="AB48" s="2930"/>
      <c r="AC48" s="2930"/>
      <c r="AD48" s="2930"/>
      <c r="AE48" s="2930"/>
      <c r="AF48" s="2930"/>
      <c r="AG48" s="2930"/>
      <c r="AH48" s="2930"/>
      <c r="AI48" s="2930"/>
      <c r="AJ48" s="675" t="s">
        <v>493</v>
      </c>
      <c r="AK48" s="665"/>
      <c r="AL48" s="666"/>
      <c r="AM48" s="666"/>
      <c r="AN48" s="665"/>
      <c r="AO48" s="742"/>
      <c r="AZ48" s="257"/>
    </row>
    <row r="49" spans="6:52" ht="12.75" customHeight="1" x14ac:dyDescent="0.15">
      <c r="F49" s="800"/>
      <c r="G49" s="669"/>
      <c r="H49" s="667"/>
      <c r="I49" s="667"/>
      <c r="J49" s="680"/>
      <c r="K49" s="669"/>
      <c r="L49" s="221"/>
      <c r="M49" s="669"/>
      <c r="N49" s="667"/>
      <c r="O49" s="680"/>
      <c r="P49" s="666"/>
      <c r="Q49" s="666"/>
      <c r="R49" s="666"/>
      <c r="S49" s="666"/>
      <c r="T49" s="665"/>
      <c r="U49" s="666" t="s">
        <v>711</v>
      </c>
      <c r="V49" s="666"/>
      <c r="W49" s="666"/>
      <c r="X49" s="666"/>
      <c r="Y49" s="666"/>
      <c r="Z49" s="664" t="s">
        <v>492</v>
      </c>
      <c r="AA49" s="2869"/>
      <c r="AB49" s="2870"/>
      <c r="AC49" s="2870"/>
      <c r="AD49" s="2870"/>
      <c r="AE49" s="2870"/>
      <c r="AF49" s="666" t="s">
        <v>718</v>
      </c>
      <c r="AG49" s="666"/>
      <c r="AH49" s="666"/>
      <c r="AI49" s="666"/>
      <c r="AJ49" s="668"/>
      <c r="AK49" s="665"/>
      <c r="AL49" s="666"/>
      <c r="AM49" s="666"/>
      <c r="AN49" s="665"/>
      <c r="AO49" s="742"/>
      <c r="AZ49" s="257"/>
    </row>
    <row r="50" spans="6:52" ht="12.75" customHeight="1" x14ac:dyDescent="0.15">
      <c r="F50" s="800"/>
      <c r="G50" s="669"/>
      <c r="H50" s="667"/>
      <c r="I50" s="667"/>
      <c r="J50" s="680"/>
      <c r="K50" s="669"/>
      <c r="L50" s="221"/>
      <c r="M50" s="669"/>
      <c r="N50" s="667"/>
      <c r="O50" s="680"/>
      <c r="P50" s="666"/>
      <c r="Q50" s="666"/>
      <c r="R50" s="666"/>
      <c r="S50" s="666"/>
      <c r="T50" s="665"/>
      <c r="U50" s="666" t="s">
        <v>712</v>
      </c>
      <c r="V50" s="666"/>
      <c r="W50" s="666"/>
      <c r="X50" s="666"/>
      <c r="Y50" s="666"/>
      <c r="Z50" s="664" t="s">
        <v>492</v>
      </c>
      <c r="AA50" s="2869"/>
      <c r="AB50" s="2870"/>
      <c r="AC50" s="2870"/>
      <c r="AD50" s="2870"/>
      <c r="AE50" s="2870"/>
      <c r="AF50" s="666" t="s">
        <v>717</v>
      </c>
      <c r="AG50" s="666"/>
      <c r="AH50" s="666"/>
      <c r="AI50" s="666"/>
      <c r="AJ50" s="668"/>
      <c r="AK50" s="665"/>
      <c r="AL50" s="666"/>
      <c r="AM50" s="666"/>
      <c r="AN50" s="665"/>
      <c r="AO50" s="742"/>
      <c r="AZ50" s="257"/>
    </row>
    <row r="51" spans="6:52" ht="12.75" customHeight="1" thickBot="1" x14ac:dyDescent="0.2">
      <c r="F51" s="805"/>
      <c r="G51" s="83"/>
      <c r="H51" s="84"/>
      <c r="I51" s="84"/>
      <c r="J51" s="295"/>
      <c r="K51" s="83"/>
      <c r="L51" s="806"/>
      <c r="M51" s="83"/>
      <c r="N51" s="84"/>
      <c r="O51" s="295"/>
      <c r="P51" s="666"/>
      <c r="Q51" s="666"/>
      <c r="R51" s="666"/>
      <c r="S51" s="666"/>
      <c r="T51" s="665"/>
      <c r="U51" s="666" t="s">
        <v>713</v>
      </c>
      <c r="V51" s="666"/>
      <c r="W51" s="666"/>
      <c r="X51" s="666"/>
      <c r="Y51" s="666"/>
      <c r="Z51" s="664" t="s">
        <v>492</v>
      </c>
      <c r="AA51" s="2867"/>
      <c r="AB51" s="2868"/>
      <c r="AC51" s="2868"/>
      <c r="AD51" s="2868"/>
      <c r="AE51" s="2868"/>
      <c r="AF51" s="666" t="s">
        <v>719</v>
      </c>
      <c r="AG51" s="666"/>
      <c r="AH51" s="666"/>
      <c r="AI51" s="666"/>
      <c r="AJ51" s="668"/>
      <c r="AK51" s="92"/>
      <c r="AL51" s="199"/>
      <c r="AM51" s="199"/>
      <c r="AN51" s="92"/>
      <c r="AO51" s="742"/>
      <c r="AZ51" s="257"/>
    </row>
    <row r="52" spans="6:52" ht="12.75" customHeight="1" x14ac:dyDescent="0.15">
      <c r="F52" s="572"/>
      <c r="G52" s="807" t="s">
        <v>724</v>
      </c>
      <c r="H52" s="807"/>
      <c r="I52" s="807"/>
      <c r="J52" s="807"/>
      <c r="K52" s="807"/>
      <c r="L52" s="808"/>
      <c r="M52" s="807"/>
      <c r="N52" s="807"/>
      <c r="O52" s="807"/>
      <c r="P52" s="809"/>
      <c r="Q52" s="809"/>
      <c r="R52" s="809"/>
      <c r="S52" s="809"/>
      <c r="T52" s="809"/>
      <c r="U52" s="809"/>
      <c r="V52" s="809"/>
      <c r="W52" s="809"/>
      <c r="X52" s="809"/>
      <c r="Y52" s="809"/>
      <c r="Z52" s="809"/>
      <c r="AA52" s="809"/>
      <c r="AB52" s="809"/>
      <c r="AC52" s="573"/>
      <c r="AD52" s="573"/>
      <c r="AE52" s="573"/>
      <c r="AF52" s="573"/>
      <c r="AG52" s="573"/>
      <c r="AH52" s="573"/>
      <c r="AI52" s="573"/>
      <c r="AJ52" s="573"/>
      <c r="AK52" s="573"/>
      <c r="AL52" s="573"/>
      <c r="AM52" s="573"/>
      <c r="AN52" s="573"/>
      <c r="AO52" s="573"/>
      <c r="AZ52" s="257"/>
    </row>
    <row r="53" spans="6:52" ht="12.75" customHeight="1" x14ac:dyDescent="0.15">
      <c r="F53" s="659"/>
      <c r="G53" s="810" t="s">
        <v>729</v>
      </c>
      <c r="H53" s="810"/>
      <c r="I53" s="810"/>
      <c r="J53" s="810"/>
      <c r="K53" s="810"/>
      <c r="L53" s="811"/>
      <c r="M53" s="810"/>
      <c r="N53" s="810"/>
      <c r="O53" s="810"/>
      <c r="P53" s="812"/>
      <c r="Q53" s="812"/>
      <c r="R53" s="812"/>
      <c r="S53" s="812"/>
      <c r="T53" s="812"/>
      <c r="U53" s="812"/>
      <c r="V53" s="812"/>
      <c r="W53" s="812"/>
      <c r="X53" s="812"/>
      <c r="Y53" s="812"/>
      <c r="Z53" s="812"/>
      <c r="AA53" s="812"/>
      <c r="AB53" s="812"/>
      <c r="AC53" s="677"/>
      <c r="AD53" s="677"/>
      <c r="AE53" s="677"/>
      <c r="AF53" s="677"/>
      <c r="AG53" s="677"/>
      <c r="AH53" s="677"/>
      <c r="AI53" s="677"/>
      <c r="AJ53" s="677"/>
      <c r="AK53" s="677"/>
      <c r="AL53" s="677"/>
      <c r="AM53" s="677"/>
      <c r="AN53" s="677"/>
      <c r="AO53" s="677"/>
      <c r="AZ53" s="257"/>
    </row>
    <row r="54" spans="6:52" ht="12.75" customHeight="1" x14ac:dyDescent="0.15">
      <c r="F54" s="659"/>
      <c r="G54" s="810" t="s">
        <v>730</v>
      </c>
      <c r="H54" s="810"/>
      <c r="I54" s="810"/>
      <c r="J54" s="810"/>
      <c r="K54" s="810"/>
      <c r="L54" s="811"/>
      <c r="M54" s="810"/>
      <c r="N54" s="810"/>
      <c r="O54" s="810"/>
      <c r="P54" s="812"/>
      <c r="Q54" s="812"/>
      <c r="R54" s="812"/>
      <c r="S54" s="812"/>
      <c r="T54" s="812"/>
      <c r="U54" s="812"/>
      <c r="V54" s="812"/>
      <c r="W54" s="812"/>
      <c r="X54" s="812"/>
      <c r="Y54" s="812"/>
      <c r="Z54" s="812"/>
      <c r="AA54" s="812"/>
      <c r="AB54" s="812"/>
      <c r="AC54" s="677"/>
      <c r="AD54" s="677"/>
      <c r="AE54" s="677"/>
      <c r="AF54" s="677"/>
      <c r="AG54" s="677"/>
      <c r="AH54" s="677"/>
      <c r="AI54" s="677"/>
      <c r="AJ54" s="677"/>
      <c r="AK54" s="677"/>
      <c r="AL54" s="677"/>
      <c r="AM54" s="677"/>
      <c r="AN54" s="677"/>
      <c r="AO54" s="677"/>
      <c r="AZ54" s="257"/>
    </row>
    <row r="55" spans="6:52" ht="12.75" customHeight="1" x14ac:dyDescent="0.15">
      <c r="F55" s="659"/>
      <c r="G55" s="568"/>
      <c r="H55" s="568"/>
      <c r="I55" s="568"/>
      <c r="J55" s="568"/>
      <c r="K55" s="568"/>
      <c r="L55" s="569"/>
      <c r="M55" s="568"/>
      <c r="N55" s="568"/>
      <c r="O55" s="568"/>
      <c r="P55" s="677"/>
      <c r="Q55" s="677"/>
      <c r="R55" s="677"/>
      <c r="S55" s="677"/>
      <c r="T55" s="677"/>
      <c r="U55" s="677"/>
      <c r="V55" s="677"/>
      <c r="W55" s="677"/>
      <c r="X55" s="677"/>
      <c r="Y55" s="677"/>
      <c r="Z55" s="677"/>
      <c r="AA55" s="677"/>
      <c r="AB55" s="677"/>
      <c r="AC55" s="677"/>
      <c r="AD55" s="677"/>
      <c r="AE55" s="677"/>
      <c r="AF55" s="677"/>
      <c r="AG55" s="677"/>
      <c r="AH55" s="677"/>
      <c r="AI55" s="677"/>
      <c r="AJ55" s="677"/>
      <c r="AK55" s="677"/>
      <c r="AL55" s="677"/>
      <c r="AM55" s="677"/>
      <c r="AN55" s="677"/>
      <c r="AO55" s="677"/>
      <c r="AZ55" s="257"/>
    </row>
    <row r="56" spans="6:52" ht="12.75" customHeight="1" x14ac:dyDescent="0.15">
      <c r="F56" s="659"/>
      <c r="G56" s="568"/>
      <c r="H56" s="568"/>
      <c r="I56" s="568"/>
      <c r="J56" s="568"/>
      <c r="K56" s="568"/>
      <c r="L56" s="569"/>
      <c r="M56" s="568"/>
      <c r="N56" s="568"/>
      <c r="O56" s="568"/>
      <c r="P56" s="677"/>
      <c r="Q56" s="677"/>
      <c r="R56" s="677"/>
      <c r="S56" s="677"/>
      <c r="T56" s="677"/>
      <c r="U56" s="677"/>
      <c r="V56" s="677"/>
      <c r="W56" s="677"/>
      <c r="X56" s="677"/>
      <c r="Y56" s="677"/>
      <c r="Z56" s="677"/>
      <c r="AA56" s="677"/>
      <c r="AB56" s="677"/>
      <c r="AC56" s="677"/>
      <c r="AD56" s="677"/>
      <c r="AE56" s="677"/>
      <c r="AF56" s="677"/>
      <c r="AG56" s="677"/>
      <c r="AH56" s="677"/>
      <c r="AI56" s="677"/>
      <c r="AJ56" s="677"/>
      <c r="AK56" s="677"/>
      <c r="AL56" s="677"/>
      <c r="AM56" s="677"/>
      <c r="AN56" s="677"/>
      <c r="AO56" s="677"/>
      <c r="AZ56" s="257"/>
    </row>
    <row r="57" spans="6:52" ht="12.75" customHeight="1" x14ac:dyDescent="0.15">
      <c r="F57" s="659"/>
      <c r="G57" s="568"/>
      <c r="H57" s="568"/>
      <c r="I57" s="568"/>
      <c r="J57" s="568"/>
      <c r="K57" s="568"/>
      <c r="L57" s="569"/>
      <c r="M57" s="568"/>
      <c r="N57" s="568"/>
      <c r="O57" s="568"/>
      <c r="P57" s="677"/>
      <c r="Q57" s="677"/>
      <c r="R57" s="677"/>
      <c r="S57" s="677"/>
      <c r="T57" s="677"/>
      <c r="U57" s="677"/>
      <c r="V57" s="677"/>
      <c r="W57" s="677"/>
      <c r="X57" s="677"/>
      <c r="Y57" s="677"/>
      <c r="Z57" s="677"/>
      <c r="AA57" s="677"/>
      <c r="AB57" s="677"/>
      <c r="AC57" s="677"/>
      <c r="AD57" s="677"/>
      <c r="AE57" s="677"/>
      <c r="AF57" s="677"/>
      <c r="AG57" s="677"/>
      <c r="AH57" s="677"/>
      <c r="AI57" s="677"/>
      <c r="AJ57" s="677"/>
      <c r="AK57" s="677"/>
      <c r="AL57" s="677"/>
      <c r="AM57" s="677"/>
      <c r="AN57" s="677"/>
      <c r="AO57" s="677"/>
      <c r="AZ57" s="257"/>
    </row>
    <row r="58" spans="6:52" ht="12.75" customHeight="1" x14ac:dyDescent="0.15">
      <c r="F58" s="659"/>
      <c r="G58" s="568"/>
      <c r="H58" s="568"/>
      <c r="I58" s="568"/>
      <c r="J58" s="568"/>
      <c r="K58" s="568"/>
      <c r="L58" s="569"/>
      <c r="M58" s="568"/>
      <c r="N58" s="568"/>
      <c r="O58" s="568"/>
      <c r="P58" s="677"/>
      <c r="Q58" s="677"/>
      <c r="R58" s="677"/>
      <c r="S58" s="677"/>
      <c r="T58" s="677"/>
      <c r="U58" s="677"/>
      <c r="V58" s="677"/>
      <c r="W58" s="677"/>
      <c r="X58" s="677"/>
      <c r="Y58" s="677"/>
      <c r="Z58" s="677"/>
      <c r="AA58" s="677"/>
      <c r="AB58" s="677"/>
      <c r="AC58" s="677"/>
      <c r="AD58" s="677"/>
      <c r="AE58" s="677"/>
      <c r="AF58" s="677"/>
      <c r="AG58" s="677"/>
      <c r="AH58" s="677"/>
      <c r="AI58" s="677"/>
      <c r="AJ58" s="677"/>
      <c r="AK58" s="677"/>
      <c r="AL58" s="677"/>
      <c r="AM58" s="677"/>
      <c r="AN58" s="677"/>
      <c r="AO58" s="677"/>
      <c r="AZ58" s="257"/>
    </row>
    <row r="59" spans="6:52" ht="12.75" customHeight="1" x14ac:dyDescent="0.15">
      <c r="F59" s="659"/>
      <c r="G59" s="568"/>
      <c r="H59" s="568"/>
      <c r="I59" s="568"/>
      <c r="J59" s="568"/>
      <c r="K59" s="568"/>
      <c r="L59" s="569"/>
      <c r="M59" s="568"/>
      <c r="N59" s="568"/>
      <c r="O59" s="568"/>
      <c r="P59" s="677"/>
      <c r="Q59" s="677"/>
      <c r="R59" s="677"/>
      <c r="S59" s="677"/>
      <c r="T59" s="677"/>
      <c r="U59" s="677"/>
      <c r="V59" s="677"/>
      <c r="W59" s="677"/>
      <c r="X59" s="677"/>
      <c r="Y59" s="677"/>
      <c r="Z59" s="677"/>
      <c r="AA59" s="677"/>
      <c r="AB59" s="677"/>
      <c r="AC59" s="677"/>
      <c r="AD59" s="677"/>
      <c r="AE59" s="677"/>
      <c r="AF59" s="677"/>
      <c r="AG59" s="677"/>
      <c r="AH59" s="677"/>
      <c r="AI59" s="677"/>
      <c r="AJ59" s="677"/>
      <c r="AK59" s="677"/>
      <c r="AL59" s="677"/>
      <c r="AM59" s="677"/>
      <c r="AN59" s="677"/>
      <c r="AO59" s="677"/>
      <c r="AZ59" s="257"/>
    </row>
    <row r="60" spans="6:52" ht="12.75" customHeight="1" x14ac:dyDescent="0.15">
      <c r="F60" s="659"/>
      <c r="G60" s="568"/>
      <c r="H60" s="568"/>
      <c r="I60" s="568"/>
      <c r="J60" s="568"/>
      <c r="K60" s="568"/>
      <c r="L60" s="569"/>
      <c r="M60" s="568"/>
      <c r="N60" s="568"/>
      <c r="O60" s="568"/>
      <c r="P60" s="677"/>
      <c r="Q60" s="677"/>
      <c r="R60" s="677"/>
      <c r="S60" s="677"/>
      <c r="T60" s="677"/>
      <c r="U60" s="677"/>
      <c r="V60" s="677"/>
      <c r="W60" s="677"/>
      <c r="X60" s="677"/>
      <c r="Y60" s="677"/>
      <c r="Z60" s="677"/>
      <c r="AA60" s="677"/>
      <c r="AB60" s="677"/>
      <c r="AC60" s="677"/>
      <c r="AD60" s="677"/>
      <c r="AE60" s="677"/>
      <c r="AF60" s="677"/>
      <c r="AG60" s="677"/>
      <c r="AH60" s="677"/>
      <c r="AI60" s="677"/>
      <c r="AJ60" s="677"/>
      <c r="AK60" s="677"/>
      <c r="AL60" s="677"/>
      <c r="AM60" s="677"/>
      <c r="AN60" s="677"/>
      <c r="AO60" s="677"/>
      <c r="AZ60" s="257"/>
    </row>
    <row r="61" spans="6:52" ht="12.75" customHeight="1" x14ac:dyDescent="0.15">
      <c r="F61" s="659"/>
      <c r="G61" s="568"/>
      <c r="H61" s="568"/>
      <c r="I61" s="568"/>
      <c r="J61" s="568"/>
      <c r="K61" s="568"/>
      <c r="L61" s="569"/>
      <c r="M61" s="568"/>
      <c r="N61" s="568"/>
      <c r="O61" s="568"/>
      <c r="P61" s="677"/>
      <c r="Q61" s="677"/>
      <c r="R61" s="677"/>
      <c r="S61" s="677"/>
      <c r="T61" s="677"/>
      <c r="U61" s="677"/>
      <c r="V61" s="677"/>
      <c r="W61" s="677"/>
      <c r="X61" s="677"/>
      <c r="Y61" s="677"/>
      <c r="Z61" s="677"/>
      <c r="AA61" s="677"/>
      <c r="AB61" s="677"/>
      <c r="AC61" s="677"/>
      <c r="AD61" s="677"/>
      <c r="AE61" s="677"/>
      <c r="AF61" s="677"/>
      <c r="AG61" s="677"/>
      <c r="AH61" s="677"/>
      <c r="AI61" s="677"/>
      <c r="AJ61" s="677"/>
      <c r="AK61" s="677"/>
      <c r="AL61" s="677"/>
      <c r="AM61" s="677"/>
      <c r="AN61" s="677"/>
      <c r="AO61" s="677"/>
      <c r="AZ61" s="257"/>
    </row>
    <row r="62" spans="6:52" ht="12.75" customHeight="1" x14ac:dyDescent="0.15">
      <c r="G62" s="107"/>
      <c r="H62" s="107"/>
      <c r="I62" s="107"/>
      <c r="J62" s="107"/>
      <c r="K62" s="107"/>
      <c r="L62" s="108"/>
      <c r="M62" s="107"/>
      <c r="N62" s="107"/>
      <c r="O62" s="107"/>
      <c r="P62" s="673"/>
      <c r="Q62" s="673"/>
      <c r="R62" s="673"/>
      <c r="S62" s="673"/>
      <c r="T62" s="673"/>
      <c r="U62" s="673"/>
      <c r="V62" s="673"/>
      <c r="W62" s="673"/>
      <c r="X62" s="673"/>
      <c r="Y62" s="673"/>
      <c r="Z62" s="673"/>
      <c r="AA62" s="673"/>
      <c r="AB62" s="673"/>
      <c r="AC62" s="673"/>
      <c r="AD62" s="673"/>
      <c r="AE62" s="673"/>
      <c r="AF62" s="673"/>
      <c r="AG62" s="673"/>
      <c r="AH62" s="673"/>
      <c r="AI62" s="673"/>
      <c r="AJ62" s="673"/>
      <c r="AK62" s="673"/>
      <c r="AL62" s="673"/>
      <c r="AM62" s="673"/>
      <c r="AN62" s="673"/>
      <c r="AO62" s="673"/>
      <c r="AZ62" s="257"/>
    </row>
    <row r="63" spans="6:52" ht="12.75" customHeight="1" x14ac:dyDescent="0.15">
      <c r="F63" s="258"/>
      <c r="G63" s="258"/>
      <c r="H63" s="258"/>
      <c r="I63" s="258"/>
      <c r="J63" s="258"/>
      <c r="AN63" s="72" t="s">
        <v>596</v>
      </c>
      <c r="AZ63" s="257"/>
    </row>
    <row r="64" spans="6:52" ht="12.75" customHeight="1" x14ac:dyDescent="0.15">
      <c r="F64" s="2561" t="s">
        <v>609</v>
      </c>
      <c r="G64" s="2561"/>
      <c r="H64" s="2561"/>
      <c r="I64" s="2561"/>
      <c r="J64" s="2561"/>
      <c r="K64" s="2561"/>
      <c r="L64" s="2561"/>
      <c r="M64" s="2561"/>
      <c r="N64" s="2561"/>
      <c r="O64" s="2561"/>
      <c r="P64" s="2561"/>
      <c r="Q64" s="2561"/>
      <c r="R64" s="2561"/>
      <c r="S64" s="2561"/>
      <c r="T64" s="2561"/>
      <c r="U64" s="2561"/>
      <c r="V64" s="2561"/>
      <c r="W64" s="2561"/>
      <c r="X64" s="2561"/>
      <c r="Y64" s="2561"/>
      <c r="Z64" s="2561"/>
      <c r="AA64" s="2561"/>
      <c r="AB64" s="2561"/>
      <c r="AC64" s="2561"/>
      <c r="AD64" s="2561"/>
      <c r="AE64" s="2561"/>
      <c r="AF64" s="2561"/>
      <c r="AG64" s="2561"/>
      <c r="AH64" s="2561"/>
      <c r="AI64" s="2561"/>
      <c r="AJ64" s="2561"/>
      <c r="AK64" s="2561"/>
      <c r="AL64" s="2561"/>
      <c r="AM64" s="2561"/>
      <c r="AN64" s="2561"/>
      <c r="AO64" s="2561"/>
      <c r="AZ64" s="257"/>
    </row>
    <row r="65" spans="6:52" ht="12.75" customHeight="1" x14ac:dyDescent="0.15">
      <c r="F65" s="2561"/>
      <c r="G65" s="2561"/>
      <c r="H65" s="2561"/>
      <c r="I65" s="2561"/>
      <c r="J65" s="2561"/>
      <c r="K65" s="2561"/>
      <c r="L65" s="2561"/>
      <c r="M65" s="2561"/>
      <c r="N65" s="2561"/>
      <c r="O65" s="2561"/>
      <c r="P65" s="2561"/>
      <c r="Q65" s="2561"/>
      <c r="R65" s="2561"/>
      <c r="S65" s="2561"/>
      <c r="T65" s="2561"/>
      <c r="U65" s="2561"/>
      <c r="V65" s="2561"/>
      <c r="W65" s="2561"/>
      <c r="X65" s="2561"/>
      <c r="Y65" s="2561"/>
      <c r="Z65" s="2561"/>
      <c r="AA65" s="2561"/>
      <c r="AB65" s="2561"/>
      <c r="AC65" s="2561"/>
      <c r="AD65" s="2561"/>
      <c r="AE65" s="2561"/>
      <c r="AF65" s="2561"/>
      <c r="AG65" s="2561"/>
      <c r="AH65" s="2561"/>
      <c r="AI65" s="2561"/>
      <c r="AJ65" s="2561"/>
      <c r="AK65" s="2561"/>
      <c r="AL65" s="2561"/>
      <c r="AM65" s="2561"/>
      <c r="AN65" s="2561"/>
      <c r="AO65" s="2561"/>
      <c r="AZ65" s="257"/>
    </row>
    <row r="66" spans="6:52" ht="12.75" customHeight="1" x14ac:dyDescent="0.15">
      <c r="F66" s="3032" t="s">
        <v>697</v>
      </c>
      <c r="G66" s="3033"/>
      <c r="H66" s="3033"/>
      <c r="I66" s="3033"/>
      <c r="J66" s="3034"/>
      <c r="K66" s="1587"/>
      <c r="L66" s="1587"/>
      <c r="M66" s="1587"/>
      <c r="N66" s="1587"/>
      <c r="O66" s="1587"/>
      <c r="P66" s="1587"/>
      <c r="Q66" s="1587"/>
      <c r="R66" s="1587"/>
      <c r="S66" s="1587"/>
      <c r="T66" s="1587"/>
      <c r="U66" s="1587"/>
      <c r="V66" s="1587"/>
      <c r="W66" s="1587"/>
      <c r="X66" s="1587"/>
      <c r="Y66" s="1587"/>
      <c r="Z66" s="1587"/>
      <c r="AA66" s="1587"/>
      <c r="AB66" s="1587"/>
      <c r="AC66" s="1587"/>
      <c r="AD66" s="1587"/>
      <c r="AE66" s="1587"/>
      <c r="AF66" s="1587"/>
      <c r="AG66" s="1587"/>
      <c r="AH66" s="1587"/>
      <c r="AI66" s="1587"/>
      <c r="AJ66" s="1587"/>
      <c r="AK66" s="1587"/>
      <c r="AL66" s="1587"/>
      <c r="AM66" s="1587"/>
      <c r="AN66" s="1587"/>
      <c r="AO66" s="1587"/>
      <c r="AZ66" s="257"/>
    </row>
    <row r="67" spans="6:52" s="1" customFormat="1" ht="12.75" customHeight="1" x14ac:dyDescent="0.15">
      <c r="H67" s="2"/>
      <c r="I67" s="231"/>
      <c r="M67" s="826" t="s">
        <v>496</v>
      </c>
      <c r="N67" s="1893"/>
      <c r="O67" s="1893"/>
      <c r="P67" s="1893"/>
      <c r="Q67" s="1893"/>
      <c r="R67" s="3066"/>
      <c r="S67" s="3066"/>
      <c r="T67" s="3066"/>
      <c r="U67" s="3066"/>
      <c r="V67" s="3066"/>
      <c r="W67" s="3066"/>
      <c r="X67" s="3066"/>
      <c r="Y67" s="3066"/>
      <c r="Z67" s="3066"/>
      <c r="AA67" s="3066"/>
      <c r="AB67" s="3066"/>
      <c r="AC67" s="3066"/>
      <c r="AD67" s="3066"/>
      <c r="AE67" s="3066"/>
      <c r="AF67" s="3066"/>
      <c r="AG67" s="3066"/>
      <c r="AH67" s="3066"/>
      <c r="AI67" s="3066"/>
      <c r="AJ67" s="3066"/>
      <c r="AK67" s="3066"/>
      <c r="AL67" s="3066"/>
      <c r="AM67" s="3066"/>
      <c r="AN67" s="3066"/>
      <c r="AO67" s="3066"/>
      <c r="AZ67" s="259"/>
    </row>
    <row r="68" spans="6:52" s="1" customFormat="1" ht="12.75" customHeight="1" thickBot="1" x14ac:dyDescent="0.2">
      <c r="F68" s="1" t="s">
        <v>534</v>
      </c>
      <c r="G68" s="2"/>
      <c r="H68" s="2"/>
      <c r="I68" s="2"/>
      <c r="M68" s="30" t="s">
        <v>83</v>
      </c>
      <c r="N68" s="1894"/>
      <c r="O68" s="1894"/>
      <c r="P68" s="1894"/>
      <c r="Q68" s="1894"/>
      <c r="R68" s="2890"/>
      <c r="S68" s="2890"/>
      <c r="T68" s="2890"/>
      <c r="U68" s="2890"/>
      <c r="V68" s="2890"/>
      <c r="W68" s="2890"/>
      <c r="X68" s="2890"/>
      <c r="Y68" s="2890"/>
      <c r="Z68" s="2890"/>
      <c r="AA68" s="2890"/>
      <c r="AB68" s="2890"/>
      <c r="AC68" s="2890"/>
      <c r="AD68" s="2890"/>
      <c r="AE68" s="2890"/>
      <c r="AF68" s="2890"/>
      <c r="AG68" s="2890"/>
      <c r="AH68" s="2890"/>
      <c r="AI68" s="2890"/>
      <c r="AJ68" s="2890"/>
      <c r="AK68" s="2890"/>
      <c r="AL68" s="2890"/>
      <c r="AM68" s="2890"/>
      <c r="AN68" s="2890"/>
      <c r="AO68" s="2890"/>
      <c r="AZ68" s="259"/>
    </row>
    <row r="69" spans="6:52" s="6" customFormat="1" ht="15" customHeight="1" x14ac:dyDescent="0.15">
      <c r="F69" s="94"/>
      <c r="G69" s="2562" t="s">
        <v>4</v>
      </c>
      <c r="H69" s="2563"/>
      <c r="I69" s="2563"/>
      <c r="J69" s="2564"/>
      <c r="K69" s="2562" t="s">
        <v>606</v>
      </c>
      <c r="L69" s="2564"/>
      <c r="M69" s="2562" t="s">
        <v>5</v>
      </c>
      <c r="N69" s="2563"/>
      <c r="O69" s="2564"/>
      <c r="P69" s="113"/>
      <c r="Q69" s="52"/>
      <c r="R69" s="52"/>
      <c r="S69" s="52"/>
      <c r="T69" s="52"/>
      <c r="U69" s="52"/>
      <c r="V69" s="52"/>
      <c r="W69" s="2610" t="s">
        <v>6</v>
      </c>
      <c r="X69" s="2610"/>
      <c r="Y69" s="2610"/>
      <c r="Z69" s="2610"/>
      <c r="AA69" s="2610"/>
      <c r="AB69" s="2610"/>
      <c r="AC69" s="2610"/>
      <c r="AD69" s="2610"/>
      <c r="AE69" s="2610"/>
      <c r="AF69" s="2610"/>
      <c r="AG69" s="52"/>
      <c r="AH69" s="52"/>
      <c r="AI69" s="52"/>
      <c r="AJ69" s="52"/>
      <c r="AK69" s="52"/>
      <c r="AL69" s="52"/>
      <c r="AM69" s="52"/>
      <c r="AN69" s="2611" t="s">
        <v>7</v>
      </c>
      <c r="AO69" s="2612"/>
      <c r="AZ69" s="256"/>
    </row>
    <row r="70" spans="6:52" s="6" customFormat="1" ht="15" customHeight="1" thickBot="1" x14ac:dyDescent="0.2">
      <c r="F70" s="95"/>
      <c r="G70" s="2565"/>
      <c r="H70" s="2566"/>
      <c r="I70" s="2566"/>
      <c r="J70" s="2567"/>
      <c r="K70" s="2565"/>
      <c r="L70" s="2567"/>
      <c r="M70" s="2565"/>
      <c r="N70" s="2566"/>
      <c r="O70" s="2567"/>
      <c r="P70" s="2602" t="s">
        <v>8</v>
      </c>
      <c r="Q70" s="2603"/>
      <c r="R70" s="2603"/>
      <c r="S70" s="2615"/>
      <c r="T70" s="7"/>
      <c r="U70" s="8"/>
      <c r="V70" s="8"/>
      <c r="W70" s="8"/>
      <c r="X70" s="8"/>
      <c r="Y70" s="8"/>
      <c r="Z70" s="2603" t="s">
        <v>9</v>
      </c>
      <c r="AA70" s="2603"/>
      <c r="AB70" s="2603"/>
      <c r="AC70" s="2603"/>
      <c r="AD70" s="2603"/>
      <c r="AE70" s="8"/>
      <c r="AF70" s="8"/>
      <c r="AG70" s="8"/>
      <c r="AH70" s="8"/>
      <c r="AI70" s="8"/>
      <c r="AJ70" s="9"/>
      <c r="AK70" s="2602" t="s">
        <v>10</v>
      </c>
      <c r="AL70" s="2603"/>
      <c r="AM70" s="2615"/>
      <c r="AN70" s="2613"/>
      <c r="AO70" s="2614"/>
      <c r="AZ70" s="256"/>
    </row>
    <row r="71" spans="6:52" ht="12.75" customHeight="1" x14ac:dyDescent="0.3">
      <c r="F71" s="2896" t="s">
        <v>169</v>
      </c>
      <c r="G71" s="582" t="s">
        <v>170</v>
      </c>
      <c r="H71" s="583"/>
      <c r="I71" s="583"/>
      <c r="J71" s="584"/>
      <c r="K71" s="2898" t="s">
        <v>11</v>
      </c>
      <c r="L71" s="2899"/>
      <c r="M71" s="2900" t="s">
        <v>731</v>
      </c>
      <c r="N71" s="2901"/>
      <c r="O71" s="2902"/>
      <c r="P71" s="3035" t="s">
        <v>732</v>
      </c>
      <c r="Q71" s="3036"/>
      <c r="R71" s="3036"/>
      <c r="S71" s="3037"/>
      <c r="T71" s="496" t="s">
        <v>738</v>
      </c>
      <c r="U71" s="497" t="s">
        <v>733</v>
      </c>
      <c r="V71" s="497"/>
      <c r="W71" s="497"/>
      <c r="X71" s="497"/>
      <c r="Y71" s="497"/>
      <c r="Z71" s="1977" t="s">
        <v>13</v>
      </c>
      <c r="AA71" s="497" t="s">
        <v>734</v>
      </c>
      <c r="AB71" s="497"/>
      <c r="AC71" s="497"/>
      <c r="AD71" s="498"/>
      <c r="AE71" s="498"/>
      <c r="AF71" s="498"/>
      <c r="AG71" s="499"/>
      <c r="AH71" s="500"/>
      <c r="AI71" s="500"/>
      <c r="AJ71" s="501"/>
      <c r="AK71" s="1978" t="s">
        <v>13</v>
      </c>
      <c r="AL71" s="200" t="s">
        <v>44</v>
      </c>
      <c r="AM71" s="200"/>
      <c r="AN71" s="2537" t="s">
        <v>619</v>
      </c>
      <c r="AO71" s="2699"/>
      <c r="AZ71" s="257"/>
    </row>
    <row r="72" spans="6:52" ht="12.75" customHeight="1" x14ac:dyDescent="0.15">
      <c r="F72" s="2897"/>
      <c r="G72" s="2921" t="s">
        <v>172</v>
      </c>
      <c r="H72" s="2922"/>
      <c r="I72" s="2922"/>
      <c r="J72" s="2923"/>
      <c r="K72" s="2906" t="str">
        <f>K10</f>
        <v>　</v>
      </c>
      <c r="L72" s="2781"/>
      <c r="M72" s="2903"/>
      <c r="N72" s="2904"/>
      <c r="O72" s="2905"/>
      <c r="P72" s="3038"/>
      <c r="Q72" s="3039"/>
      <c r="R72" s="3039"/>
      <c r="S72" s="3040"/>
      <c r="T72" s="274"/>
      <c r="U72" s="502"/>
      <c r="V72" s="502"/>
      <c r="W72" s="502"/>
      <c r="X72" s="502"/>
      <c r="Y72" s="502"/>
      <c r="Z72" s="1979" t="s">
        <v>13</v>
      </c>
      <c r="AA72" s="502" t="s">
        <v>735</v>
      </c>
      <c r="AB72" s="502"/>
      <c r="AC72" s="502"/>
      <c r="AD72" s="502"/>
      <c r="AE72" s="502"/>
      <c r="AF72" s="503"/>
      <c r="AG72" s="560"/>
      <c r="AH72" s="562"/>
      <c r="AI72" s="562"/>
      <c r="AJ72" s="272"/>
      <c r="AK72" s="1980" t="s">
        <v>13</v>
      </c>
      <c r="AL72" s="447" t="s">
        <v>52</v>
      </c>
      <c r="AM72" s="448"/>
      <c r="AN72" s="662"/>
      <c r="AO72" s="663"/>
      <c r="AZ72" s="257"/>
    </row>
    <row r="73" spans="6:52" ht="12.75" customHeight="1" x14ac:dyDescent="0.15">
      <c r="F73" s="2897"/>
      <c r="G73" s="2921" t="s">
        <v>11</v>
      </c>
      <c r="H73" s="2922"/>
      <c r="I73" s="2922"/>
      <c r="J73" s="2923"/>
      <c r="K73" s="233"/>
      <c r="L73" s="1637"/>
      <c r="M73" s="2903"/>
      <c r="N73" s="2904"/>
      <c r="O73" s="2905"/>
      <c r="P73" s="486"/>
      <c r="Q73" s="487"/>
      <c r="R73" s="487"/>
      <c r="S73" s="488"/>
      <c r="T73" s="274"/>
      <c r="U73" s="502"/>
      <c r="V73" s="502"/>
      <c r="W73" s="502"/>
      <c r="X73" s="502"/>
      <c r="Y73" s="502"/>
      <c r="Z73" s="502"/>
      <c r="AA73" s="502" t="s">
        <v>736</v>
      </c>
      <c r="AB73" s="502"/>
      <c r="AC73" s="502"/>
      <c r="AD73" s="2892"/>
      <c r="AE73" s="2893"/>
      <c r="AF73" s="2893"/>
      <c r="AG73" s="2893"/>
      <c r="AH73" s="2893"/>
      <c r="AI73" s="2893"/>
      <c r="AJ73" s="272" t="s">
        <v>737</v>
      </c>
      <c r="AK73" s="1980" t="s">
        <v>13</v>
      </c>
      <c r="AL73" s="677" t="s">
        <v>77</v>
      </c>
      <c r="AM73" s="677"/>
      <c r="AN73" s="662"/>
      <c r="AO73" s="663"/>
      <c r="AZ73" s="257"/>
    </row>
    <row r="74" spans="6:52" ht="12.75" customHeight="1" x14ac:dyDescent="0.15">
      <c r="F74" s="2897"/>
      <c r="G74" s="566" t="s">
        <v>699</v>
      </c>
      <c r="H74" s="1981">
        <f>H11</f>
        <v>0</v>
      </c>
      <c r="I74" s="2924" t="s">
        <v>698</v>
      </c>
      <c r="J74" s="2925"/>
      <c r="K74" s="233"/>
      <c r="L74" s="1637"/>
      <c r="M74" s="2903"/>
      <c r="N74" s="2904"/>
      <c r="O74" s="2905"/>
      <c r="P74" s="1656"/>
      <c r="Q74" s="1657"/>
      <c r="R74" s="1657"/>
      <c r="S74" s="1658"/>
      <c r="T74" s="274" t="s">
        <v>738</v>
      </c>
      <c r="U74" s="271" t="s">
        <v>742</v>
      </c>
      <c r="V74" s="271"/>
      <c r="W74" s="271"/>
      <c r="X74" s="271"/>
      <c r="Y74" s="271"/>
      <c r="Z74" s="271"/>
      <c r="AA74" s="271"/>
      <c r="AB74" s="271"/>
      <c r="AC74" s="271"/>
      <c r="AD74" s="271"/>
      <c r="AE74" s="271"/>
      <c r="AF74" s="271"/>
      <c r="AG74" s="271"/>
      <c r="AH74" s="271"/>
      <c r="AI74" s="562"/>
      <c r="AJ74" s="272"/>
      <c r="AK74" s="1980" t="s">
        <v>13</v>
      </c>
      <c r="AL74" s="449" t="s">
        <v>220</v>
      </c>
      <c r="AM74" s="677"/>
      <c r="AN74" s="662"/>
      <c r="AO74" s="663"/>
      <c r="AZ74" s="257"/>
    </row>
    <row r="75" spans="6:52" ht="12.75" customHeight="1" x14ac:dyDescent="0.15">
      <c r="F75" s="2897"/>
      <c r="G75" s="446"/>
      <c r="H75" s="447"/>
      <c r="I75" s="447"/>
      <c r="J75" s="448"/>
      <c r="K75" s="233"/>
      <c r="L75" s="1637"/>
      <c r="M75" s="2903"/>
      <c r="N75" s="2904"/>
      <c r="O75" s="2905"/>
      <c r="P75" s="1671"/>
      <c r="Q75" s="1672"/>
      <c r="R75" s="1672"/>
      <c r="S75" s="1673"/>
      <c r="T75" s="492"/>
      <c r="U75" s="562" t="s">
        <v>739</v>
      </c>
      <c r="V75" s="271"/>
      <c r="W75" s="271"/>
      <c r="X75" s="271"/>
      <c r="Y75" s="271"/>
      <c r="Z75" s="562"/>
      <c r="AA75" s="562"/>
      <c r="AB75" s="562"/>
      <c r="AC75" s="562"/>
      <c r="AD75" s="677"/>
      <c r="AE75" s="562"/>
      <c r="AF75" s="562"/>
      <c r="AG75" s="562"/>
      <c r="AH75" s="562"/>
      <c r="AI75" s="266"/>
      <c r="AJ75" s="267"/>
      <c r="AK75" s="1980" t="s">
        <v>13</v>
      </c>
      <c r="AL75" s="449"/>
      <c r="AM75" s="447"/>
      <c r="AN75" s="662"/>
      <c r="AO75" s="663"/>
      <c r="AZ75" s="257"/>
    </row>
    <row r="76" spans="6:52" ht="12.75" customHeight="1" x14ac:dyDescent="0.15">
      <c r="F76" s="2897"/>
      <c r="G76" s="446"/>
      <c r="H76" s="447"/>
      <c r="I76" s="447"/>
      <c r="J76" s="448"/>
      <c r="K76" s="677"/>
      <c r="L76" s="236"/>
      <c r="M76" s="2903"/>
      <c r="N76" s="2904"/>
      <c r="O76" s="2905"/>
      <c r="P76" s="1671"/>
      <c r="Q76" s="1672"/>
      <c r="R76" s="1672"/>
      <c r="S76" s="1673"/>
      <c r="T76" s="492"/>
      <c r="U76" s="2880" t="s">
        <v>740</v>
      </c>
      <c r="V76" s="2881"/>
      <c r="W76" s="2880" t="s">
        <v>741</v>
      </c>
      <c r="X76" s="2881"/>
      <c r="Y76" s="2881"/>
      <c r="Z76" s="2881"/>
      <c r="AA76" s="2881"/>
      <c r="AB76" s="2882"/>
      <c r="AC76" s="2886" t="s">
        <v>743</v>
      </c>
      <c r="AD76" s="2886"/>
      <c r="AE76" s="2886"/>
      <c r="AF76" s="2886"/>
      <c r="AG76" s="2886"/>
      <c r="AH76" s="2887"/>
      <c r="AI76" s="266"/>
      <c r="AJ76" s="267"/>
      <c r="AK76" s="1980" t="s">
        <v>13</v>
      </c>
      <c r="AL76" s="449"/>
      <c r="AM76" s="447"/>
      <c r="AN76" s="662"/>
      <c r="AO76" s="663"/>
      <c r="AZ76" s="257"/>
    </row>
    <row r="77" spans="6:52" ht="12.75" customHeight="1" x14ac:dyDescent="0.15">
      <c r="F77" s="2897"/>
      <c r="G77" s="523"/>
      <c r="H77" s="524"/>
      <c r="I77" s="487"/>
      <c r="J77" s="525"/>
      <c r="K77" s="677"/>
      <c r="L77" s="236"/>
      <c r="M77" s="2903"/>
      <c r="N77" s="2904"/>
      <c r="O77" s="2905"/>
      <c r="P77" s="1671"/>
      <c r="Q77" s="1672"/>
      <c r="R77" s="1672"/>
      <c r="S77" s="1673"/>
      <c r="T77" s="492"/>
      <c r="U77" s="2883"/>
      <c r="V77" s="2884"/>
      <c r="W77" s="2883"/>
      <c r="X77" s="2884"/>
      <c r="Y77" s="2884"/>
      <c r="Z77" s="2884"/>
      <c r="AA77" s="2884"/>
      <c r="AB77" s="2885"/>
      <c r="AC77" s="2888"/>
      <c r="AD77" s="2888"/>
      <c r="AE77" s="2888"/>
      <c r="AF77" s="2888"/>
      <c r="AG77" s="2888"/>
      <c r="AH77" s="2889"/>
      <c r="AI77" s="266"/>
      <c r="AJ77" s="267"/>
      <c r="AK77" s="233"/>
      <c r="AL77" s="449"/>
      <c r="AM77" s="447"/>
      <c r="AN77" s="662"/>
      <c r="AO77" s="663"/>
      <c r="AZ77" s="257"/>
    </row>
    <row r="78" spans="6:52" ht="12.75" customHeight="1" x14ac:dyDescent="0.15">
      <c r="F78" s="2897"/>
      <c r="G78" s="523"/>
      <c r="H78" s="524"/>
      <c r="I78" s="487"/>
      <c r="J78" s="525"/>
      <c r="K78" s="677"/>
      <c r="L78" s="236"/>
      <c r="M78" s="2903"/>
      <c r="N78" s="2904"/>
      <c r="O78" s="2905"/>
      <c r="P78" s="1671"/>
      <c r="Q78" s="1672"/>
      <c r="R78" s="1672"/>
      <c r="S78" s="1673"/>
      <c r="T78" s="492"/>
      <c r="U78" s="2871"/>
      <c r="V78" s="2872"/>
      <c r="W78" s="2871"/>
      <c r="X78" s="2872"/>
      <c r="Y78" s="2872"/>
      <c r="Z78" s="2872"/>
      <c r="AA78" s="2872"/>
      <c r="AB78" s="2873"/>
      <c r="AC78" s="2877"/>
      <c r="AD78" s="2872"/>
      <c r="AE78" s="2872"/>
      <c r="AF78" s="2872"/>
      <c r="AG78" s="2872"/>
      <c r="AH78" s="2873"/>
      <c r="AI78" s="266"/>
      <c r="AJ78" s="267"/>
      <c r="AK78" s="233"/>
      <c r="AL78" s="449"/>
      <c r="AM78" s="447"/>
      <c r="AN78" s="662"/>
      <c r="AO78" s="663"/>
      <c r="AZ78" s="257"/>
    </row>
    <row r="79" spans="6:52" ht="12.75" customHeight="1" x14ac:dyDescent="0.15">
      <c r="F79" s="2897"/>
      <c r="G79" s="523"/>
      <c r="H79" s="524"/>
      <c r="I79" s="487"/>
      <c r="J79" s="525"/>
      <c r="K79" s="677"/>
      <c r="L79" s="236"/>
      <c r="M79" s="2903"/>
      <c r="N79" s="2904"/>
      <c r="O79" s="2905"/>
      <c r="P79" s="1671"/>
      <c r="Q79" s="1672"/>
      <c r="R79" s="1672"/>
      <c r="S79" s="1673"/>
      <c r="T79" s="507"/>
      <c r="U79" s="2874"/>
      <c r="V79" s="2875"/>
      <c r="W79" s="2874"/>
      <c r="X79" s="2875"/>
      <c r="Y79" s="2875"/>
      <c r="Z79" s="2875"/>
      <c r="AA79" s="2875"/>
      <c r="AB79" s="2876"/>
      <c r="AC79" s="2875"/>
      <c r="AD79" s="2875"/>
      <c r="AE79" s="2875"/>
      <c r="AF79" s="2875"/>
      <c r="AG79" s="2875"/>
      <c r="AH79" s="2876"/>
      <c r="AI79" s="266"/>
      <c r="AJ79" s="267"/>
      <c r="AK79" s="233"/>
      <c r="AL79" s="449"/>
      <c r="AM79" s="447"/>
      <c r="AN79" s="662"/>
      <c r="AO79" s="663"/>
      <c r="AZ79" s="257"/>
    </row>
    <row r="80" spans="6:52" ht="12.75" customHeight="1" x14ac:dyDescent="0.15">
      <c r="F80" s="2897"/>
      <c r="G80" s="523"/>
      <c r="H80" s="524"/>
      <c r="I80" s="487"/>
      <c r="J80" s="525"/>
      <c r="K80" s="677"/>
      <c r="L80" s="236"/>
      <c r="M80" s="2903"/>
      <c r="N80" s="2904"/>
      <c r="O80" s="2905"/>
      <c r="P80" s="1671"/>
      <c r="Q80" s="1672"/>
      <c r="R80" s="1672"/>
      <c r="S80" s="1673"/>
      <c r="T80" s="507"/>
      <c r="U80" s="2871"/>
      <c r="V80" s="2872"/>
      <c r="W80" s="2871"/>
      <c r="X80" s="2872"/>
      <c r="Y80" s="2872"/>
      <c r="Z80" s="2872"/>
      <c r="AA80" s="2872"/>
      <c r="AB80" s="2873"/>
      <c r="AC80" s="2877"/>
      <c r="AD80" s="2872"/>
      <c r="AE80" s="2872"/>
      <c r="AF80" s="2872"/>
      <c r="AG80" s="2872"/>
      <c r="AH80" s="2873"/>
      <c r="AI80" s="266"/>
      <c r="AJ80" s="267"/>
      <c r="AK80" s="233"/>
      <c r="AL80" s="449"/>
      <c r="AM80" s="447"/>
      <c r="AN80" s="662"/>
      <c r="AO80" s="663"/>
      <c r="AZ80" s="257"/>
    </row>
    <row r="81" spans="6:52" ht="12.75" customHeight="1" x14ac:dyDescent="0.15">
      <c r="F81" s="2897"/>
      <c r="G81" s="523"/>
      <c r="H81" s="524"/>
      <c r="I81" s="487"/>
      <c r="J81" s="525"/>
      <c r="K81" s="677"/>
      <c r="L81" s="236"/>
      <c r="M81" s="2903"/>
      <c r="N81" s="2904"/>
      <c r="O81" s="2905"/>
      <c r="P81" s="1671"/>
      <c r="Q81" s="1672"/>
      <c r="R81" s="1672"/>
      <c r="S81" s="1673"/>
      <c r="T81" s="507"/>
      <c r="U81" s="2874"/>
      <c r="V81" s="2875"/>
      <c r="W81" s="2874"/>
      <c r="X81" s="2875"/>
      <c r="Y81" s="2875"/>
      <c r="Z81" s="2875"/>
      <c r="AA81" s="2875"/>
      <c r="AB81" s="2876"/>
      <c r="AC81" s="2875"/>
      <c r="AD81" s="2875"/>
      <c r="AE81" s="2875"/>
      <c r="AF81" s="2875"/>
      <c r="AG81" s="2875"/>
      <c r="AH81" s="2876"/>
      <c r="AI81" s="266"/>
      <c r="AJ81" s="267"/>
      <c r="AK81" s="233"/>
      <c r="AL81" s="449"/>
      <c r="AM81" s="447"/>
      <c r="AN81" s="662"/>
      <c r="AO81" s="663"/>
      <c r="AZ81" s="257"/>
    </row>
    <row r="82" spans="6:52" ht="12.75" customHeight="1" x14ac:dyDescent="0.15">
      <c r="F82" s="2897"/>
      <c r="G82" s="523"/>
      <c r="H82" s="524"/>
      <c r="I82" s="487"/>
      <c r="J82" s="525"/>
      <c r="K82" s="677"/>
      <c r="L82" s="236"/>
      <c r="M82" s="1662"/>
      <c r="N82" s="1663"/>
      <c r="O82" s="1663"/>
      <c r="P82" s="1671"/>
      <c r="Q82" s="1672"/>
      <c r="R82" s="1672"/>
      <c r="S82" s="1673"/>
      <c r="T82" s="562"/>
      <c r="U82" s="2871"/>
      <c r="V82" s="2872"/>
      <c r="W82" s="2871"/>
      <c r="X82" s="2872"/>
      <c r="Y82" s="2872"/>
      <c r="Z82" s="2872"/>
      <c r="AA82" s="2872"/>
      <c r="AB82" s="2873"/>
      <c r="AC82" s="2877"/>
      <c r="AD82" s="2872"/>
      <c r="AE82" s="2872"/>
      <c r="AF82" s="2872"/>
      <c r="AG82" s="2872"/>
      <c r="AH82" s="2873"/>
      <c r="AI82" s="576"/>
      <c r="AJ82" s="267"/>
      <c r="AK82" s="233"/>
      <c r="AL82" s="449"/>
      <c r="AM82" s="447"/>
      <c r="AN82" s="662"/>
      <c r="AO82" s="663"/>
      <c r="AZ82" s="257"/>
    </row>
    <row r="83" spans="6:52" ht="12.75" customHeight="1" x14ac:dyDescent="0.15">
      <c r="F83" s="2897"/>
      <c r="G83" s="523"/>
      <c r="H83" s="524"/>
      <c r="I83" s="487"/>
      <c r="J83" s="525"/>
      <c r="K83" s="677"/>
      <c r="L83" s="236"/>
      <c r="M83" s="1662"/>
      <c r="N83" s="1663"/>
      <c r="O83" s="1663"/>
      <c r="P83" s="1671"/>
      <c r="Q83" s="1672"/>
      <c r="R83" s="1672"/>
      <c r="S83" s="1673"/>
      <c r="T83" s="1672"/>
      <c r="U83" s="2874"/>
      <c r="V83" s="2875"/>
      <c r="W83" s="2874"/>
      <c r="X83" s="2875"/>
      <c r="Y83" s="2875"/>
      <c r="Z83" s="2875"/>
      <c r="AA83" s="2875"/>
      <c r="AB83" s="2876"/>
      <c r="AC83" s="2875"/>
      <c r="AD83" s="2875"/>
      <c r="AE83" s="2875"/>
      <c r="AF83" s="2875"/>
      <c r="AG83" s="2875"/>
      <c r="AH83" s="2876"/>
      <c r="AI83" s="576"/>
      <c r="AJ83" s="267"/>
      <c r="AK83" s="233"/>
      <c r="AL83" s="449"/>
      <c r="AM83" s="447"/>
      <c r="AN83" s="662"/>
      <c r="AO83" s="663"/>
      <c r="AZ83" s="257"/>
    </row>
    <row r="84" spans="6:52" ht="12.75" customHeight="1" x14ac:dyDescent="0.15">
      <c r="F84" s="2897"/>
      <c r="G84" s="523"/>
      <c r="H84" s="524"/>
      <c r="I84" s="487"/>
      <c r="J84" s="525"/>
      <c r="K84" s="677"/>
      <c r="L84" s="236"/>
      <c r="M84" s="1662"/>
      <c r="N84" s="1663"/>
      <c r="O84" s="1663"/>
      <c r="P84" s="1656"/>
      <c r="Q84" s="1657"/>
      <c r="R84" s="1657"/>
      <c r="S84" s="1658"/>
      <c r="T84" s="507"/>
      <c r="U84" s="2871"/>
      <c r="V84" s="2872"/>
      <c r="W84" s="2871"/>
      <c r="X84" s="2872"/>
      <c r="Y84" s="2872"/>
      <c r="Z84" s="2872"/>
      <c r="AA84" s="2872"/>
      <c r="AB84" s="2873"/>
      <c r="AC84" s="2877"/>
      <c r="AD84" s="2872"/>
      <c r="AE84" s="2872"/>
      <c r="AF84" s="2872"/>
      <c r="AG84" s="2872"/>
      <c r="AH84" s="2873"/>
      <c r="AI84" s="576"/>
      <c r="AJ84" s="267"/>
      <c r="AK84" s="233"/>
      <c r="AL84" s="449"/>
      <c r="AM84" s="447"/>
      <c r="AN84" s="662"/>
      <c r="AO84" s="663"/>
      <c r="AZ84" s="257"/>
    </row>
    <row r="85" spans="6:52" ht="12.75" customHeight="1" x14ac:dyDescent="0.15">
      <c r="F85" s="2897"/>
      <c r="G85" s="523"/>
      <c r="H85" s="524"/>
      <c r="I85" s="487"/>
      <c r="J85" s="525"/>
      <c r="K85" s="677"/>
      <c r="L85" s="236"/>
      <c r="M85" s="1662"/>
      <c r="N85" s="1663"/>
      <c r="O85" s="1663"/>
      <c r="P85" s="1656"/>
      <c r="Q85" s="1657"/>
      <c r="R85" s="1657"/>
      <c r="S85" s="1658"/>
      <c r="T85" s="1671"/>
      <c r="U85" s="2874"/>
      <c r="V85" s="2875"/>
      <c r="W85" s="2874"/>
      <c r="X85" s="2875"/>
      <c r="Y85" s="2875"/>
      <c r="Z85" s="2875"/>
      <c r="AA85" s="2875"/>
      <c r="AB85" s="2876"/>
      <c r="AC85" s="2875"/>
      <c r="AD85" s="2875"/>
      <c r="AE85" s="2875"/>
      <c r="AF85" s="2875"/>
      <c r="AG85" s="2875"/>
      <c r="AH85" s="2876"/>
      <c r="AI85" s="576"/>
      <c r="AJ85" s="267"/>
      <c r="AK85" s="233"/>
      <c r="AL85" s="449"/>
      <c r="AM85" s="447"/>
      <c r="AN85" s="662"/>
      <c r="AO85" s="663"/>
      <c r="AZ85" s="257"/>
    </row>
    <row r="86" spans="6:52" ht="12.75" customHeight="1" x14ac:dyDescent="0.15">
      <c r="F86" s="2897"/>
      <c r="G86" s="523"/>
      <c r="H86" s="524"/>
      <c r="I86" s="487"/>
      <c r="J86" s="525"/>
      <c r="K86" s="677"/>
      <c r="L86" s="236"/>
      <c r="M86" s="1662"/>
      <c r="N86" s="1663"/>
      <c r="O86" s="1663"/>
      <c r="P86" s="1656"/>
      <c r="Q86" s="1657"/>
      <c r="R86" s="1657"/>
      <c r="S86" s="1658"/>
      <c r="T86" s="1671"/>
      <c r="U86" s="2871"/>
      <c r="V86" s="2872"/>
      <c r="W86" s="2871"/>
      <c r="X86" s="2872"/>
      <c r="Y86" s="2872"/>
      <c r="Z86" s="2872"/>
      <c r="AA86" s="2872"/>
      <c r="AB86" s="2873"/>
      <c r="AC86" s="2877"/>
      <c r="AD86" s="2872"/>
      <c r="AE86" s="2872"/>
      <c r="AF86" s="2872"/>
      <c r="AG86" s="2872"/>
      <c r="AH86" s="2873"/>
      <c r="AI86" s="576"/>
      <c r="AJ86" s="267"/>
      <c r="AK86" s="233"/>
      <c r="AL86" s="449"/>
      <c r="AM86" s="447"/>
      <c r="AN86" s="662"/>
      <c r="AO86" s="663"/>
      <c r="AZ86" s="257"/>
    </row>
    <row r="87" spans="6:52" ht="12.75" customHeight="1" x14ac:dyDescent="0.15">
      <c r="F87" s="2897"/>
      <c r="G87" s="523"/>
      <c r="H87" s="524"/>
      <c r="I87" s="487"/>
      <c r="J87" s="525"/>
      <c r="K87" s="677"/>
      <c r="L87" s="236"/>
      <c r="M87" s="1662"/>
      <c r="N87" s="1663"/>
      <c r="O87" s="1663"/>
      <c r="P87" s="1656"/>
      <c r="Q87" s="1657"/>
      <c r="R87" s="1657"/>
      <c r="S87" s="1658"/>
      <c r="T87" s="507"/>
      <c r="U87" s="2874"/>
      <c r="V87" s="2875"/>
      <c r="W87" s="2874"/>
      <c r="X87" s="2875"/>
      <c r="Y87" s="2875"/>
      <c r="Z87" s="2875"/>
      <c r="AA87" s="2875"/>
      <c r="AB87" s="2876"/>
      <c r="AC87" s="2875"/>
      <c r="AD87" s="2875"/>
      <c r="AE87" s="2875"/>
      <c r="AF87" s="2875"/>
      <c r="AG87" s="2875"/>
      <c r="AH87" s="2876"/>
      <c r="AI87" s="576"/>
      <c r="AJ87" s="267"/>
      <c r="AK87" s="233"/>
      <c r="AL87" s="449"/>
      <c r="AM87" s="447"/>
      <c r="AN87" s="662"/>
      <c r="AO87" s="663"/>
      <c r="AZ87" s="257"/>
    </row>
    <row r="88" spans="6:52" ht="12.75" customHeight="1" x14ac:dyDescent="0.15">
      <c r="F88" s="2897"/>
      <c r="G88" s="523"/>
      <c r="H88" s="524"/>
      <c r="I88" s="487"/>
      <c r="J88" s="525"/>
      <c r="K88" s="677"/>
      <c r="L88" s="236"/>
      <c r="M88" s="1662"/>
      <c r="N88" s="1663"/>
      <c r="O88" s="1663"/>
      <c r="P88" s="1656"/>
      <c r="Q88" s="1657"/>
      <c r="R88" s="1657"/>
      <c r="S88" s="1658"/>
      <c r="T88" s="1671"/>
      <c r="U88" s="2871"/>
      <c r="V88" s="2872"/>
      <c r="W88" s="2871"/>
      <c r="X88" s="2872"/>
      <c r="Y88" s="2872"/>
      <c r="Z88" s="2872"/>
      <c r="AA88" s="2872"/>
      <c r="AB88" s="2873"/>
      <c r="AC88" s="2877"/>
      <c r="AD88" s="2872"/>
      <c r="AE88" s="2872"/>
      <c r="AF88" s="2872"/>
      <c r="AG88" s="2872"/>
      <c r="AH88" s="2873"/>
      <c r="AI88" s="576"/>
      <c r="AJ88" s="267"/>
      <c r="AK88" s="233"/>
      <c r="AL88" s="449"/>
      <c r="AM88" s="447"/>
      <c r="AN88" s="662"/>
      <c r="AO88" s="663"/>
      <c r="AZ88" s="257"/>
    </row>
    <row r="89" spans="6:52" ht="12.75" customHeight="1" x14ac:dyDescent="0.15">
      <c r="F89" s="2897"/>
      <c r="G89" s="523"/>
      <c r="H89" s="524"/>
      <c r="I89" s="487"/>
      <c r="J89" s="525"/>
      <c r="K89" s="677"/>
      <c r="L89" s="236"/>
      <c r="M89" s="1662"/>
      <c r="N89" s="1663"/>
      <c r="O89" s="1663"/>
      <c r="P89" s="1656"/>
      <c r="Q89" s="1657"/>
      <c r="R89" s="1657"/>
      <c r="S89" s="1658"/>
      <c r="T89" s="1671"/>
      <c r="U89" s="2874"/>
      <c r="V89" s="2875"/>
      <c r="W89" s="2874"/>
      <c r="X89" s="2875"/>
      <c r="Y89" s="2875"/>
      <c r="Z89" s="2875"/>
      <c r="AA89" s="2875"/>
      <c r="AB89" s="2876"/>
      <c r="AC89" s="2875"/>
      <c r="AD89" s="2875"/>
      <c r="AE89" s="2875"/>
      <c r="AF89" s="2875"/>
      <c r="AG89" s="2875"/>
      <c r="AH89" s="2876"/>
      <c r="AI89" s="576"/>
      <c r="AJ89" s="267"/>
      <c r="AK89" s="233"/>
      <c r="AL89" s="449"/>
      <c r="AM89" s="447"/>
      <c r="AN89" s="662"/>
      <c r="AO89" s="663"/>
      <c r="AZ89" s="257"/>
    </row>
    <row r="90" spans="6:52" ht="12.75" customHeight="1" x14ac:dyDescent="0.15">
      <c r="F90" s="2897"/>
      <c r="G90" s="523"/>
      <c r="H90" s="524"/>
      <c r="I90" s="487"/>
      <c r="J90" s="525"/>
      <c r="K90" s="677"/>
      <c r="L90" s="236"/>
      <c r="M90" s="1662"/>
      <c r="N90" s="1663"/>
      <c r="O90" s="1663"/>
      <c r="P90" s="1656"/>
      <c r="Q90" s="1657"/>
      <c r="R90" s="1657"/>
      <c r="S90" s="1658"/>
      <c r="T90" s="1671"/>
      <c r="U90" s="2871"/>
      <c r="V90" s="2872"/>
      <c r="W90" s="2871"/>
      <c r="X90" s="2872"/>
      <c r="Y90" s="2872"/>
      <c r="Z90" s="2872"/>
      <c r="AA90" s="2872"/>
      <c r="AB90" s="2873"/>
      <c r="AC90" s="2877"/>
      <c r="AD90" s="2872"/>
      <c r="AE90" s="2872"/>
      <c r="AF90" s="2872"/>
      <c r="AG90" s="2872"/>
      <c r="AH90" s="2873"/>
      <c r="AI90" s="576"/>
      <c r="AJ90" s="267"/>
      <c r="AK90" s="233"/>
      <c r="AL90" s="449"/>
      <c r="AM90" s="447"/>
      <c r="AN90" s="662"/>
      <c r="AO90" s="663"/>
      <c r="AZ90" s="257"/>
    </row>
    <row r="91" spans="6:52" ht="12.75" customHeight="1" x14ac:dyDescent="0.15">
      <c r="F91" s="2897"/>
      <c r="G91" s="523"/>
      <c r="H91" s="524"/>
      <c r="I91" s="487"/>
      <c r="J91" s="525"/>
      <c r="K91" s="677"/>
      <c r="L91" s="236"/>
      <c r="M91" s="1662"/>
      <c r="N91" s="1663"/>
      <c r="O91" s="1663"/>
      <c r="P91" s="1656"/>
      <c r="Q91" s="1657"/>
      <c r="R91" s="1657"/>
      <c r="S91" s="1658"/>
      <c r="T91" s="1671"/>
      <c r="U91" s="2874"/>
      <c r="V91" s="2875"/>
      <c r="W91" s="2874"/>
      <c r="X91" s="2875"/>
      <c r="Y91" s="2875"/>
      <c r="Z91" s="2875"/>
      <c r="AA91" s="2875"/>
      <c r="AB91" s="2876"/>
      <c r="AC91" s="2875"/>
      <c r="AD91" s="2875"/>
      <c r="AE91" s="2875"/>
      <c r="AF91" s="2875"/>
      <c r="AG91" s="2875"/>
      <c r="AH91" s="2876"/>
      <c r="AI91" s="576"/>
      <c r="AJ91" s="267"/>
      <c r="AK91" s="233"/>
      <c r="AL91" s="449"/>
      <c r="AM91" s="447"/>
      <c r="AN91" s="662"/>
      <c r="AO91" s="663"/>
      <c r="AZ91" s="257"/>
    </row>
    <row r="92" spans="6:52" ht="12.75" customHeight="1" x14ac:dyDescent="0.15">
      <c r="F92" s="2897"/>
      <c r="G92" s="523"/>
      <c r="H92" s="524"/>
      <c r="I92" s="487"/>
      <c r="J92" s="525"/>
      <c r="K92" s="677"/>
      <c r="L92" s="236"/>
      <c r="M92" s="1662"/>
      <c r="N92" s="1663"/>
      <c r="O92" s="1663"/>
      <c r="P92" s="1656"/>
      <c r="Q92" s="1657"/>
      <c r="R92" s="1657"/>
      <c r="S92" s="1658"/>
      <c r="T92" s="1671"/>
      <c r="U92" s="562"/>
      <c r="V92" s="562"/>
      <c r="W92" s="560"/>
      <c r="X92" s="560"/>
      <c r="Y92" s="562"/>
      <c r="Z92" s="560"/>
      <c r="AA92" s="562"/>
      <c r="AB92" s="562"/>
      <c r="AC92" s="562"/>
      <c r="AD92" s="562"/>
      <c r="AE92" s="562"/>
      <c r="AF92" s="562"/>
      <c r="AG92" s="562"/>
      <c r="AH92" s="562"/>
      <c r="AI92" s="266"/>
      <c r="AJ92" s="267"/>
      <c r="AK92" s="233"/>
      <c r="AL92" s="449"/>
      <c r="AM92" s="447"/>
      <c r="AN92" s="662"/>
      <c r="AO92" s="663"/>
      <c r="AZ92" s="257"/>
    </row>
    <row r="93" spans="6:52" ht="12.75" customHeight="1" x14ac:dyDescent="0.3">
      <c r="F93" s="2897"/>
      <c r="G93" s="523"/>
      <c r="H93" s="524"/>
      <c r="I93" s="487"/>
      <c r="J93" s="525"/>
      <c r="K93" s="677"/>
      <c r="L93" s="236"/>
      <c r="M93" s="1662"/>
      <c r="N93" s="1663"/>
      <c r="O93" s="1663"/>
      <c r="P93" s="2907" t="s">
        <v>744</v>
      </c>
      <c r="Q93" s="2908"/>
      <c r="R93" s="2908"/>
      <c r="S93" s="2909"/>
      <c r="T93" s="577" t="s">
        <v>738</v>
      </c>
      <c r="U93" s="578" t="s">
        <v>745</v>
      </c>
      <c r="V93" s="578"/>
      <c r="W93" s="578"/>
      <c r="X93" s="578"/>
      <c r="Y93" s="578"/>
      <c r="Z93" s="1982" t="s">
        <v>13</v>
      </c>
      <c r="AA93" s="578" t="s">
        <v>734</v>
      </c>
      <c r="AB93" s="578"/>
      <c r="AC93" s="578"/>
      <c r="AD93" s="564"/>
      <c r="AE93" s="564"/>
      <c r="AF93" s="564"/>
      <c r="AG93" s="559"/>
      <c r="AH93" s="563"/>
      <c r="AI93" s="563"/>
      <c r="AJ93" s="264"/>
      <c r="AK93" s="1983" t="s">
        <v>13</v>
      </c>
      <c r="AL93" s="571" t="s">
        <v>44</v>
      </c>
      <c r="AM93" s="528"/>
      <c r="AN93" s="2527" t="s">
        <v>619</v>
      </c>
      <c r="AO93" s="2528"/>
      <c r="AZ93" s="257"/>
    </row>
    <row r="94" spans="6:52" ht="12.75" customHeight="1" x14ac:dyDescent="0.15">
      <c r="F94" s="2897"/>
      <c r="G94" s="523"/>
      <c r="H94" s="524"/>
      <c r="I94" s="487"/>
      <c r="J94" s="525"/>
      <c r="K94" s="677"/>
      <c r="L94" s="236"/>
      <c r="M94" s="1662"/>
      <c r="N94" s="1663"/>
      <c r="O94" s="1663"/>
      <c r="P94" s="2910"/>
      <c r="Q94" s="2911"/>
      <c r="R94" s="2911"/>
      <c r="S94" s="2912"/>
      <c r="T94" s="274"/>
      <c r="U94" s="502"/>
      <c r="V94" s="502"/>
      <c r="W94" s="502"/>
      <c r="X94" s="502"/>
      <c r="Y94" s="502"/>
      <c r="Z94" s="1979" t="s">
        <v>13</v>
      </c>
      <c r="AA94" s="502" t="s">
        <v>735</v>
      </c>
      <c r="AB94" s="502"/>
      <c r="AC94" s="502"/>
      <c r="AD94" s="502"/>
      <c r="AE94" s="502"/>
      <c r="AF94" s="503"/>
      <c r="AG94" s="560"/>
      <c r="AH94" s="562"/>
      <c r="AI94" s="562"/>
      <c r="AJ94" s="272"/>
      <c r="AK94" s="1980" t="s">
        <v>13</v>
      </c>
      <c r="AL94" s="447" t="s">
        <v>52</v>
      </c>
      <c r="AM94" s="448"/>
      <c r="AN94" s="665"/>
      <c r="AO94" s="742"/>
      <c r="AZ94" s="257"/>
    </row>
    <row r="95" spans="6:52" ht="12.75" customHeight="1" x14ac:dyDescent="0.15">
      <c r="F95" s="2897"/>
      <c r="G95" s="523"/>
      <c r="H95" s="524"/>
      <c r="I95" s="487"/>
      <c r="J95" s="525"/>
      <c r="K95" s="677"/>
      <c r="L95" s="236"/>
      <c r="M95" s="1662"/>
      <c r="N95" s="1663"/>
      <c r="O95" s="1663"/>
      <c r="P95" s="1656"/>
      <c r="Q95" s="1657"/>
      <c r="R95" s="1657"/>
      <c r="S95" s="1658"/>
      <c r="T95" s="274"/>
      <c r="U95" s="502"/>
      <c r="V95" s="502"/>
      <c r="W95" s="502"/>
      <c r="X95" s="502"/>
      <c r="Y95" s="502"/>
      <c r="Z95" s="502"/>
      <c r="AA95" s="502" t="s">
        <v>736</v>
      </c>
      <c r="AB95" s="502"/>
      <c r="AC95" s="502"/>
      <c r="AD95" s="2892"/>
      <c r="AE95" s="2893"/>
      <c r="AF95" s="2893"/>
      <c r="AG95" s="2893"/>
      <c r="AH95" s="2893"/>
      <c r="AI95" s="2893"/>
      <c r="AJ95" s="272" t="s">
        <v>737</v>
      </c>
      <c r="AK95" s="1980" t="s">
        <v>13</v>
      </c>
      <c r="AL95" s="677" t="s">
        <v>77</v>
      </c>
      <c r="AM95" s="677"/>
      <c r="AN95" s="662"/>
      <c r="AO95" s="663"/>
      <c r="AZ95" s="257"/>
    </row>
    <row r="96" spans="6:52" ht="12.75" customHeight="1" x14ac:dyDescent="0.15">
      <c r="F96" s="2897"/>
      <c r="G96" s="523"/>
      <c r="H96" s="524"/>
      <c r="I96" s="487"/>
      <c r="J96" s="525"/>
      <c r="K96" s="677"/>
      <c r="L96" s="236"/>
      <c r="M96" s="1662"/>
      <c r="N96" s="1663"/>
      <c r="O96" s="1663"/>
      <c r="P96" s="1656"/>
      <c r="Q96" s="1657"/>
      <c r="R96" s="1657"/>
      <c r="S96" s="1658"/>
      <c r="T96" s="274" t="s">
        <v>738</v>
      </c>
      <c r="U96" s="271" t="s">
        <v>742</v>
      </c>
      <c r="V96" s="271"/>
      <c r="W96" s="271"/>
      <c r="X96" s="271"/>
      <c r="Y96" s="271"/>
      <c r="Z96" s="271"/>
      <c r="AA96" s="271"/>
      <c r="AB96" s="271"/>
      <c r="AC96" s="271"/>
      <c r="AD96" s="271"/>
      <c r="AE96" s="271"/>
      <c r="AF96" s="271"/>
      <c r="AG96" s="271"/>
      <c r="AH96" s="271"/>
      <c r="AI96" s="1654"/>
      <c r="AJ96" s="1655"/>
      <c r="AK96" s="1980" t="s">
        <v>13</v>
      </c>
      <c r="AL96" s="449" t="s">
        <v>220</v>
      </c>
      <c r="AM96" s="677"/>
      <c r="AN96" s="662"/>
      <c r="AO96" s="663"/>
      <c r="AZ96" s="257"/>
    </row>
    <row r="97" spans="6:52" ht="12.75" customHeight="1" x14ac:dyDescent="0.15">
      <c r="F97" s="2897"/>
      <c r="G97" s="523"/>
      <c r="H97" s="524"/>
      <c r="I97" s="487"/>
      <c r="J97" s="525"/>
      <c r="K97" s="677"/>
      <c r="L97" s="236"/>
      <c r="M97" s="1662"/>
      <c r="N97" s="1663"/>
      <c r="O97" s="1663"/>
      <c r="P97" s="1656"/>
      <c r="Q97" s="1657"/>
      <c r="R97" s="1657"/>
      <c r="S97" s="1658"/>
      <c r="T97" s="492"/>
      <c r="U97" s="562" t="s">
        <v>746</v>
      </c>
      <c r="V97" s="271"/>
      <c r="W97" s="271"/>
      <c r="X97" s="271"/>
      <c r="Y97" s="271"/>
      <c r="Z97" s="562"/>
      <c r="AA97" s="562"/>
      <c r="AB97" s="562"/>
      <c r="AC97" s="562"/>
      <c r="AD97" s="677"/>
      <c r="AE97" s="562"/>
      <c r="AF97" s="562"/>
      <c r="AG97" s="562"/>
      <c r="AH97" s="562"/>
      <c r="AI97" s="266"/>
      <c r="AJ97" s="267"/>
      <c r="AK97" s="1980" t="s">
        <v>13</v>
      </c>
      <c r="AL97" s="2878" t="s">
        <v>748</v>
      </c>
      <c r="AM97" s="2879"/>
      <c r="AN97" s="662"/>
      <c r="AO97" s="663"/>
      <c r="AZ97" s="257"/>
    </row>
    <row r="98" spans="6:52" ht="12.75" customHeight="1" x14ac:dyDescent="0.15">
      <c r="F98" s="2897"/>
      <c r="G98" s="523"/>
      <c r="H98" s="524"/>
      <c r="I98" s="487"/>
      <c r="J98" s="525"/>
      <c r="K98" s="677"/>
      <c r="L98" s="236"/>
      <c r="M98" s="1662"/>
      <c r="N98" s="1663"/>
      <c r="O98" s="1664"/>
      <c r="P98" s="1656"/>
      <c r="Q98" s="1657"/>
      <c r="R98" s="1657"/>
      <c r="S98" s="1658"/>
      <c r="T98" s="1671"/>
      <c r="U98" s="3044" t="s">
        <v>747</v>
      </c>
      <c r="V98" s="2886"/>
      <c r="W98" s="2880" t="s">
        <v>741</v>
      </c>
      <c r="X98" s="2881"/>
      <c r="Y98" s="2881"/>
      <c r="Z98" s="2881"/>
      <c r="AA98" s="2881"/>
      <c r="AB98" s="2882"/>
      <c r="AC98" s="2886" t="s">
        <v>743</v>
      </c>
      <c r="AD98" s="2886"/>
      <c r="AE98" s="2886"/>
      <c r="AF98" s="2886"/>
      <c r="AG98" s="2886"/>
      <c r="AH98" s="2887"/>
      <c r="AI98" s="266"/>
      <c r="AJ98" s="267"/>
      <c r="AK98" s="1980" t="s">
        <v>13</v>
      </c>
      <c r="AL98" s="449"/>
      <c r="AM98" s="447"/>
      <c r="AN98" s="662"/>
      <c r="AO98" s="663"/>
      <c r="AZ98" s="257"/>
    </row>
    <row r="99" spans="6:52" ht="12.75" customHeight="1" x14ac:dyDescent="0.15">
      <c r="F99" s="2897"/>
      <c r="G99" s="523"/>
      <c r="H99" s="524"/>
      <c r="I99" s="487"/>
      <c r="J99" s="525"/>
      <c r="K99" s="677"/>
      <c r="L99" s="236"/>
      <c r="M99" s="1662"/>
      <c r="N99" s="1663"/>
      <c r="O99" s="1664"/>
      <c r="P99" s="1656"/>
      <c r="Q99" s="1657"/>
      <c r="R99" s="1657"/>
      <c r="S99" s="1658"/>
      <c r="T99" s="1671"/>
      <c r="U99" s="3045"/>
      <c r="V99" s="2888"/>
      <c r="W99" s="2883"/>
      <c r="X99" s="2884"/>
      <c r="Y99" s="2884"/>
      <c r="Z99" s="2884"/>
      <c r="AA99" s="2884"/>
      <c r="AB99" s="2885"/>
      <c r="AC99" s="2888"/>
      <c r="AD99" s="2888"/>
      <c r="AE99" s="2888"/>
      <c r="AF99" s="2888"/>
      <c r="AG99" s="2888"/>
      <c r="AH99" s="2889"/>
      <c r="AI99" s="266"/>
      <c r="AJ99" s="267"/>
      <c r="AK99" s="274"/>
      <c r="AL99" s="449"/>
      <c r="AM99" s="448"/>
      <c r="AN99" s="662"/>
      <c r="AO99" s="663"/>
      <c r="AZ99" s="257"/>
    </row>
    <row r="100" spans="6:52" ht="12.75" customHeight="1" x14ac:dyDescent="0.15">
      <c r="F100" s="2897"/>
      <c r="G100" s="523"/>
      <c r="H100" s="524"/>
      <c r="I100" s="487"/>
      <c r="J100" s="525"/>
      <c r="K100" s="677"/>
      <c r="L100" s="236"/>
      <c r="M100" s="1662"/>
      <c r="N100" s="1663"/>
      <c r="O100" s="1664"/>
      <c r="P100" s="1656"/>
      <c r="Q100" s="1657"/>
      <c r="R100" s="1657"/>
      <c r="S100" s="1658"/>
      <c r="T100" s="265"/>
      <c r="U100" s="2871"/>
      <c r="V100" s="2872"/>
      <c r="W100" s="2871"/>
      <c r="X100" s="2872"/>
      <c r="Y100" s="2872"/>
      <c r="Z100" s="2872"/>
      <c r="AA100" s="2872"/>
      <c r="AB100" s="2873"/>
      <c r="AC100" s="2877"/>
      <c r="AD100" s="2872"/>
      <c r="AE100" s="2872"/>
      <c r="AF100" s="2872"/>
      <c r="AG100" s="2872"/>
      <c r="AH100" s="2873"/>
      <c r="AI100" s="266"/>
      <c r="AJ100" s="267"/>
      <c r="AK100" s="274"/>
      <c r="AL100" s="449"/>
      <c r="AM100" s="447"/>
      <c r="AN100" s="662"/>
      <c r="AO100" s="663"/>
      <c r="AZ100" s="257"/>
    </row>
    <row r="101" spans="6:52" ht="12.75" customHeight="1" x14ac:dyDescent="0.15">
      <c r="F101" s="2897"/>
      <c r="G101" s="446"/>
      <c r="H101" s="447"/>
      <c r="I101" s="447"/>
      <c r="J101" s="448"/>
      <c r="K101" s="447"/>
      <c r="L101" s="236"/>
      <c r="M101" s="1662"/>
      <c r="N101" s="1663"/>
      <c r="O101" s="1664"/>
      <c r="P101" s="1656"/>
      <c r="Q101" s="1657"/>
      <c r="R101" s="1657"/>
      <c r="S101" s="1658"/>
      <c r="T101" s="1671"/>
      <c r="U101" s="2874"/>
      <c r="V101" s="2875"/>
      <c r="W101" s="2874"/>
      <c r="X101" s="2875"/>
      <c r="Y101" s="2875"/>
      <c r="Z101" s="2875"/>
      <c r="AA101" s="2875"/>
      <c r="AB101" s="2876"/>
      <c r="AC101" s="2875"/>
      <c r="AD101" s="2875"/>
      <c r="AE101" s="2875"/>
      <c r="AF101" s="2875"/>
      <c r="AG101" s="2875"/>
      <c r="AH101" s="2876"/>
      <c r="AI101" s="266"/>
      <c r="AJ101" s="267"/>
      <c r="AK101" s="274"/>
      <c r="AL101" s="1668"/>
      <c r="AM101" s="1669"/>
      <c r="AN101" s="662"/>
      <c r="AO101" s="663"/>
      <c r="AZ101" s="257"/>
    </row>
    <row r="102" spans="6:52" ht="12.75" customHeight="1" x14ac:dyDescent="0.15">
      <c r="F102" s="2897"/>
      <c r="G102" s="446"/>
      <c r="H102" s="447"/>
      <c r="I102" s="447"/>
      <c r="J102" s="448"/>
      <c r="K102" s="447"/>
      <c r="L102" s="236"/>
      <c r="M102" s="1662"/>
      <c r="N102" s="1663"/>
      <c r="O102" s="1664"/>
      <c r="P102" s="1656"/>
      <c r="Q102" s="1657"/>
      <c r="R102" s="1657"/>
      <c r="S102" s="1658"/>
      <c r="T102" s="265"/>
      <c r="U102" s="2871"/>
      <c r="V102" s="2872"/>
      <c r="W102" s="2871"/>
      <c r="X102" s="2872"/>
      <c r="Y102" s="2872"/>
      <c r="Z102" s="2872"/>
      <c r="AA102" s="2872"/>
      <c r="AB102" s="2873"/>
      <c r="AC102" s="2877"/>
      <c r="AD102" s="2872"/>
      <c r="AE102" s="2872"/>
      <c r="AF102" s="2872"/>
      <c r="AG102" s="2872"/>
      <c r="AH102" s="2873"/>
      <c r="AI102" s="266"/>
      <c r="AJ102" s="267"/>
      <c r="AK102" s="274"/>
      <c r="AL102" s="1668"/>
      <c r="AM102" s="1669"/>
      <c r="AN102" s="662"/>
      <c r="AO102" s="663"/>
      <c r="AZ102" s="257"/>
    </row>
    <row r="103" spans="6:52" ht="12.75" customHeight="1" x14ac:dyDescent="0.15">
      <c r="F103" s="2897"/>
      <c r="G103" s="446"/>
      <c r="H103" s="447"/>
      <c r="I103" s="447"/>
      <c r="J103" s="448"/>
      <c r="K103" s="447"/>
      <c r="L103" s="236"/>
      <c r="M103" s="1662"/>
      <c r="N103" s="1663"/>
      <c r="O103" s="1664"/>
      <c r="P103" s="1656"/>
      <c r="Q103" s="1657"/>
      <c r="R103" s="1657"/>
      <c r="S103" s="1658"/>
      <c r="T103" s="1671"/>
      <c r="U103" s="2874"/>
      <c r="V103" s="2875"/>
      <c r="W103" s="2874"/>
      <c r="X103" s="2875"/>
      <c r="Y103" s="2875"/>
      <c r="Z103" s="2875"/>
      <c r="AA103" s="2875"/>
      <c r="AB103" s="2876"/>
      <c r="AC103" s="2875"/>
      <c r="AD103" s="2875"/>
      <c r="AE103" s="2875"/>
      <c r="AF103" s="2875"/>
      <c r="AG103" s="2875"/>
      <c r="AH103" s="2876"/>
      <c r="AI103" s="266"/>
      <c r="AJ103" s="267"/>
      <c r="AK103" s="274"/>
      <c r="AL103" s="677"/>
      <c r="AM103" s="273"/>
      <c r="AN103" s="662"/>
      <c r="AO103" s="663"/>
      <c r="AZ103" s="257"/>
    </row>
    <row r="104" spans="6:52" ht="12.75" customHeight="1" x14ac:dyDescent="0.15">
      <c r="F104" s="2897"/>
      <c r="G104" s="446"/>
      <c r="H104" s="447"/>
      <c r="I104" s="447"/>
      <c r="J104" s="448"/>
      <c r="K104" s="447"/>
      <c r="L104" s="236"/>
      <c r="M104" s="1662"/>
      <c r="N104" s="1663"/>
      <c r="O104" s="1664"/>
      <c r="P104" s="1656"/>
      <c r="Q104" s="1657"/>
      <c r="R104" s="1657"/>
      <c r="S104" s="1658"/>
      <c r="T104" s="265"/>
      <c r="U104" s="2871"/>
      <c r="V104" s="2872"/>
      <c r="W104" s="2871"/>
      <c r="X104" s="2872"/>
      <c r="Y104" s="2872"/>
      <c r="Z104" s="2872"/>
      <c r="AA104" s="2872"/>
      <c r="AB104" s="2873"/>
      <c r="AC104" s="2877"/>
      <c r="AD104" s="2872"/>
      <c r="AE104" s="2872"/>
      <c r="AF104" s="2872"/>
      <c r="AG104" s="2872"/>
      <c r="AH104" s="2873"/>
      <c r="AI104" s="266"/>
      <c r="AJ104" s="267"/>
      <c r="AK104" s="274"/>
      <c r="AL104" s="271"/>
      <c r="AM104" s="275"/>
      <c r="AN104" s="274"/>
      <c r="AO104" s="276"/>
      <c r="AZ104" s="257"/>
    </row>
    <row r="105" spans="6:52" ht="12.75" customHeight="1" x14ac:dyDescent="0.15">
      <c r="F105" s="2897"/>
      <c r="G105" s="446"/>
      <c r="H105" s="447"/>
      <c r="I105" s="447"/>
      <c r="J105" s="448"/>
      <c r="K105" s="447"/>
      <c r="L105" s="236"/>
      <c r="M105" s="1645"/>
      <c r="N105" s="1646"/>
      <c r="O105" s="1646"/>
      <c r="P105" s="3041"/>
      <c r="Q105" s="3042"/>
      <c r="R105" s="3042"/>
      <c r="S105" s="3043"/>
      <c r="T105" s="271"/>
      <c r="U105" s="2874"/>
      <c r="V105" s="2875"/>
      <c r="W105" s="2874"/>
      <c r="X105" s="2875"/>
      <c r="Y105" s="2875"/>
      <c r="Z105" s="2875"/>
      <c r="AA105" s="2875"/>
      <c r="AB105" s="2876"/>
      <c r="AC105" s="2875"/>
      <c r="AD105" s="2875"/>
      <c r="AE105" s="2875"/>
      <c r="AF105" s="2875"/>
      <c r="AG105" s="2875"/>
      <c r="AH105" s="2876"/>
      <c r="AI105" s="277"/>
      <c r="AJ105" s="493"/>
      <c r="AK105" s="662"/>
      <c r="AL105" s="677"/>
      <c r="AM105" s="273"/>
      <c r="AN105" s="662"/>
      <c r="AO105" s="663"/>
      <c r="AZ105" s="257"/>
    </row>
    <row r="106" spans="6:52" ht="12.75" customHeight="1" x14ac:dyDescent="0.15">
      <c r="F106" s="2897"/>
      <c r="G106" s="446"/>
      <c r="H106" s="447"/>
      <c r="I106" s="447"/>
      <c r="J106" s="448"/>
      <c r="K106" s="447"/>
      <c r="L106" s="236"/>
      <c r="M106" s="1645"/>
      <c r="N106" s="1646"/>
      <c r="O106" s="1646"/>
      <c r="P106" s="265"/>
      <c r="Q106" s="492"/>
      <c r="R106" s="492"/>
      <c r="S106" s="511"/>
      <c r="T106" s="280"/>
      <c r="U106" s="2871"/>
      <c r="V106" s="2872"/>
      <c r="W106" s="2871"/>
      <c r="X106" s="2872"/>
      <c r="Y106" s="2872"/>
      <c r="Z106" s="2872"/>
      <c r="AA106" s="2872"/>
      <c r="AB106" s="2873"/>
      <c r="AC106" s="2877"/>
      <c r="AD106" s="2872"/>
      <c r="AE106" s="2872"/>
      <c r="AF106" s="2872"/>
      <c r="AG106" s="2872"/>
      <c r="AH106" s="2873"/>
      <c r="AI106" s="271"/>
      <c r="AJ106" s="275"/>
      <c r="AK106" s="662"/>
      <c r="AL106" s="677"/>
      <c r="AM106" s="273"/>
      <c r="AN106" s="662"/>
      <c r="AO106" s="663"/>
      <c r="AZ106" s="257"/>
    </row>
    <row r="107" spans="6:52" ht="12.75" customHeight="1" x14ac:dyDescent="0.15">
      <c r="F107" s="2897"/>
      <c r="G107" s="446"/>
      <c r="H107" s="447"/>
      <c r="I107" s="447"/>
      <c r="J107" s="448"/>
      <c r="K107" s="447"/>
      <c r="L107" s="236"/>
      <c r="M107" s="517"/>
      <c r="N107" s="504"/>
      <c r="O107" s="520"/>
      <c r="P107" s="265"/>
      <c r="Q107" s="1646"/>
      <c r="R107" s="1646"/>
      <c r="S107" s="511"/>
      <c r="T107" s="280"/>
      <c r="U107" s="2874"/>
      <c r="V107" s="2875"/>
      <c r="W107" s="2874"/>
      <c r="X107" s="2875"/>
      <c r="Y107" s="2875"/>
      <c r="Z107" s="2875"/>
      <c r="AA107" s="2875"/>
      <c r="AB107" s="2876"/>
      <c r="AC107" s="2875"/>
      <c r="AD107" s="2875"/>
      <c r="AE107" s="2875"/>
      <c r="AF107" s="2875"/>
      <c r="AG107" s="2875"/>
      <c r="AH107" s="2876"/>
      <c r="AI107" s="277"/>
      <c r="AJ107" s="275"/>
      <c r="AK107" s="662"/>
      <c r="AL107" s="677"/>
      <c r="AM107" s="273"/>
      <c r="AN107" s="662"/>
      <c r="AO107" s="245"/>
      <c r="AZ107" s="257"/>
    </row>
    <row r="108" spans="6:52" ht="12.75" customHeight="1" x14ac:dyDescent="0.15">
      <c r="F108" s="2897"/>
      <c r="G108" s="446"/>
      <c r="H108" s="447"/>
      <c r="I108" s="447"/>
      <c r="J108" s="448"/>
      <c r="K108" s="447"/>
      <c r="L108" s="236"/>
      <c r="M108" s="517"/>
      <c r="N108" s="504"/>
      <c r="O108" s="520"/>
      <c r="P108" s="265"/>
      <c r="Q108" s="1646"/>
      <c r="R108" s="1646"/>
      <c r="S108" s="511"/>
      <c r="T108" s="280"/>
      <c r="U108" s="2871"/>
      <c r="V108" s="2872"/>
      <c r="W108" s="2871"/>
      <c r="X108" s="2872"/>
      <c r="Y108" s="2872"/>
      <c r="Z108" s="2872"/>
      <c r="AA108" s="2872"/>
      <c r="AB108" s="2873"/>
      <c r="AC108" s="2877"/>
      <c r="AD108" s="2872"/>
      <c r="AE108" s="2872"/>
      <c r="AF108" s="2872"/>
      <c r="AG108" s="2872"/>
      <c r="AH108" s="2873"/>
      <c r="AI108" s="271"/>
      <c r="AJ108" s="495"/>
      <c r="AK108" s="662"/>
      <c r="AL108" s="677"/>
      <c r="AM108" s="273"/>
      <c r="AN108" s="662"/>
      <c r="AO108" s="245"/>
      <c r="AZ108" s="257"/>
    </row>
    <row r="109" spans="6:52" ht="12.75" customHeight="1" x14ac:dyDescent="0.15">
      <c r="F109" s="2897"/>
      <c r="G109" s="446"/>
      <c r="H109" s="447"/>
      <c r="I109" s="447"/>
      <c r="J109" s="448"/>
      <c r="K109" s="447"/>
      <c r="L109" s="236"/>
      <c r="M109" s="517"/>
      <c r="N109" s="504"/>
      <c r="O109" s="520"/>
      <c r="P109" s="279"/>
      <c r="Q109" s="1646"/>
      <c r="R109" s="1646"/>
      <c r="S109" s="512"/>
      <c r="T109" s="280"/>
      <c r="U109" s="2874"/>
      <c r="V109" s="2875"/>
      <c r="W109" s="2874"/>
      <c r="X109" s="2875"/>
      <c r="Y109" s="2875"/>
      <c r="Z109" s="2875"/>
      <c r="AA109" s="2875"/>
      <c r="AB109" s="2876"/>
      <c r="AC109" s="2875"/>
      <c r="AD109" s="2875"/>
      <c r="AE109" s="2875"/>
      <c r="AF109" s="2875"/>
      <c r="AG109" s="2875"/>
      <c r="AH109" s="2876"/>
      <c r="AI109" s="271"/>
      <c r="AJ109" s="275"/>
      <c r="AK109" s="662"/>
      <c r="AL109" s="677"/>
      <c r="AM109" s="273"/>
      <c r="AN109" s="662"/>
      <c r="AO109" s="663"/>
      <c r="AZ109" s="257"/>
    </row>
    <row r="110" spans="6:52" ht="12.75" customHeight="1" x14ac:dyDescent="0.15">
      <c r="F110" s="2897"/>
      <c r="G110" s="446"/>
      <c r="H110" s="447"/>
      <c r="I110" s="447"/>
      <c r="J110" s="448"/>
      <c r="K110" s="447"/>
      <c r="L110" s="236"/>
      <c r="M110" s="517"/>
      <c r="N110" s="504"/>
      <c r="O110" s="520"/>
      <c r="P110" s="579"/>
      <c r="Q110" s="1646"/>
      <c r="R110" s="1646"/>
      <c r="S110" s="580"/>
      <c r="T110" s="274"/>
      <c r="U110" s="2871"/>
      <c r="V110" s="2872"/>
      <c r="W110" s="2871"/>
      <c r="X110" s="2872"/>
      <c r="Y110" s="2872"/>
      <c r="Z110" s="2872"/>
      <c r="AA110" s="2872"/>
      <c r="AB110" s="2873"/>
      <c r="AC110" s="2877"/>
      <c r="AD110" s="2872"/>
      <c r="AE110" s="2872"/>
      <c r="AF110" s="2872"/>
      <c r="AG110" s="2872"/>
      <c r="AH110" s="2873"/>
      <c r="AI110" s="271"/>
      <c r="AJ110" s="275"/>
      <c r="AK110" s="662"/>
      <c r="AL110" s="677"/>
      <c r="AM110" s="273"/>
      <c r="AN110" s="662"/>
      <c r="AO110" s="663"/>
      <c r="AZ110" s="257"/>
    </row>
    <row r="111" spans="6:52" ht="12.75" customHeight="1" x14ac:dyDescent="0.15">
      <c r="F111" s="2897"/>
      <c r="G111" s="446"/>
      <c r="H111" s="447"/>
      <c r="I111" s="447"/>
      <c r="J111" s="448"/>
      <c r="K111" s="447"/>
      <c r="L111" s="236"/>
      <c r="M111" s="1675"/>
      <c r="N111" s="1676"/>
      <c r="O111" s="565"/>
      <c r="P111" s="2703"/>
      <c r="Q111" s="2704"/>
      <c r="R111" s="2704"/>
      <c r="S111" s="2705"/>
      <c r="T111" s="507"/>
      <c r="U111" s="2874"/>
      <c r="V111" s="2875"/>
      <c r="W111" s="2874"/>
      <c r="X111" s="2875"/>
      <c r="Y111" s="2875"/>
      <c r="Z111" s="2875"/>
      <c r="AA111" s="2875"/>
      <c r="AB111" s="2876"/>
      <c r="AC111" s="2875"/>
      <c r="AD111" s="2875"/>
      <c r="AE111" s="2875"/>
      <c r="AF111" s="2875"/>
      <c r="AG111" s="2875"/>
      <c r="AH111" s="2876"/>
      <c r="AI111" s="271"/>
      <c r="AJ111" s="275"/>
      <c r="AK111" s="662"/>
      <c r="AL111" s="677"/>
      <c r="AM111" s="273"/>
      <c r="AN111" s="662"/>
      <c r="AO111" s="663"/>
      <c r="AZ111" s="257"/>
    </row>
    <row r="112" spans="6:52" ht="12.75" customHeight="1" x14ac:dyDescent="0.15">
      <c r="F112" s="2897"/>
      <c r="G112" s="446"/>
      <c r="H112" s="447"/>
      <c r="I112" s="447"/>
      <c r="J112" s="448"/>
      <c r="K112" s="447"/>
      <c r="L112" s="236"/>
      <c r="M112" s="1675"/>
      <c r="N112" s="1676"/>
      <c r="O112" s="565"/>
      <c r="P112" s="1592"/>
      <c r="Q112" s="1571"/>
      <c r="R112" s="1571"/>
      <c r="S112" s="1572"/>
      <c r="T112" s="507"/>
      <c r="U112" s="2871"/>
      <c r="V112" s="2872"/>
      <c r="W112" s="2871"/>
      <c r="X112" s="2872"/>
      <c r="Y112" s="2872"/>
      <c r="Z112" s="2872"/>
      <c r="AA112" s="2872"/>
      <c r="AB112" s="2873"/>
      <c r="AC112" s="2877"/>
      <c r="AD112" s="2872"/>
      <c r="AE112" s="2872"/>
      <c r="AF112" s="2872"/>
      <c r="AG112" s="2872"/>
      <c r="AH112" s="2873"/>
      <c r="AI112" s="271"/>
      <c r="AJ112" s="275"/>
      <c r="AK112" s="662"/>
      <c r="AL112" s="677"/>
      <c r="AM112" s="273"/>
      <c r="AN112" s="662"/>
      <c r="AO112" s="663"/>
    </row>
    <row r="113" spans="6:43" ht="12.75" customHeight="1" x14ac:dyDescent="0.15">
      <c r="F113" s="2897"/>
      <c r="G113" s="446"/>
      <c r="H113" s="447"/>
      <c r="I113" s="447"/>
      <c r="J113" s="448"/>
      <c r="K113" s="446"/>
      <c r="L113" s="236"/>
      <c r="M113" s="1675"/>
      <c r="N113" s="1676"/>
      <c r="O113" s="565"/>
      <c r="P113" s="2577"/>
      <c r="Q113" s="2532"/>
      <c r="R113" s="2532"/>
      <c r="S113" s="2533"/>
      <c r="T113" s="507"/>
      <c r="U113" s="2874"/>
      <c r="V113" s="2875"/>
      <c r="W113" s="2874"/>
      <c r="X113" s="2875"/>
      <c r="Y113" s="2875"/>
      <c r="Z113" s="2875"/>
      <c r="AA113" s="2875"/>
      <c r="AB113" s="2876"/>
      <c r="AC113" s="2875"/>
      <c r="AD113" s="2875"/>
      <c r="AE113" s="2875"/>
      <c r="AF113" s="2875"/>
      <c r="AG113" s="2875"/>
      <c r="AH113" s="2876"/>
      <c r="AI113" s="271"/>
      <c r="AJ113" s="275"/>
      <c r="AK113" s="662"/>
      <c r="AL113" s="677"/>
      <c r="AM113" s="273"/>
      <c r="AN113" s="662"/>
      <c r="AO113" s="663"/>
    </row>
    <row r="114" spans="6:43" ht="12.75" customHeight="1" x14ac:dyDescent="0.15">
      <c r="F114" s="2897"/>
      <c r="G114" s="446"/>
      <c r="H114" s="447"/>
      <c r="I114" s="447"/>
      <c r="J114" s="448"/>
      <c r="K114" s="446"/>
      <c r="L114" s="236"/>
      <c r="M114" s="1675"/>
      <c r="N114" s="1676"/>
      <c r="O114" s="565"/>
      <c r="P114" s="1592"/>
      <c r="Q114" s="1571"/>
      <c r="R114" s="1571"/>
      <c r="S114" s="1572"/>
      <c r="T114" s="508"/>
      <c r="U114" s="561"/>
      <c r="V114" s="561"/>
      <c r="W114" s="561"/>
      <c r="X114" s="561"/>
      <c r="Y114" s="561"/>
      <c r="Z114" s="561"/>
      <c r="AA114" s="561"/>
      <c r="AB114" s="561"/>
      <c r="AC114" s="561"/>
      <c r="AD114" s="561"/>
      <c r="AE114" s="561"/>
      <c r="AF114" s="561"/>
      <c r="AG114" s="561"/>
      <c r="AH114" s="561"/>
      <c r="AI114" s="278"/>
      <c r="AJ114" s="510"/>
      <c r="AK114" s="145"/>
      <c r="AL114" s="237"/>
      <c r="AM114" s="237"/>
      <c r="AN114" s="145"/>
      <c r="AO114" s="676"/>
    </row>
    <row r="115" spans="6:43" ht="12.75" customHeight="1" x14ac:dyDescent="0.3">
      <c r="F115" s="2897"/>
      <c r="G115" s="446"/>
      <c r="H115" s="447"/>
      <c r="I115" s="447"/>
      <c r="J115" s="447"/>
      <c r="K115" s="446"/>
      <c r="L115" s="141"/>
      <c r="M115" s="589" t="s">
        <v>749</v>
      </c>
      <c r="N115" s="571"/>
      <c r="O115" s="528"/>
      <c r="P115" s="2915" t="s">
        <v>750</v>
      </c>
      <c r="Q115" s="2916"/>
      <c r="R115" s="2916"/>
      <c r="S115" s="2917"/>
      <c r="T115" s="3069" t="s">
        <v>751</v>
      </c>
      <c r="U115" s="567" t="s">
        <v>710</v>
      </c>
      <c r="V115" s="567"/>
      <c r="W115" s="567"/>
      <c r="X115" s="567"/>
      <c r="Y115" s="567"/>
      <c r="Z115" s="690" t="s">
        <v>492</v>
      </c>
      <c r="AA115" s="2913"/>
      <c r="AB115" s="2914"/>
      <c r="AC115" s="2914"/>
      <c r="AD115" s="2914"/>
      <c r="AE115" s="2914"/>
      <c r="AF115" s="2914"/>
      <c r="AG115" s="2914"/>
      <c r="AH115" s="2914"/>
      <c r="AI115" s="2914"/>
      <c r="AJ115" s="214" t="s">
        <v>493</v>
      </c>
      <c r="AK115" s="526"/>
      <c r="AL115" s="527"/>
      <c r="AM115" s="587"/>
      <c r="AN115" s="2527" t="s">
        <v>619</v>
      </c>
      <c r="AO115" s="2528"/>
      <c r="AP115" s="659"/>
      <c r="AQ115" s="248"/>
    </row>
    <row r="116" spans="6:43" ht="12.75" customHeight="1" x14ac:dyDescent="0.15">
      <c r="F116" s="2897"/>
      <c r="G116" s="212"/>
      <c r="H116" s="258"/>
      <c r="I116" s="258"/>
      <c r="J116" s="258"/>
      <c r="K116" s="212"/>
      <c r="L116" s="590"/>
      <c r="M116" s="258"/>
      <c r="N116" s="258"/>
      <c r="O116" s="258"/>
      <c r="P116" s="2918"/>
      <c r="Q116" s="2919"/>
      <c r="R116" s="2919"/>
      <c r="S116" s="2920"/>
      <c r="T116" s="3070"/>
      <c r="U116" s="677" t="s">
        <v>711</v>
      </c>
      <c r="V116" s="677"/>
      <c r="W116" s="677"/>
      <c r="X116" s="677"/>
      <c r="Y116" s="677"/>
      <c r="Z116" s="664" t="s">
        <v>492</v>
      </c>
      <c r="AA116" s="2869"/>
      <c r="AB116" s="2870"/>
      <c r="AC116" s="2870"/>
      <c r="AD116" s="2870"/>
      <c r="AE116" s="2870"/>
      <c r="AF116" s="677" t="s">
        <v>718</v>
      </c>
      <c r="AG116" s="677"/>
      <c r="AH116" s="677"/>
      <c r="AI116" s="677"/>
      <c r="AJ116" s="273"/>
      <c r="AK116" s="516"/>
      <c r="AL116" s="659"/>
      <c r="AM116" s="77"/>
      <c r="AN116" s="665"/>
      <c r="AO116" s="742"/>
      <c r="AP116" s="659"/>
      <c r="AQ116" s="248"/>
    </row>
    <row r="117" spans="6:43" ht="12.75" customHeight="1" x14ac:dyDescent="0.15">
      <c r="F117" s="2897"/>
      <c r="G117" s="212"/>
      <c r="H117" s="258"/>
      <c r="I117" s="258"/>
      <c r="J117" s="258"/>
      <c r="K117" s="212"/>
      <c r="L117" s="590"/>
      <c r="M117" s="258"/>
      <c r="N117" s="258"/>
      <c r="O117" s="258"/>
      <c r="P117" s="1648"/>
      <c r="Q117" s="1649"/>
      <c r="R117" s="1649"/>
      <c r="S117" s="1650"/>
      <c r="T117" s="3070"/>
      <c r="U117" s="677" t="s">
        <v>712</v>
      </c>
      <c r="V117" s="677"/>
      <c r="W117" s="677"/>
      <c r="X117" s="677"/>
      <c r="Y117" s="677"/>
      <c r="Z117" s="664" t="s">
        <v>492</v>
      </c>
      <c r="AA117" s="2869"/>
      <c r="AB117" s="2870"/>
      <c r="AC117" s="2870"/>
      <c r="AD117" s="2870"/>
      <c r="AE117" s="2870"/>
      <c r="AF117" s="677" t="s">
        <v>717</v>
      </c>
      <c r="AG117" s="677"/>
      <c r="AH117" s="677"/>
      <c r="AI117" s="677"/>
      <c r="AJ117" s="273"/>
      <c r="AK117" s="516"/>
      <c r="AL117" s="659"/>
      <c r="AM117" s="77"/>
      <c r="AN117" s="659"/>
      <c r="AO117" s="76"/>
      <c r="AP117" s="659"/>
      <c r="AQ117" s="248"/>
    </row>
    <row r="118" spans="6:43" ht="12.75" customHeight="1" x14ac:dyDescent="0.15">
      <c r="F118" s="2897"/>
      <c r="G118" s="212"/>
      <c r="H118" s="258"/>
      <c r="I118" s="258"/>
      <c r="J118" s="258"/>
      <c r="K118" s="212"/>
      <c r="L118" s="590"/>
      <c r="M118" s="258"/>
      <c r="N118" s="258"/>
      <c r="O118" s="258"/>
      <c r="P118" s="1648"/>
      <c r="Q118" s="1649"/>
      <c r="R118" s="1649"/>
      <c r="S118" s="1650"/>
      <c r="T118" s="3071"/>
      <c r="U118" s="237" t="s">
        <v>713</v>
      </c>
      <c r="V118" s="237"/>
      <c r="W118" s="237"/>
      <c r="X118" s="237"/>
      <c r="Y118" s="237"/>
      <c r="Z118" s="246" t="s">
        <v>492</v>
      </c>
      <c r="AA118" s="2867"/>
      <c r="AB118" s="2868"/>
      <c r="AC118" s="2868"/>
      <c r="AD118" s="2868"/>
      <c r="AE118" s="2868"/>
      <c r="AF118" s="237" t="s">
        <v>719</v>
      </c>
      <c r="AG118" s="237"/>
      <c r="AH118" s="237"/>
      <c r="AI118" s="237"/>
      <c r="AJ118" s="282"/>
      <c r="AK118" s="516"/>
      <c r="AL118" s="659"/>
      <c r="AM118" s="77"/>
      <c r="AN118" s="659"/>
      <c r="AO118" s="76"/>
      <c r="AP118" s="659"/>
      <c r="AQ118" s="248"/>
    </row>
    <row r="119" spans="6:43" ht="12.75" customHeight="1" x14ac:dyDescent="0.15">
      <c r="F119" s="2897"/>
      <c r="G119" s="212"/>
      <c r="H119" s="258"/>
      <c r="I119" s="258"/>
      <c r="J119" s="258"/>
      <c r="K119" s="212"/>
      <c r="L119" s="590"/>
      <c r="M119" s="586"/>
      <c r="N119" s="586"/>
      <c r="O119" s="586"/>
      <c r="P119" s="1648"/>
      <c r="Q119" s="1649"/>
      <c r="R119" s="1649"/>
      <c r="S119" s="1650"/>
      <c r="T119" s="3069" t="s">
        <v>720</v>
      </c>
      <c r="U119" s="567" t="s">
        <v>710</v>
      </c>
      <c r="V119" s="567"/>
      <c r="W119" s="567"/>
      <c r="X119" s="567"/>
      <c r="Y119" s="567"/>
      <c r="Z119" s="690" t="s">
        <v>492</v>
      </c>
      <c r="AA119" s="2913"/>
      <c r="AB119" s="2914"/>
      <c r="AC119" s="2914"/>
      <c r="AD119" s="2914"/>
      <c r="AE119" s="2914"/>
      <c r="AF119" s="2914"/>
      <c r="AG119" s="2914"/>
      <c r="AH119" s="2914"/>
      <c r="AI119" s="2914"/>
      <c r="AJ119" s="214" t="s">
        <v>493</v>
      </c>
      <c r="AK119" s="516"/>
      <c r="AL119" s="659"/>
      <c r="AM119" s="77"/>
      <c r="AN119" s="659"/>
      <c r="AO119" s="76"/>
      <c r="AP119" s="659"/>
      <c r="AQ119" s="248"/>
    </row>
    <row r="120" spans="6:43" ht="12.75" customHeight="1" x14ac:dyDescent="0.15">
      <c r="F120" s="574"/>
      <c r="G120" s="258"/>
      <c r="H120" s="258"/>
      <c r="I120" s="258"/>
      <c r="J120" s="258"/>
      <c r="K120" s="212"/>
      <c r="L120" s="590"/>
      <c r="M120" s="258"/>
      <c r="N120" s="258"/>
      <c r="O120" s="258"/>
      <c r="P120" s="516"/>
      <c r="Q120" s="659"/>
      <c r="R120" s="659"/>
      <c r="S120" s="77"/>
      <c r="T120" s="3070"/>
      <c r="U120" s="677" t="s">
        <v>711</v>
      </c>
      <c r="V120" s="677"/>
      <c r="W120" s="677"/>
      <c r="X120" s="677"/>
      <c r="Y120" s="677"/>
      <c r="Z120" s="664" t="s">
        <v>492</v>
      </c>
      <c r="AA120" s="2869"/>
      <c r="AB120" s="2870"/>
      <c r="AC120" s="2870"/>
      <c r="AD120" s="2870"/>
      <c r="AE120" s="2870"/>
      <c r="AF120" s="677" t="s">
        <v>718</v>
      </c>
      <c r="AG120" s="677"/>
      <c r="AH120" s="677"/>
      <c r="AI120" s="677"/>
      <c r="AJ120" s="273"/>
      <c r="AK120" s="516"/>
      <c r="AL120" s="659"/>
      <c r="AM120" s="77"/>
      <c r="AN120" s="659"/>
      <c r="AO120" s="76"/>
    </row>
    <row r="121" spans="6:43" ht="12.75" customHeight="1" x14ac:dyDescent="0.15">
      <c r="F121" s="574"/>
      <c r="G121" s="258"/>
      <c r="H121" s="258"/>
      <c r="I121" s="258"/>
      <c r="J121" s="258"/>
      <c r="K121" s="212"/>
      <c r="L121" s="590"/>
      <c r="M121" s="258"/>
      <c r="N121" s="258"/>
      <c r="O121" s="258"/>
      <c r="P121" s="516"/>
      <c r="Q121" s="659"/>
      <c r="R121" s="659"/>
      <c r="S121" s="77"/>
      <c r="T121" s="3070"/>
      <c r="U121" s="677" t="s">
        <v>712</v>
      </c>
      <c r="V121" s="677"/>
      <c r="W121" s="677"/>
      <c r="X121" s="677"/>
      <c r="Y121" s="677"/>
      <c r="Z121" s="664" t="s">
        <v>492</v>
      </c>
      <c r="AA121" s="2869"/>
      <c r="AB121" s="2870"/>
      <c r="AC121" s="2870"/>
      <c r="AD121" s="2870"/>
      <c r="AE121" s="2870"/>
      <c r="AF121" s="677" t="s">
        <v>717</v>
      </c>
      <c r="AG121" s="677"/>
      <c r="AH121" s="677"/>
      <c r="AI121" s="677"/>
      <c r="AJ121" s="273"/>
      <c r="AK121" s="516"/>
      <c r="AL121" s="659"/>
      <c r="AM121" s="77"/>
      <c r="AN121" s="659"/>
      <c r="AO121" s="76"/>
    </row>
    <row r="122" spans="6:43" ht="12.75" customHeight="1" x14ac:dyDescent="0.15">
      <c r="F122" s="574"/>
      <c r="G122" s="258"/>
      <c r="H122" s="258"/>
      <c r="I122" s="258"/>
      <c r="J122" s="258"/>
      <c r="K122" s="212"/>
      <c r="L122" s="590"/>
      <c r="M122" s="258"/>
      <c r="N122" s="258"/>
      <c r="O122" s="258"/>
      <c r="P122" s="516"/>
      <c r="Q122" s="659"/>
      <c r="R122" s="659"/>
      <c r="S122" s="77"/>
      <c r="T122" s="3071"/>
      <c r="U122" s="237" t="s">
        <v>713</v>
      </c>
      <c r="V122" s="237"/>
      <c r="W122" s="237"/>
      <c r="X122" s="237"/>
      <c r="Y122" s="237"/>
      <c r="Z122" s="246" t="s">
        <v>492</v>
      </c>
      <c r="AA122" s="2867"/>
      <c r="AB122" s="2868"/>
      <c r="AC122" s="2868"/>
      <c r="AD122" s="2868"/>
      <c r="AE122" s="2868"/>
      <c r="AF122" s="237" t="s">
        <v>719</v>
      </c>
      <c r="AG122" s="237"/>
      <c r="AH122" s="237"/>
      <c r="AI122" s="237"/>
      <c r="AJ122" s="282"/>
      <c r="AK122" s="516"/>
      <c r="AL122" s="659"/>
      <c r="AM122" s="77"/>
      <c r="AN122" s="659"/>
      <c r="AO122" s="76"/>
    </row>
    <row r="123" spans="6:43" ht="12.75" customHeight="1" x14ac:dyDescent="0.15">
      <c r="F123" s="574"/>
      <c r="G123" s="258"/>
      <c r="H123" s="258"/>
      <c r="I123" s="258"/>
      <c r="J123" s="258"/>
      <c r="K123" s="212"/>
      <c r="L123" s="590"/>
      <c r="M123" s="258"/>
      <c r="N123" s="258"/>
      <c r="O123" s="258"/>
      <c r="P123" s="516"/>
      <c r="Q123" s="659"/>
      <c r="R123" s="659"/>
      <c r="S123" s="77"/>
      <c r="T123" s="3069" t="s">
        <v>752</v>
      </c>
      <c r="U123" s="567" t="s">
        <v>710</v>
      </c>
      <c r="V123" s="567"/>
      <c r="W123" s="567"/>
      <c r="X123" s="567"/>
      <c r="Y123" s="567"/>
      <c r="Z123" s="690" t="s">
        <v>492</v>
      </c>
      <c r="AA123" s="2913"/>
      <c r="AB123" s="2914"/>
      <c r="AC123" s="2914"/>
      <c r="AD123" s="2914"/>
      <c r="AE123" s="2914"/>
      <c r="AF123" s="2914"/>
      <c r="AG123" s="2914"/>
      <c r="AH123" s="2914"/>
      <c r="AI123" s="2914"/>
      <c r="AJ123" s="214" t="s">
        <v>493</v>
      </c>
      <c r="AK123" s="516"/>
      <c r="AL123" s="659"/>
      <c r="AM123" s="77"/>
      <c r="AN123" s="659"/>
      <c r="AO123" s="76"/>
    </row>
    <row r="124" spans="6:43" ht="12.75" customHeight="1" x14ac:dyDescent="0.15">
      <c r="F124" s="574"/>
      <c r="G124" s="258"/>
      <c r="H124" s="258"/>
      <c r="I124" s="258"/>
      <c r="J124" s="258"/>
      <c r="K124" s="212"/>
      <c r="L124" s="590"/>
      <c r="M124" s="258"/>
      <c r="N124" s="258"/>
      <c r="O124" s="258"/>
      <c r="P124" s="516"/>
      <c r="Q124" s="659"/>
      <c r="R124" s="659"/>
      <c r="S124" s="77"/>
      <c r="T124" s="3070"/>
      <c r="U124" s="677" t="s">
        <v>711</v>
      </c>
      <c r="V124" s="677"/>
      <c r="W124" s="677"/>
      <c r="X124" s="677"/>
      <c r="Y124" s="677"/>
      <c r="Z124" s="664" t="s">
        <v>492</v>
      </c>
      <c r="AA124" s="2869"/>
      <c r="AB124" s="2870"/>
      <c r="AC124" s="2870"/>
      <c r="AD124" s="2870"/>
      <c r="AE124" s="2870"/>
      <c r="AF124" s="677" t="s">
        <v>718</v>
      </c>
      <c r="AG124" s="677"/>
      <c r="AH124" s="677"/>
      <c r="AI124" s="677"/>
      <c r="AJ124" s="273"/>
      <c r="AK124" s="516"/>
      <c r="AL124" s="659"/>
      <c r="AM124" s="77"/>
      <c r="AN124" s="659"/>
      <c r="AO124" s="76"/>
    </row>
    <row r="125" spans="6:43" ht="12.75" customHeight="1" x14ac:dyDescent="0.15">
      <c r="F125" s="574"/>
      <c r="G125" s="258"/>
      <c r="H125" s="258"/>
      <c r="I125" s="258"/>
      <c r="J125" s="258"/>
      <c r="K125" s="212"/>
      <c r="L125" s="590"/>
      <c r="M125" s="258"/>
      <c r="N125" s="258"/>
      <c r="O125" s="258"/>
      <c r="P125" s="516"/>
      <c r="Q125" s="659"/>
      <c r="R125" s="659"/>
      <c r="S125" s="77"/>
      <c r="T125" s="3070"/>
      <c r="U125" s="677" t="s">
        <v>712</v>
      </c>
      <c r="V125" s="677"/>
      <c r="W125" s="677"/>
      <c r="X125" s="677"/>
      <c r="Y125" s="677"/>
      <c r="Z125" s="664" t="s">
        <v>492</v>
      </c>
      <c r="AA125" s="2869"/>
      <c r="AB125" s="2870"/>
      <c r="AC125" s="2870"/>
      <c r="AD125" s="2870"/>
      <c r="AE125" s="2870"/>
      <c r="AF125" s="677" t="s">
        <v>717</v>
      </c>
      <c r="AG125" s="677"/>
      <c r="AH125" s="677"/>
      <c r="AI125" s="677"/>
      <c r="AJ125" s="273"/>
      <c r="AK125" s="516"/>
      <c r="AL125" s="659"/>
      <c r="AM125" s="77"/>
      <c r="AN125" s="659"/>
      <c r="AO125" s="76"/>
    </row>
    <row r="126" spans="6:43" ht="12.75" customHeight="1" x14ac:dyDescent="0.15">
      <c r="F126" s="574"/>
      <c r="G126" s="258"/>
      <c r="H126" s="258"/>
      <c r="I126" s="258"/>
      <c r="J126" s="258"/>
      <c r="K126" s="212"/>
      <c r="L126" s="590"/>
      <c r="M126" s="258"/>
      <c r="N126" s="258"/>
      <c r="O126" s="258"/>
      <c r="P126" s="516"/>
      <c r="Q126" s="659"/>
      <c r="R126" s="659"/>
      <c r="S126" s="77"/>
      <c r="T126" s="3071"/>
      <c r="U126" s="237" t="s">
        <v>713</v>
      </c>
      <c r="V126" s="237"/>
      <c r="W126" s="237"/>
      <c r="X126" s="237"/>
      <c r="Y126" s="237"/>
      <c r="Z126" s="246" t="s">
        <v>492</v>
      </c>
      <c r="AA126" s="2867"/>
      <c r="AB126" s="2868"/>
      <c r="AC126" s="2868"/>
      <c r="AD126" s="2868"/>
      <c r="AE126" s="2868"/>
      <c r="AF126" s="237" t="s">
        <v>719</v>
      </c>
      <c r="AG126" s="237"/>
      <c r="AH126" s="237"/>
      <c r="AI126" s="237"/>
      <c r="AJ126" s="282"/>
      <c r="AK126" s="516"/>
      <c r="AL126" s="659"/>
      <c r="AM126" s="77"/>
      <c r="AN126" s="659"/>
      <c r="AO126" s="76"/>
    </row>
    <row r="127" spans="6:43" ht="12.75" customHeight="1" x14ac:dyDescent="0.15">
      <c r="F127" s="574"/>
      <c r="G127" s="258"/>
      <c r="H127" s="258"/>
      <c r="I127" s="258"/>
      <c r="J127" s="258"/>
      <c r="K127" s="212"/>
      <c r="L127" s="590"/>
      <c r="M127" s="258"/>
      <c r="N127" s="258"/>
      <c r="O127" s="258"/>
      <c r="P127" s="516"/>
      <c r="Q127" s="659"/>
      <c r="R127" s="659"/>
      <c r="S127" s="77"/>
      <c r="T127" s="529" t="s">
        <v>753</v>
      </c>
      <c r="U127" s="567"/>
      <c r="V127" s="567"/>
      <c r="W127" s="567"/>
      <c r="X127" s="567"/>
      <c r="Y127" s="567"/>
      <c r="Z127" s="690" t="s">
        <v>492</v>
      </c>
      <c r="AA127" s="1984"/>
      <c r="AB127" s="1984"/>
      <c r="AC127" s="1984"/>
      <c r="AD127" s="1984"/>
      <c r="AE127" s="1984"/>
      <c r="AF127" s="1984"/>
      <c r="AG127" s="1984"/>
      <c r="AH127" s="1623" t="s">
        <v>754</v>
      </c>
      <c r="AI127" s="1623"/>
      <c r="AJ127" s="214"/>
      <c r="AK127" s="516"/>
      <c r="AL127" s="659"/>
      <c r="AM127" s="77"/>
      <c r="AN127" s="659"/>
      <c r="AO127" s="76"/>
    </row>
    <row r="128" spans="6:43" ht="12.75" customHeight="1" x14ac:dyDescent="0.15">
      <c r="F128" s="574"/>
      <c r="G128" s="258"/>
      <c r="H128" s="258"/>
      <c r="I128" s="258"/>
      <c r="J128" s="258"/>
      <c r="K128" s="212"/>
      <c r="L128" s="590"/>
      <c r="M128" s="258"/>
      <c r="N128" s="258"/>
      <c r="O128" s="258"/>
      <c r="P128" s="516"/>
      <c r="Q128" s="659"/>
      <c r="R128" s="659"/>
      <c r="S128" s="77"/>
      <c r="T128" s="249"/>
      <c r="U128" s="237"/>
      <c r="V128" s="237"/>
      <c r="W128" s="237"/>
      <c r="X128" s="237"/>
      <c r="Y128" s="237"/>
      <c r="Z128" s="246"/>
      <c r="AA128" s="237"/>
      <c r="AB128" s="237"/>
      <c r="AC128" s="237"/>
      <c r="AD128" s="237"/>
      <c r="AE128" s="237"/>
      <c r="AF128" s="237"/>
      <c r="AG128" s="237"/>
      <c r="AH128" s="237"/>
      <c r="AI128" s="237"/>
      <c r="AJ128" s="282"/>
      <c r="AK128" s="516"/>
      <c r="AL128" s="659"/>
      <c r="AM128" s="77"/>
      <c r="AN128" s="659"/>
      <c r="AO128" s="76"/>
    </row>
    <row r="129" spans="6:52" ht="12.75" customHeight="1" x14ac:dyDescent="0.15">
      <c r="F129" s="574"/>
      <c r="G129" s="258"/>
      <c r="H129" s="258"/>
      <c r="I129" s="258"/>
      <c r="J129" s="258"/>
      <c r="K129" s="212"/>
      <c r="L129" s="590"/>
      <c r="M129" s="258"/>
      <c r="N129" s="258"/>
      <c r="O129" s="258"/>
      <c r="P129" s="516"/>
      <c r="Q129" s="659"/>
      <c r="R129" s="659"/>
      <c r="S129" s="77"/>
      <c r="T129" s="581"/>
      <c r="U129" s="1982" t="s">
        <v>13</v>
      </c>
      <c r="V129" s="567" t="s">
        <v>755</v>
      </c>
      <c r="W129" s="567"/>
      <c r="X129" s="567"/>
      <c r="Y129" s="567"/>
      <c r="Z129" s="690"/>
      <c r="AA129" s="567"/>
      <c r="AB129" s="567"/>
      <c r="AC129" s="567"/>
      <c r="AD129" s="567"/>
      <c r="AE129" s="567"/>
      <c r="AF129" s="567"/>
      <c r="AG129" s="567"/>
      <c r="AH129" s="567"/>
      <c r="AI129" s="567"/>
      <c r="AJ129" s="570"/>
      <c r="AK129" s="516"/>
      <c r="AL129" s="659"/>
      <c r="AM129" s="77"/>
      <c r="AN129" s="659"/>
      <c r="AO129" s="76"/>
    </row>
    <row r="130" spans="6:52" ht="12.75" customHeight="1" thickBot="1" x14ac:dyDescent="0.2">
      <c r="F130" s="575"/>
      <c r="G130" s="251"/>
      <c r="H130" s="251"/>
      <c r="I130" s="251"/>
      <c r="J130" s="251"/>
      <c r="K130" s="250"/>
      <c r="L130" s="591"/>
      <c r="M130" s="251"/>
      <c r="N130" s="251"/>
      <c r="O130" s="251"/>
      <c r="P130" s="255"/>
      <c r="Q130" s="232"/>
      <c r="R130" s="232"/>
      <c r="S130" s="588"/>
      <c r="T130" s="255"/>
      <c r="U130" s="1985" t="s">
        <v>13</v>
      </c>
      <c r="V130" s="106" t="s">
        <v>756</v>
      </c>
      <c r="W130" s="106"/>
      <c r="X130" s="106"/>
      <c r="Y130" s="106"/>
      <c r="Z130" s="88"/>
      <c r="AA130" s="106"/>
      <c r="AB130" s="106"/>
      <c r="AC130" s="106"/>
      <c r="AD130" s="106"/>
      <c r="AE130" s="106"/>
      <c r="AF130" s="106"/>
      <c r="AG130" s="106"/>
      <c r="AH130" s="106"/>
      <c r="AI130" s="106"/>
      <c r="AJ130" s="585"/>
      <c r="AK130" s="255"/>
      <c r="AL130" s="232"/>
      <c r="AM130" s="588"/>
      <c r="AN130" s="232"/>
      <c r="AO130" s="93"/>
    </row>
    <row r="131" spans="6:52" ht="12.75" customHeight="1" x14ac:dyDescent="0.15">
      <c r="F131" s="659"/>
      <c r="G131" s="258"/>
      <c r="H131" s="258"/>
      <c r="I131" s="258"/>
      <c r="J131" s="258"/>
      <c r="K131" s="258"/>
      <c r="L131" s="1493"/>
      <c r="M131" s="258"/>
      <c r="N131" s="258"/>
      <c r="O131" s="258"/>
      <c r="P131" s="659"/>
      <c r="Q131" s="659"/>
      <c r="R131" s="659"/>
      <c r="S131" s="659"/>
      <c r="T131" s="659"/>
      <c r="U131" s="659"/>
      <c r="V131" s="677"/>
      <c r="W131" s="677"/>
      <c r="X131" s="677"/>
      <c r="Y131" s="677"/>
      <c r="Z131" s="664"/>
      <c r="AA131" s="677"/>
      <c r="AB131" s="677"/>
      <c r="AC131" s="677"/>
      <c r="AD131" s="677"/>
      <c r="AE131" s="677"/>
      <c r="AF131" s="677"/>
      <c r="AG131" s="677"/>
      <c r="AH131" s="677"/>
      <c r="AI131" s="677"/>
      <c r="AJ131" s="677"/>
      <c r="AK131" s="659"/>
      <c r="AL131" s="659"/>
      <c r="AM131" s="659"/>
      <c r="AN131" s="659"/>
      <c r="AO131" s="659"/>
    </row>
    <row r="132" spans="6:52" ht="12.75" customHeight="1" x14ac:dyDescent="0.15">
      <c r="AN132" s="72" t="s">
        <v>726</v>
      </c>
      <c r="AZ132" s="257"/>
    </row>
    <row r="133" spans="6:52" ht="12.75" customHeight="1" x14ac:dyDescent="0.15">
      <c r="F133" s="2561" t="s">
        <v>609</v>
      </c>
      <c r="G133" s="2561"/>
      <c r="H133" s="2561"/>
      <c r="I133" s="2561"/>
      <c r="J133" s="2561"/>
      <c r="K133" s="2561"/>
      <c r="L133" s="2561"/>
      <c r="M133" s="2561"/>
      <c r="N133" s="2561"/>
      <c r="O133" s="2561"/>
      <c r="P133" s="2561"/>
      <c r="Q133" s="2561"/>
      <c r="R133" s="2561"/>
      <c r="S133" s="2561"/>
      <c r="T133" s="2561"/>
      <c r="U133" s="2561"/>
      <c r="V133" s="2561"/>
      <c r="W133" s="2561"/>
      <c r="X133" s="2561"/>
      <c r="Y133" s="2561"/>
      <c r="Z133" s="2561"/>
      <c r="AA133" s="2561"/>
      <c r="AB133" s="2561"/>
      <c r="AC133" s="2561"/>
      <c r="AD133" s="2561"/>
      <c r="AE133" s="2561"/>
      <c r="AF133" s="2561"/>
      <c r="AG133" s="2561"/>
      <c r="AH133" s="2561"/>
      <c r="AI133" s="2561"/>
      <c r="AJ133" s="2561"/>
      <c r="AK133" s="2561"/>
      <c r="AL133" s="2561"/>
      <c r="AM133" s="2561"/>
      <c r="AN133" s="2561"/>
      <c r="AO133" s="2561"/>
      <c r="AZ133" s="257"/>
    </row>
    <row r="134" spans="6:52" ht="12.75" customHeight="1" x14ac:dyDescent="0.15">
      <c r="F134" s="2561"/>
      <c r="G134" s="2561"/>
      <c r="H134" s="2561"/>
      <c r="I134" s="2561"/>
      <c r="J134" s="2561"/>
      <c r="K134" s="2561"/>
      <c r="L134" s="2561"/>
      <c r="M134" s="2561"/>
      <c r="N134" s="2561"/>
      <c r="O134" s="2561"/>
      <c r="P134" s="2561"/>
      <c r="Q134" s="2561"/>
      <c r="R134" s="2561"/>
      <c r="S134" s="2561"/>
      <c r="T134" s="2561"/>
      <c r="U134" s="2561"/>
      <c r="V134" s="2561"/>
      <c r="W134" s="2561"/>
      <c r="X134" s="2561"/>
      <c r="Y134" s="2561"/>
      <c r="Z134" s="2561"/>
      <c r="AA134" s="2561"/>
      <c r="AB134" s="2561"/>
      <c r="AC134" s="2561"/>
      <c r="AD134" s="2561"/>
      <c r="AE134" s="2561"/>
      <c r="AF134" s="2561"/>
      <c r="AG134" s="2561"/>
      <c r="AH134" s="2561"/>
      <c r="AI134" s="2561"/>
      <c r="AJ134" s="2561"/>
      <c r="AK134" s="2561"/>
      <c r="AL134" s="2561"/>
      <c r="AM134" s="2561"/>
      <c r="AN134" s="2561"/>
      <c r="AO134" s="2561"/>
      <c r="AZ134" s="257"/>
    </row>
    <row r="135" spans="6:52" ht="12.75" customHeight="1" x14ac:dyDescent="0.15">
      <c r="F135" s="3032" t="s">
        <v>697</v>
      </c>
      <c r="G135" s="3033"/>
      <c r="H135" s="3033"/>
      <c r="I135" s="3033"/>
      <c r="J135" s="3034"/>
      <c r="K135" s="1587"/>
      <c r="L135" s="1587"/>
      <c r="M135" s="1587"/>
      <c r="N135" s="1587"/>
      <c r="O135" s="1587"/>
      <c r="P135" s="1587"/>
      <c r="Q135" s="1587"/>
      <c r="R135" s="1587"/>
      <c r="S135" s="1587"/>
      <c r="T135" s="1587"/>
      <c r="U135" s="1587"/>
      <c r="V135" s="1587"/>
      <c r="W135" s="1587"/>
      <c r="X135" s="1587"/>
      <c r="Y135" s="1587"/>
      <c r="Z135" s="1587"/>
      <c r="AA135" s="1587"/>
      <c r="AB135" s="1587"/>
      <c r="AC135" s="1587"/>
      <c r="AD135" s="1587"/>
      <c r="AE135" s="1587"/>
      <c r="AF135" s="1587"/>
      <c r="AG135" s="1587"/>
      <c r="AH135" s="1587"/>
      <c r="AI135" s="1587"/>
      <c r="AJ135" s="1587"/>
      <c r="AK135" s="1587"/>
      <c r="AL135" s="1587"/>
      <c r="AM135" s="1587"/>
      <c r="AN135" s="1587"/>
      <c r="AO135" s="1587"/>
      <c r="AZ135" s="257"/>
    </row>
    <row r="136" spans="6:52" s="1" customFormat="1" ht="12.75" customHeight="1" x14ac:dyDescent="0.15">
      <c r="H136" s="2"/>
      <c r="I136" s="231"/>
      <c r="M136" s="826" t="s">
        <v>496</v>
      </c>
      <c r="N136" s="1893"/>
      <c r="O136" s="1893"/>
      <c r="P136" s="1893"/>
      <c r="Q136" s="1893"/>
      <c r="R136" s="3066"/>
      <c r="S136" s="3066"/>
      <c r="T136" s="3066"/>
      <c r="U136" s="3066"/>
      <c r="V136" s="3066"/>
      <c r="W136" s="3066"/>
      <c r="X136" s="3066"/>
      <c r="Y136" s="3066"/>
      <c r="Z136" s="3066"/>
      <c r="AA136" s="3066"/>
      <c r="AB136" s="3066"/>
      <c r="AC136" s="3066"/>
      <c r="AD136" s="3066"/>
      <c r="AE136" s="3066"/>
      <c r="AF136" s="3066"/>
      <c r="AG136" s="3066"/>
      <c r="AH136" s="3066"/>
      <c r="AI136" s="3066"/>
      <c r="AJ136" s="3066"/>
      <c r="AK136" s="3066"/>
      <c r="AL136" s="3066"/>
      <c r="AM136" s="3066"/>
      <c r="AN136" s="3066"/>
      <c r="AO136" s="3066"/>
      <c r="AZ136" s="259"/>
    </row>
    <row r="137" spans="6:52" s="1" customFormat="1" ht="12.75" customHeight="1" thickBot="1" x14ac:dyDescent="0.2">
      <c r="F137" s="1" t="s">
        <v>534</v>
      </c>
      <c r="G137" s="2"/>
      <c r="H137" s="2"/>
      <c r="I137" s="2"/>
      <c r="M137" s="30" t="s">
        <v>83</v>
      </c>
      <c r="N137" s="1894"/>
      <c r="O137" s="1894"/>
      <c r="P137" s="1894"/>
      <c r="Q137" s="1894"/>
      <c r="R137" s="2890"/>
      <c r="S137" s="2890"/>
      <c r="T137" s="2890"/>
      <c r="U137" s="2890"/>
      <c r="V137" s="2890"/>
      <c r="W137" s="2890"/>
      <c r="X137" s="2890"/>
      <c r="Y137" s="2890"/>
      <c r="Z137" s="2890"/>
      <c r="AA137" s="2890"/>
      <c r="AB137" s="2890"/>
      <c r="AC137" s="2890"/>
      <c r="AD137" s="2890"/>
      <c r="AE137" s="2890"/>
      <c r="AF137" s="2890"/>
      <c r="AG137" s="2890"/>
      <c r="AH137" s="2890"/>
      <c r="AI137" s="2890"/>
      <c r="AJ137" s="2890"/>
      <c r="AK137" s="2890"/>
      <c r="AL137" s="2890"/>
      <c r="AM137" s="2890"/>
      <c r="AN137" s="2890"/>
      <c r="AO137" s="2890"/>
      <c r="AZ137" s="259"/>
    </row>
    <row r="138" spans="6:52" s="6" customFormat="1" ht="15" customHeight="1" x14ac:dyDescent="0.15">
      <c r="F138" s="94"/>
      <c r="G138" s="2562" t="s">
        <v>4</v>
      </c>
      <c r="H138" s="2563"/>
      <c r="I138" s="2563"/>
      <c r="J138" s="2564"/>
      <c r="K138" s="2562" t="s">
        <v>606</v>
      </c>
      <c r="L138" s="2564"/>
      <c r="M138" s="2562" t="s">
        <v>5</v>
      </c>
      <c r="N138" s="2563"/>
      <c r="O138" s="2564"/>
      <c r="P138" s="113"/>
      <c r="Q138" s="52"/>
      <c r="R138" s="52"/>
      <c r="S138" s="52"/>
      <c r="T138" s="52"/>
      <c r="U138" s="52"/>
      <c r="V138" s="52"/>
      <c r="W138" s="2610" t="s">
        <v>6</v>
      </c>
      <c r="X138" s="2610"/>
      <c r="Y138" s="2610"/>
      <c r="Z138" s="2610"/>
      <c r="AA138" s="2610"/>
      <c r="AB138" s="2610"/>
      <c r="AC138" s="2610"/>
      <c r="AD138" s="2610"/>
      <c r="AE138" s="2610"/>
      <c r="AF138" s="2610"/>
      <c r="AG138" s="52"/>
      <c r="AH138" s="52"/>
      <c r="AI138" s="52"/>
      <c r="AJ138" s="52"/>
      <c r="AK138" s="52"/>
      <c r="AL138" s="52"/>
      <c r="AM138" s="52"/>
      <c r="AN138" s="2611" t="s">
        <v>7</v>
      </c>
      <c r="AO138" s="2612"/>
      <c r="AZ138" s="256"/>
    </row>
    <row r="139" spans="6:52" s="6" customFormat="1" ht="15" customHeight="1" thickBot="1" x14ac:dyDescent="0.2">
      <c r="F139" s="95"/>
      <c r="G139" s="2565"/>
      <c r="H139" s="2566"/>
      <c r="I139" s="2566"/>
      <c r="J139" s="2567"/>
      <c r="K139" s="2565"/>
      <c r="L139" s="2567"/>
      <c r="M139" s="2565"/>
      <c r="N139" s="2566"/>
      <c r="O139" s="2567"/>
      <c r="P139" s="2602" t="s">
        <v>8</v>
      </c>
      <c r="Q139" s="2603"/>
      <c r="R139" s="2603"/>
      <c r="S139" s="2615"/>
      <c r="T139" s="7"/>
      <c r="U139" s="8"/>
      <c r="V139" s="8"/>
      <c r="W139" s="8"/>
      <c r="X139" s="8"/>
      <c r="Y139" s="8"/>
      <c r="Z139" s="2603" t="s">
        <v>9</v>
      </c>
      <c r="AA139" s="2603"/>
      <c r="AB139" s="2603"/>
      <c r="AC139" s="2603"/>
      <c r="AD139" s="2603"/>
      <c r="AE139" s="8"/>
      <c r="AF139" s="8"/>
      <c r="AG139" s="8"/>
      <c r="AH139" s="8"/>
      <c r="AI139" s="8"/>
      <c r="AJ139" s="9"/>
      <c r="AK139" s="2602" t="s">
        <v>10</v>
      </c>
      <c r="AL139" s="2603"/>
      <c r="AM139" s="2615"/>
      <c r="AN139" s="2613"/>
      <c r="AO139" s="2614"/>
      <c r="AZ139" s="256"/>
    </row>
    <row r="140" spans="6:52" ht="12.75" customHeight="1" x14ac:dyDescent="0.3">
      <c r="F140" s="2896" t="s">
        <v>169</v>
      </c>
      <c r="G140" s="260" t="s">
        <v>535</v>
      </c>
      <c r="H140" s="261"/>
      <c r="I140" s="261"/>
      <c r="J140" s="234"/>
      <c r="K140" s="3047" t="s">
        <v>11</v>
      </c>
      <c r="L140" s="3048"/>
      <c r="M140" s="2900" t="s">
        <v>537</v>
      </c>
      <c r="N140" s="2901"/>
      <c r="O140" s="2902"/>
      <c r="P140" s="483" t="s">
        <v>538</v>
      </c>
      <c r="Q140" s="484"/>
      <c r="R140" s="484"/>
      <c r="S140" s="485"/>
      <c r="T140" s="496" t="s">
        <v>1412</v>
      </c>
      <c r="U140" s="497"/>
      <c r="V140" s="497"/>
      <c r="W140" s="1494" t="s">
        <v>1413</v>
      </c>
      <c r="X140" s="1986"/>
      <c r="Y140" s="497" t="s">
        <v>539</v>
      </c>
      <c r="Z140" s="497"/>
      <c r="AA140" s="497"/>
      <c r="AB140" s="497"/>
      <c r="AC140" s="497"/>
      <c r="AD140" s="498"/>
      <c r="AE140" s="498"/>
      <c r="AF140" s="498"/>
      <c r="AG140" s="499"/>
      <c r="AH140" s="500"/>
      <c r="AI140" s="500"/>
      <c r="AJ140" s="501"/>
      <c r="AK140" s="1980" t="s">
        <v>13</v>
      </c>
      <c r="AL140" s="447" t="s">
        <v>44</v>
      </c>
      <c r="AM140" s="447"/>
      <c r="AN140" s="2537" t="s">
        <v>619</v>
      </c>
      <c r="AO140" s="2699"/>
      <c r="AZ140" s="257"/>
    </row>
    <row r="141" spans="6:52" ht="12.75" customHeight="1" x14ac:dyDescent="0.15">
      <c r="F141" s="2897"/>
      <c r="G141" s="3005" t="s">
        <v>536</v>
      </c>
      <c r="H141" s="3006"/>
      <c r="I141" s="3006"/>
      <c r="J141" s="3007"/>
      <c r="K141" s="2906"/>
      <c r="L141" s="2781"/>
      <c r="M141" s="2903"/>
      <c r="N141" s="2904"/>
      <c r="O141" s="2905"/>
      <c r="P141" s="486"/>
      <c r="Q141" s="487"/>
      <c r="R141" s="487"/>
      <c r="S141" s="488"/>
      <c r="T141" s="274"/>
      <c r="U141" s="502" t="s">
        <v>540</v>
      </c>
      <c r="V141" s="502"/>
      <c r="W141" s="502"/>
      <c r="X141" s="502"/>
      <c r="Y141" s="502"/>
      <c r="Z141" s="502"/>
      <c r="AA141" s="502"/>
      <c r="AB141" s="502"/>
      <c r="AC141" s="502"/>
      <c r="AD141" s="502"/>
      <c r="AE141" s="502"/>
      <c r="AF141" s="503"/>
      <c r="AG141" s="560"/>
      <c r="AH141" s="562"/>
      <c r="AI141" s="562"/>
      <c r="AJ141" s="272"/>
      <c r="AK141" s="1980" t="s">
        <v>13</v>
      </c>
      <c r="AL141" s="447" t="s">
        <v>52</v>
      </c>
      <c r="AM141" s="448"/>
      <c r="AN141" s="662"/>
      <c r="AO141" s="663"/>
      <c r="AZ141" s="257"/>
    </row>
    <row r="142" spans="6:52" ht="12.75" customHeight="1" x14ac:dyDescent="0.15">
      <c r="F142" s="2897"/>
      <c r="G142" s="3005"/>
      <c r="H142" s="3006"/>
      <c r="I142" s="3006"/>
      <c r="J142" s="3007"/>
      <c r="K142" s="233"/>
      <c r="L142" s="1637"/>
      <c r="M142" s="2903"/>
      <c r="N142" s="2904"/>
      <c r="O142" s="2905"/>
      <c r="P142" s="486"/>
      <c r="Q142" s="487"/>
      <c r="R142" s="487"/>
      <c r="S142" s="488"/>
      <c r="T142" s="1980" t="s">
        <v>13</v>
      </c>
      <c r="U142" s="502" t="s">
        <v>541</v>
      </c>
      <c r="V142" s="502"/>
      <c r="W142" s="502"/>
      <c r="X142" s="502"/>
      <c r="Y142" s="502"/>
      <c r="Z142" s="502"/>
      <c r="AA142" s="502" t="s">
        <v>542</v>
      </c>
      <c r="AB142" s="3030"/>
      <c r="AC142" s="3031"/>
      <c r="AD142" s="3031"/>
      <c r="AE142" s="502" t="s">
        <v>543</v>
      </c>
      <c r="AF142" s="502"/>
      <c r="AG142" s="560"/>
      <c r="AH142" s="562"/>
      <c r="AI142" s="562"/>
      <c r="AJ142" s="272"/>
      <c r="AK142" s="1980" t="s">
        <v>13</v>
      </c>
      <c r="AL142" s="677" t="s">
        <v>63</v>
      </c>
      <c r="AM142" s="677"/>
      <c r="AN142" s="662"/>
      <c r="AO142" s="663"/>
      <c r="AZ142" s="257"/>
    </row>
    <row r="143" spans="6:52" ht="12.75" customHeight="1" x14ac:dyDescent="0.15">
      <c r="F143" s="2897"/>
      <c r="G143" s="3005"/>
      <c r="H143" s="3006"/>
      <c r="I143" s="3006"/>
      <c r="J143" s="3007"/>
      <c r="K143" s="233"/>
      <c r="L143" s="1637"/>
      <c r="M143" s="2903"/>
      <c r="N143" s="2904"/>
      <c r="O143" s="2905"/>
      <c r="P143" s="1659"/>
      <c r="Q143" s="1660"/>
      <c r="R143" s="1660"/>
      <c r="S143" s="1661"/>
      <c r="T143" s="1987" t="s">
        <v>13</v>
      </c>
      <c r="U143" s="278" t="s">
        <v>544</v>
      </c>
      <c r="V143" s="278"/>
      <c r="W143" s="278"/>
      <c r="X143" s="278"/>
      <c r="Y143" s="278"/>
      <c r="Z143" s="278"/>
      <c r="AA143" s="278"/>
      <c r="AB143" s="278"/>
      <c r="AC143" s="278"/>
      <c r="AD143" s="278"/>
      <c r="AE143" s="278"/>
      <c r="AF143" s="278"/>
      <c r="AG143" s="278"/>
      <c r="AH143" s="278"/>
      <c r="AI143" s="467"/>
      <c r="AJ143" s="262"/>
      <c r="AK143" s="1980" t="s">
        <v>13</v>
      </c>
      <c r="AL143" s="673" t="s">
        <v>77</v>
      </c>
      <c r="AM143" s="673"/>
      <c r="AN143" s="662"/>
      <c r="AO143" s="663"/>
      <c r="AZ143" s="257"/>
    </row>
    <row r="144" spans="6:52" ht="12.75" customHeight="1" x14ac:dyDescent="0.15">
      <c r="F144" s="2897"/>
      <c r="G144" s="3005"/>
      <c r="H144" s="3006"/>
      <c r="I144" s="3006"/>
      <c r="J144" s="3007"/>
      <c r="K144" s="233"/>
      <c r="L144" s="1637"/>
      <c r="M144" s="2903"/>
      <c r="N144" s="2904"/>
      <c r="O144" s="2905"/>
      <c r="P144" s="3008" t="s">
        <v>545</v>
      </c>
      <c r="Q144" s="3009"/>
      <c r="R144" s="3009"/>
      <c r="S144" s="3010"/>
      <c r="T144" s="1979" t="s">
        <v>13</v>
      </c>
      <c r="U144" s="562" t="s">
        <v>546</v>
      </c>
      <c r="V144" s="271"/>
      <c r="W144" s="271"/>
      <c r="X144" s="271"/>
      <c r="Y144" s="271"/>
      <c r="Z144" s="562"/>
      <c r="AA144" s="562"/>
      <c r="AB144" s="562"/>
      <c r="AC144" s="562" t="s">
        <v>1683</v>
      </c>
      <c r="AD144" s="677"/>
      <c r="AE144" s="562"/>
      <c r="AF144" s="562"/>
      <c r="AG144" s="562"/>
      <c r="AH144" s="562"/>
      <c r="AI144" s="266"/>
      <c r="AJ144" s="267"/>
      <c r="AK144" s="1980" t="s">
        <v>13</v>
      </c>
      <c r="AL144" s="449" t="s">
        <v>15</v>
      </c>
      <c r="AM144" s="447"/>
      <c r="AN144" s="662"/>
      <c r="AO144" s="663"/>
      <c r="AZ144" s="257"/>
    </row>
    <row r="145" spans="6:52" ht="12.75" customHeight="1" x14ac:dyDescent="0.15">
      <c r="F145" s="2897"/>
      <c r="G145" s="263" t="s">
        <v>17</v>
      </c>
      <c r="H145" s="1981"/>
      <c r="I145" s="482" t="s">
        <v>158</v>
      </c>
      <c r="J145" s="466"/>
      <c r="K145" s="673"/>
      <c r="L145" s="236"/>
      <c r="M145" s="2903"/>
      <c r="N145" s="2904"/>
      <c r="O145" s="2905"/>
      <c r="P145" s="3011"/>
      <c r="Q145" s="3012"/>
      <c r="R145" s="3012"/>
      <c r="S145" s="3013"/>
      <c r="T145" s="492"/>
      <c r="U145" s="562" t="s">
        <v>548</v>
      </c>
      <c r="V145" s="562"/>
      <c r="W145" s="560"/>
      <c r="X145" s="560"/>
      <c r="Y145" s="560"/>
      <c r="Z145" s="560"/>
      <c r="AA145" s="562"/>
      <c r="AB145" s="562"/>
      <c r="AC145" s="562" t="s">
        <v>547</v>
      </c>
      <c r="AD145" s="562"/>
      <c r="AE145" s="562"/>
      <c r="AF145" s="562"/>
      <c r="AG145" s="562"/>
      <c r="AH145" s="562"/>
      <c r="AI145" s="266"/>
      <c r="AJ145" s="267"/>
      <c r="AK145" s="1980" t="s">
        <v>13</v>
      </c>
      <c r="AL145" s="449"/>
      <c r="AM145" s="447"/>
      <c r="AN145" s="662"/>
      <c r="AO145" s="663"/>
      <c r="AZ145" s="257"/>
    </row>
    <row r="146" spans="6:52" ht="12.75" customHeight="1" x14ac:dyDescent="0.15">
      <c r="F146" s="2897"/>
      <c r="G146" s="523"/>
      <c r="H146" s="524"/>
      <c r="I146" s="487"/>
      <c r="J146" s="525"/>
      <c r="K146" s="673"/>
      <c r="L146" s="236"/>
      <c r="M146" s="2903"/>
      <c r="N146" s="2904"/>
      <c r="O146" s="2905"/>
      <c r="P146" s="3011"/>
      <c r="Q146" s="3012"/>
      <c r="R146" s="3012"/>
      <c r="S146" s="3013"/>
      <c r="T146" s="492"/>
      <c r="U146" s="562" t="s">
        <v>542</v>
      </c>
      <c r="V146" s="2999"/>
      <c r="W146" s="3000"/>
      <c r="X146" s="560"/>
      <c r="Y146" s="560" t="s">
        <v>549</v>
      </c>
      <c r="Z146" s="562"/>
      <c r="AA146" s="562"/>
      <c r="AB146" s="562" t="s">
        <v>550</v>
      </c>
      <c r="AC146" s="562"/>
      <c r="AD146" s="562" t="s">
        <v>542</v>
      </c>
      <c r="AE146" s="2999"/>
      <c r="AF146" s="3000"/>
      <c r="AG146" s="560"/>
      <c r="AH146" s="560" t="s">
        <v>549</v>
      </c>
      <c r="AI146" s="266"/>
      <c r="AJ146" s="267"/>
      <c r="AK146" s="233"/>
      <c r="AL146" s="449"/>
      <c r="AM146" s="447"/>
      <c r="AN146" s="662"/>
      <c r="AO146" s="663"/>
      <c r="AZ146" s="257"/>
    </row>
    <row r="147" spans="6:52" ht="12.75" customHeight="1" x14ac:dyDescent="0.15">
      <c r="F147" s="2897"/>
      <c r="G147" s="523"/>
      <c r="H147" s="524"/>
      <c r="I147" s="487"/>
      <c r="J147" s="525"/>
      <c r="K147" s="673"/>
      <c r="L147" s="236"/>
      <c r="M147" s="2903"/>
      <c r="N147" s="2904"/>
      <c r="O147" s="2905"/>
      <c r="P147" s="3014"/>
      <c r="Q147" s="3015"/>
      <c r="R147" s="3015"/>
      <c r="S147" s="3016"/>
      <c r="T147" s="1979" t="s">
        <v>13</v>
      </c>
      <c r="U147" s="562" t="s">
        <v>551</v>
      </c>
      <c r="V147" s="562"/>
      <c r="W147" s="560"/>
      <c r="X147" s="560"/>
      <c r="Y147" s="560"/>
      <c r="Z147" s="560"/>
      <c r="AA147" s="562"/>
      <c r="AB147" s="562"/>
      <c r="AC147" s="562"/>
      <c r="AD147" s="562"/>
      <c r="AE147" s="562"/>
      <c r="AF147" s="562"/>
      <c r="AG147" s="562"/>
      <c r="AH147" s="562"/>
      <c r="AI147" s="266"/>
      <c r="AJ147" s="267"/>
      <c r="AK147" s="233"/>
      <c r="AL147" s="449"/>
      <c r="AM147" s="447"/>
      <c r="AN147" s="662"/>
      <c r="AO147" s="663"/>
      <c r="AZ147" s="257"/>
    </row>
    <row r="148" spans="6:52" ht="12.75" customHeight="1" x14ac:dyDescent="0.15">
      <c r="F148" s="2897"/>
      <c r="G148" s="523"/>
      <c r="H148" s="524"/>
      <c r="I148" s="487"/>
      <c r="J148" s="525"/>
      <c r="K148" s="673"/>
      <c r="L148" s="236"/>
      <c r="M148" s="2903"/>
      <c r="N148" s="2904"/>
      <c r="O148" s="2905"/>
      <c r="P148" s="3008" t="s">
        <v>552</v>
      </c>
      <c r="Q148" s="3009"/>
      <c r="R148" s="3009"/>
      <c r="S148" s="3010"/>
      <c r="T148" s="468" t="s">
        <v>553</v>
      </c>
      <c r="U148" s="563"/>
      <c r="V148" s="563"/>
      <c r="W148" s="559"/>
      <c r="X148" s="559"/>
      <c r="Y148" s="559"/>
      <c r="Z148" s="559" t="s">
        <v>542</v>
      </c>
      <c r="AA148" s="2877"/>
      <c r="AB148" s="2872"/>
      <c r="AC148" s="2872"/>
      <c r="AD148" s="563" t="s">
        <v>556</v>
      </c>
      <c r="AE148" s="563"/>
      <c r="AF148" s="563"/>
      <c r="AG148" s="563"/>
      <c r="AH148" s="563"/>
      <c r="AI148" s="505"/>
      <c r="AJ148" s="506"/>
      <c r="AK148" s="233"/>
      <c r="AL148" s="449"/>
      <c r="AM148" s="447"/>
      <c r="AN148" s="662"/>
      <c r="AO148" s="663"/>
      <c r="AZ148" s="257"/>
    </row>
    <row r="149" spans="6:52" ht="12.75" customHeight="1" x14ac:dyDescent="0.15">
      <c r="F149" s="2897"/>
      <c r="G149" s="523"/>
      <c r="H149" s="524"/>
      <c r="I149" s="487"/>
      <c r="J149" s="525"/>
      <c r="K149" s="673"/>
      <c r="L149" s="236"/>
      <c r="M149" s="2903"/>
      <c r="N149" s="2904"/>
      <c r="O149" s="2905"/>
      <c r="P149" s="3011"/>
      <c r="Q149" s="3012"/>
      <c r="R149" s="3012"/>
      <c r="S149" s="3013"/>
      <c r="T149" s="507" t="s">
        <v>554</v>
      </c>
      <c r="U149" s="562"/>
      <c r="V149" s="562"/>
      <c r="W149" s="560"/>
      <c r="X149" s="560"/>
      <c r="Y149" s="560"/>
      <c r="Z149" s="560" t="s">
        <v>542</v>
      </c>
      <c r="AA149" s="2999"/>
      <c r="AB149" s="3000"/>
      <c r="AC149" s="3000"/>
      <c r="AD149" s="562" t="s">
        <v>556</v>
      </c>
      <c r="AE149" s="562"/>
      <c r="AF149" s="562"/>
      <c r="AG149" s="562"/>
      <c r="AH149" s="562"/>
      <c r="AI149" s="266"/>
      <c r="AJ149" s="267"/>
      <c r="AK149" s="233"/>
      <c r="AL149" s="449"/>
      <c r="AM149" s="447"/>
      <c r="AN149" s="662"/>
      <c r="AO149" s="663"/>
      <c r="AZ149" s="257"/>
    </row>
    <row r="150" spans="6:52" ht="12.75" customHeight="1" x14ac:dyDescent="0.15">
      <c r="F150" s="2897"/>
      <c r="G150" s="523"/>
      <c r="H150" s="524"/>
      <c r="I150" s="487"/>
      <c r="J150" s="525"/>
      <c r="K150" s="673"/>
      <c r="L150" s="236"/>
      <c r="M150" s="2903"/>
      <c r="N150" s="2904"/>
      <c r="O150" s="2905"/>
      <c r="P150" s="3014"/>
      <c r="Q150" s="3015"/>
      <c r="R150" s="3015"/>
      <c r="S150" s="3016"/>
      <c r="T150" s="508" t="s">
        <v>555</v>
      </c>
      <c r="U150" s="467"/>
      <c r="V150" s="467"/>
      <c r="W150" s="561"/>
      <c r="X150" s="561"/>
      <c r="Y150" s="561"/>
      <c r="Z150" s="561" t="s">
        <v>542</v>
      </c>
      <c r="AA150" s="3017"/>
      <c r="AB150" s="2875"/>
      <c r="AC150" s="2875"/>
      <c r="AD150" s="467" t="s">
        <v>556</v>
      </c>
      <c r="AE150" s="467"/>
      <c r="AF150" s="467"/>
      <c r="AG150" s="467"/>
      <c r="AH150" s="467"/>
      <c r="AI150" s="269"/>
      <c r="AJ150" s="270"/>
      <c r="AK150" s="233"/>
      <c r="AL150" s="449"/>
      <c r="AM150" s="447"/>
      <c r="AN150" s="662"/>
      <c r="AO150" s="663"/>
      <c r="AZ150" s="257"/>
    </row>
    <row r="151" spans="6:52" ht="12.75" customHeight="1" x14ac:dyDescent="0.15">
      <c r="F151" s="2897"/>
      <c r="G151" s="523"/>
      <c r="H151" s="524"/>
      <c r="I151" s="487"/>
      <c r="J151" s="525"/>
      <c r="K151" s="673"/>
      <c r="L151" s="236"/>
      <c r="M151" s="1662"/>
      <c r="N151" s="1663"/>
      <c r="O151" s="1663"/>
      <c r="P151" s="3018" t="s">
        <v>560</v>
      </c>
      <c r="Q151" s="3019"/>
      <c r="R151" s="3019"/>
      <c r="S151" s="3020"/>
      <c r="T151" s="562" t="s">
        <v>558</v>
      </c>
      <c r="U151" s="562"/>
      <c r="V151" s="562"/>
      <c r="W151" s="560"/>
      <c r="X151" s="560"/>
      <c r="Y151" s="560"/>
      <c r="Z151" s="560"/>
      <c r="AA151" s="562"/>
      <c r="AB151" s="562"/>
      <c r="AC151" s="562"/>
      <c r="AD151" s="562"/>
      <c r="AE151" s="562"/>
      <c r="AF151" s="562"/>
      <c r="AG151" s="562"/>
      <c r="AH151" s="562"/>
      <c r="AI151" s="266"/>
      <c r="AJ151" s="267"/>
      <c r="AK151" s="233"/>
      <c r="AL151" s="449"/>
      <c r="AM151" s="447"/>
      <c r="AN151" s="662"/>
      <c r="AO151" s="663"/>
      <c r="AZ151" s="257"/>
    </row>
    <row r="152" spans="6:52" ht="12.75" customHeight="1" x14ac:dyDescent="0.15">
      <c r="F152" s="2897"/>
      <c r="G152" s="523"/>
      <c r="H152" s="524"/>
      <c r="I152" s="487"/>
      <c r="J152" s="525"/>
      <c r="K152" s="673"/>
      <c r="L152" s="236"/>
      <c r="M152" s="1662"/>
      <c r="N152" s="1663"/>
      <c r="O152" s="1663"/>
      <c r="P152" s="3018"/>
      <c r="Q152" s="3019"/>
      <c r="R152" s="3019"/>
      <c r="S152" s="3020"/>
      <c r="T152" s="1672"/>
      <c r="U152" s="562" t="s">
        <v>542</v>
      </c>
      <c r="V152" s="3017"/>
      <c r="W152" s="2875"/>
      <c r="X152" s="2875"/>
      <c r="Y152" s="2875"/>
      <c r="Z152" s="2875"/>
      <c r="AA152" s="562" t="s">
        <v>557</v>
      </c>
      <c r="AB152" s="562"/>
      <c r="AC152" s="562"/>
      <c r="AD152" s="562"/>
      <c r="AE152" s="562"/>
      <c r="AF152" s="562"/>
      <c r="AG152" s="562"/>
      <c r="AH152" s="562"/>
      <c r="AI152" s="266"/>
      <c r="AJ152" s="267"/>
      <c r="AK152" s="233"/>
      <c r="AL152" s="449"/>
      <c r="AM152" s="447"/>
      <c r="AN152" s="662"/>
      <c r="AO152" s="663"/>
      <c r="AZ152" s="257"/>
    </row>
    <row r="153" spans="6:52" ht="12.75" customHeight="1" x14ac:dyDescent="0.15">
      <c r="F153" s="2897"/>
      <c r="G153" s="523"/>
      <c r="H153" s="524"/>
      <c r="I153" s="487"/>
      <c r="J153" s="525"/>
      <c r="K153" s="673"/>
      <c r="L153" s="236"/>
      <c r="M153" s="1662"/>
      <c r="N153" s="1663"/>
      <c r="O153" s="1663"/>
      <c r="P153" s="3021" t="s">
        <v>561</v>
      </c>
      <c r="Q153" s="3022"/>
      <c r="R153" s="3022"/>
      <c r="S153" s="3023"/>
      <c r="T153" s="468" t="s">
        <v>559</v>
      </c>
      <c r="U153" s="563"/>
      <c r="V153" s="563"/>
      <c r="W153" s="559"/>
      <c r="X153" s="559"/>
      <c r="Y153" s="559"/>
      <c r="Z153" s="559"/>
      <c r="AA153" s="563"/>
      <c r="AB153" s="563"/>
      <c r="AC153" s="563"/>
      <c r="AD153" s="563"/>
      <c r="AE153" s="563"/>
      <c r="AF153" s="563"/>
      <c r="AG153" s="563"/>
      <c r="AH153" s="563"/>
      <c r="AI153" s="505"/>
      <c r="AJ153" s="506"/>
      <c r="AK153" s="233"/>
      <c r="AL153" s="449"/>
      <c r="AM153" s="447"/>
      <c r="AN153" s="662"/>
      <c r="AO153" s="663"/>
      <c r="AZ153" s="257"/>
    </row>
    <row r="154" spans="6:52" ht="12.75" customHeight="1" x14ac:dyDescent="0.15">
      <c r="F154" s="2897"/>
      <c r="G154" s="523"/>
      <c r="H154" s="524"/>
      <c r="I154" s="487"/>
      <c r="J154" s="525"/>
      <c r="K154" s="673"/>
      <c r="L154" s="236"/>
      <c r="M154" s="1662"/>
      <c r="N154" s="1663"/>
      <c r="O154" s="1663"/>
      <c r="P154" s="3021"/>
      <c r="Q154" s="3022"/>
      <c r="R154" s="3022"/>
      <c r="S154" s="3023"/>
      <c r="T154" s="1671"/>
      <c r="U154" s="562" t="s">
        <v>542</v>
      </c>
      <c r="V154" s="2999"/>
      <c r="W154" s="3000"/>
      <c r="X154" s="3000"/>
      <c r="Y154" s="3000"/>
      <c r="Z154" s="3000"/>
      <c r="AA154" s="562" t="s">
        <v>562</v>
      </c>
      <c r="AB154" s="562"/>
      <c r="AC154" s="562"/>
      <c r="AD154" s="562"/>
      <c r="AE154" s="562"/>
      <c r="AF154" s="562"/>
      <c r="AG154" s="562"/>
      <c r="AH154" s="562"/>
      <c r="AI154" s="266"/>
      <c r="AJ154" s="267"/>
      <c r="AK154" s="233"/>
      <c r="AL154" s="449"/>
      <c r="AM154" s="447"/>
      <c r="AN154" s="662"/>
      <c r="AO154" s="663"/>
      <c r="AZ154" s="257"/>
    </row>
    <row r="155" spans="6:52" ht="12.75" customHeight="1" x14ac:dyDescent="0.15">
      <c r="F155" s="2897"/>
      <c r="G155" s="523"/>
      <c r="H155" s="524"/>
      <c r="I155" s="487"/>
      <c r="J155" s="525"/>
      <c r="K155" s="673"/>
      <c r="L155" s="236"/>
      <c r="M155" s="1662"/>
      <c r="N155" s="1663"/>
      <c r="O155" s="1663"/>
      <c r="P155" s="3021"/>
      <c r="Q155" s="3022"/>
      <c r="R155" s="3022"/>
      <c r="S155" s="3023"/>
      <c r="T155" s="1674"/>
      <c r="U155" s="467"/>
      <c r="V155" s="467"/>
      <c r="W155" s="561"/>
      <c r="X155" s="561"/>
      <c r="Y155" s="561"/>
      <c r="Z155" s="561"/>
      <c r="AA155" s="467"/>
      <c r="AB155" s="467"/>
      <c r="AC155" s="467"/>
      <c r="AD155" s="467"/>
      <c r="AE155" s="467"/>
      <c r="AF155" s="467"/>
      <c r="AG155" s="467"/>
      <c r="AH155" s="467"/>
      <c r="AI155" s="269"/>
      <c r="AJ155" s="270"/>
      <c r="AK155" s="233"/>
      <c r="AL155" s="449"/>
      <c r="AM155" s="447"/>
      <c r="AN155" s="662"/>
      <c r="AO155" s="663"/>
      <c r="AZ155" s="257"/>
    </row>
    <row r="156" spans="6:52" ht="12.75" customHeight="1" x14ac:dyDescent="0.15">
      <c r="F156" s="2897"/>
      <c r="G156" s="523"/>
      <c r="H156" s="524"/>
      <c r="I156" s="487"/>
      <c r="J156" s="525"/>
      <c r="K156" s="673"/>
      <c r="L156" s="236"/>
      <c r="M156" s="1662"/>
      <c r="N156" s="1663"/>
      <c r="O156" s="1663"/>
      <c r="P156" s="3021" t="s">
        <v>563</v>
      </c>
      <c r="Q156" s="3022"/>
      <c r="R156" s="3022"/>
      <c r="S156" s="3023"/>
      <c r="T156" s="468" t="s">
        <v>564</v>
      </c>
      <c r="U156" s="563"/>
      <c r="V156" s="563"/>
      <c r="W156" s="559"/>
      <c r="X156" s="559"/>
      <c r="Y156" s="559"/>
      <c r="Z156" s="559"/>
      <c r="AA156" s="563"/>
      <c r="AB156" s="563"/>
      <c r="AC156" s="563"/>
      <c r="AD156" s="563"/>
      <c r="AE156" s="563"/>
      <c r="AF156" s="563"/>
      <c r="AG156" s="563"/>
      <c r="AH156" s="563"/>
      <c r="AI156" s="505"/>
      <c r="AJ156" s="506"/>
      <c r="AK156" s="233"/>
      <c r="AL156" s="449"/>
      <c r="AM156" s="447"/>
      <c r="AN156" s="662"/>
      <c r="AO156" s="663"/>
      <c r="AZ156" s="257"/>
    </row>
    <row r="157" spans="6:52" ht="12.75" customHeight="1" x14ac:dyDescent="0.15">
      <c r="F157" s="2897"/>
      <c r="G157" s="523"/>
      <c r="H157" s="524"/>
      <c r="I157" s="487"/>
      <c r="J157" s="525"/>
      <c r="K157" s="673"/>
      <c r="L157" s="236"/>
      <c r="M157" s="1662"/>
      <c r="N157" s="1663"/>
      <c r="O157" s="1663"/>
      <c r="P157" s="3021"/>
      <c r="Q157" s="3022"/>
      <c r="R157" s="3022"/>
      <c r="S157" s="3023"/>
      <c r="T157" s="1671"/>
      <c r="U157" s="562" t="s">
        <v>542</v>
      </c>
      <c r="V157" s="2999"/>
      <c r="W157" s="3000"/>
      <c r="X157" s="3000"/>
      <c r="Y157" s="3000"/>
      <c r="Z157" s="3000"/>
      <c r="AA157" s="562" t="s">
        <v>562</v>
      </c>
      <c r="AB157" s="562"/>
      <c r="AC157" s="562"/>
      <c r="AD157" s="562"/>
      <c r="AE157" s="562"/>
      <c r="AF157" s="562"/>
      <c r="AG157" s="562"/>
      <c r="AH157" s="562"/>
      <c r="AI157" s="266"/>
      <c r="AJ157" s="267"/>
      <c r="AK157" s="233"/>
      <c r="AL157" s="449"/>
      <c r="AM157" s="447"/>
      <c r="AN157" s="662"/>
      <c r="AO157" s="663"/>
      <c r="AZ157" s="257"/>
    </row>
    <row r="158" spans="6:52" ht="12.75" customHeight="1" x14ac:dyDescent="0.15">
      <c r="F158" s="2897"/>
      <c r="G158" s="523"/>
      <c r="H158" s="524"/>
      <c r="I158" s="487"/>
      <c r="J158" s="525"/>
      <c r="K158" s="673"/>
      <c r="L158" s="236"/>
      <c r="M158" s="1662"/>
      <c r="N158" s="1663"/>
      <c r="O158" s="1663"/>
      <c r="P158" s="3021"/>
      <c r="Q158" s="3022"/>
      <c r="R158" s="3022"/>
      <c r="S158" s="3023"/>
      <c r="T158" s="1674"/>
      <c r="U158" s="467"/>
      <c r="V158" s="467"/>
      <c r="W158" s="561"/>
      <c r="X158" s="561"/>
      <c r="Y158" s="561"/>
      <c r="Z158" s="561"/>
      <c r="AA158" s="467"/>
      <c r="AB158" s="467"/>
      <c r="AC158" s="467"/>
      <c r="AD158" s="467"/>
      <c r="AE158" s="467"/>
      <c r="AF158" s="467"/>
      <c r="AG158" s="467"/>
      <c r="AH158" s="467"/>
      <c r="AI158" s="269"/>
      <c r="AJ158" s="270"/>
      <c r="AK158" s="233"/>
      <c r="AL158" s="449"/>
      <c r="AM158" s="447"/>
      <c r="AN158" s="662"/>
      <c r="AO158" s="663"/>
      <c r="AZ158" s="257"/>
    </row>
    <row r="159" spans="6:52" ht="12.75" customHeight="1" x14ac:dyDescent="0.15">
      <c r="F159" s="2897"/>
      <c r="G159" s="523"/>
      <c r="H159" s="524"/>
      <c r="I159" s="487"/>
      <c r="J159" s="525"/>
      <c r="K159" s="673"/>
      <c r="L159" s="236"/>
      <c r="M159" s="1662"/>
      <c r="N159" s="1663"/>
      <c r="O159" s="1663"/>
      <c r="P159" s="3021" t="s">
        <v>565</v>
      </c>
      <c r="Q159" s="3022"/>
      <c r="R159" s="3022"/>
      <c r="S159" s="3023"/>
      <c r="T159" s="1983" t="s">
        <v>13</v>
      </c>
      <c r="U159" s="563"/>
      <c r="V159" s="563"/>
      <c r="W159" s="559"/>
      <c r="X159" s="559"/>
      <c r="Y159" s="559"/>
      <c r="Z159" s="559"/>
      <c r="AA159" s="563"/>
      <c r="AB159" s="563"/>
      <c r="AC159" s="563"/>
      <c r="AD159" s="563"/>
      <c r="AE159" s="563"/>
      <c r="AF159" s="563"/>
      <c r="AG159" s="563"/>
      <c r="AH159" s="563"/>
      <c r="AI159" s="505"/>
      <c r="AJ159" s="506"/>
      <c r="AK159" s="233"/>
      <c r="AL159" s="449"/>
      <c r="AM159" s="447"/>
      <c r="AN159" s="662"/>
      <c r="AO159" s="663"/>
      <c r="AZ159" s="257"/>
    </row>
    <row r="160" spans="6:52" ht="12.75" customHeight="1" x14ac:dyDescent="0.15">
      <c r="F160" s="2897"/>
      <c r="G160" s="523"/>
      <c r="H160" s="524"/>
      <c r="I160" s="487"/>
      <c r="J160" s="525"/>
      <c r="K160" s="673"/>
      <c r="L160" s="236"/>
      <c r="M160" s="1662"/>
      <c r="N160" s="1663"/>
      <c r="O160" s="1663"/>
      <c r="P160" s="3021"/>
      <c r="Q160" s="3022"/>
      <c r="R160" s="3022"/>
      <c r="S160" s="3023"/>
      <c r="T160" s="1671"/>
      <c r="U160" s="562" t="s">
        <v>566</v>
      </c>
      <c r="V160" s="562"/>
      <c r="W160" s="560"/>
      <c r="X160" s="560"/>
      <c r="Y160" s="562" t="s">
        <v>542</v>
      </c>
      <c r="Z160" s="3001"/>
      <c r="AA160" s="3002"/>
      <c r="AB160" s="3002"/>
      <c r="AC160" s="3002"/>
      <c r="AD160" s="3002"/>
      <c r="AE160" s="3002"/>
      <c r="AF160" s="3002"/>
      <c r="AG160" s="3002"/>
      <c r="AH160" s="562" t="s">
        <v>568</v>
      </c>
      <c r="AI160" s="266"/>
      <c r="AJ160" s="267"/>
      <c r="AK160" s="233"/>
      <c r="AL160" s="449"/>
      <c r="AM160" s="447"/>
      <c r="AN160" s="662"/>
      <c r="AO160" s="663"/>
      <c r="AZ160" s="257"/>
    </row>
    <row r="161" spans="6:52" ht="12.75" customHeight="1" x14ac:dyDescent="0.15">
      <c r="F161" s="2897"/>
      <c r="G161" s="523"/>
      <c r="H161" s="524"/>
      <c r="I161" s="487"/>
      <c r="J161" s="525"/>
      <c r="K161" s="673"/>
      <c r="L161" s="236"/>
      <c r="M161" s="1662"/>
      <c r="N161" s="1663"/>
      <c r="O161" s="1663"/>
      <c r="P161" s="3021"/>
      <c r="Q161" s="3022"/>
      <c r="R161" s="3022"/>
      <c r="S161" s="3023"/>
      <c r="T161" s="1674"/>
      <c r="U161" s="467" t="s">
        <v>567</v>
      </c>
      <c r="V161" s="467"/>
      <c r="W161" s="561"/>
      <c r="X161" s="561"/>
      <c r="Y161" s="467" t="s">
        <v>542</v>
      </c>
      <c r="Z161" s="2997"/>
      <c r="AA161" s="2998"/>
      <c r="AB161" s="2998"/>
      <c r="AC161" s="2998"/>
      <c r="AD161" s="2998"/>
      <c r="AE161" s="2998"/>
      <c r="AF161" s="2998"/>
      <c r="AG161" s="2998"/>
      <c r="AH161" s="467" t="s">
        <v>568</v>
      </c>
      <c r="AI161" s="269"/>
      <c r="AJ161" s="270"/>
      <c r="AK161" s="233"/>
      <c r="AL161" s="449"/>
      <c r="AM161" s="447"/>
      <c r="AN161" s="662"/>
      <c r="AO161" s="663"/>
      <c r="AZ161" s="257"/>
    </row>
    <row r="162" spans="6:52" ht="12.75" customHeight="1" x14ac:dyDescent="0.15">
      <c r="F162" s="2897"/>
      <c r="G162" s="523"/>
      <c r="H162" s="524"/>
      <c r="I162" s="487"/>
      <c r="J162" s="525"/>
      <c r="K162" s="673"/>
      <c r="L162" s="236"/>
      <c r="M162" s="1662"/>
      <c r="N162" s="1663"/>
      <c r="O162" s="1663"/>
      <c r="P162" s="2980" t="s">
        <v>569</v>
      </c>
      <c r="Q162" s="2981"/>
      <c r="R162" s="2981"/>
      <c r="S162" s="2982"/>
      <c r="T162" s="1983" t="s">
        <v>13</v>
      </c>
      <c r="U162" s="563" t="s">
        <v>570</v>
      </c>
      <c r="V162" s="563"/>
      <c r="W162" s="559"/>
      <c r="X162" s="559"/>
      <c r="Y162" s="563"/>
      <c r="Z162" s="559"/>
      <c r="AA162" s="563"/>
      <c r="AB162" s="563"/>
      <c r="AC162" s="563"/>
      <c r="AD162" s="563"/>
      <c r="AE162" s="563"/>
      <c r="AF162" s="563"/>
      <c r="AG162" s="563"/>
      <c r="AH162" s="563"/>
      <c r="AI162" s="505"/>
      <c r="AJ162" s="506"/>
      <c r="AK162" s="233"/>
      <c r="AL162" s="449"/>
      <c r="AM162" s="447"/>
      <c r="AN162" s="662"/>
      <c r="AO162" s="663"/>
      <c r="AZ162" s="257"/>
    </row>
    <row r="163" spans="6:52" ht="12.75" customHeight="1" x14ac:dyDescent="0.15">
      <c r="F163" s="2897"/>
      <c r="G163" s="523"/>
      <c r="H163" s="524"/>
      <c r="I163" s="487"/>
      <c r="J163" s="525"/>
      <c r="K163" s="673"/>
      <c r="L163" s="236"/>
      <c r="M163" s="1662"/>
      <c r="N163" s="1663"/>
      <c r="O163" s="1663"/>
      <c r="P163" s="2986"/>
      <c r="Q163" s="2987"/>
      <c r="R163" s="2987"/>
      <c r="S163" s="2988"/>
      <c r="T163" s="1674"/>
      <c r="U163" s="467"/>
      <c r="V163" s="467"/>
      <c r="W163" s="561"/>
      <c r="X163" s="561"/>
      <c r="Y163" s="467"/>
      <c r="Z163" s="561"/>
      <c r="AA163" s="467"/>
      <c r="AB163" s="467"/>
      <c r="AC163" s="467"/>
      <c r="AD163" s="467"/>
      <c r="AE163" s="467"/>
      <c r="AF163" s="467"/>
      <c r="AG163" s="467"/>
      <c r="AH163" s="467"/>
      <c r="AI163" s="269"/>
      <c r="AJ163" s="270"/>
      <c r="AK163" s="233"/>
      <c r="AL163" s="449"/>
      <c r="AM163" s="447"/>
      <c r="AN163" s="662"/>
      <c r="AO163" s="663"/>
      <c r="AZ163" s="257"/>
    </row>
    <row r="164" spans="6:52" ht="12.75" customHeight="1" x14ac:dyDescent="0.15">
      <c r="F164" s="2897"/>
      <c r="G164" s="523"/>
      <c r="H164" s="524"/>
      <c r="I164" s="487"/>
      <c r="J164" s="525"/>
      <c r="K164" s="673"/>
      <c r="L164" s="236"/>
      <c r="M164" s="1662"/>
      <c r="N164" s="1663"/>
      <c r="O164" s="1663"/>
      <c r="P164" s="2980" t="s">
        <v>572</v>
      </c>
      <c r="Q164" s="2981"/>
      <c r="R164" s="2981"/>
      <c r="S164" s="2982"/>
      <c r="T164" s="1983" t="s">
        <v>13</v>
      </c>
      <c r="U164" s="2976" t="s">
        <v>571</v>
      </c>
      <c r="V164" s="2976"/>
      <c r="W164" s="2976"/>
      <c r="X164" s="2976"/>
      <c r="Y164" s="2976"/>
      <c r="Z164" s="2976"/>
      <c r="AA164" s="2976"/>
      <c r="AB164" s="2976"/>
      <c r="AC164" s="2976"/>
      <c r="AD164" s="2976"/>
      <c r="AE164" s="2976"/>
      <c r="AF164" s="2976"/>
      <c r="AG164" s="2976"/>
      <c r="AH164" s="2976"/>
      <c r="AI164" s="2976"/>
      <c r="AJ164" s="2977"/>
      <c r="AK164" s="233"/>
      <c r="AL164" s="449"/>
      <c r="AM164" s="447"/>
      <c r="AN164" s="662"/>
      <c r="AO164" s="663"/>
      <c r="AZ164" s="257"/>
    </row>
    <row r="165" spans="6:52" ht="12.75" customHeight="1" x14ac:dyDescent="0.15">
      <c r="F165" s="2897"/>
      <c r="G165" s="523"/>
      <c r="H165" s="524"/>
      <c r="I165" s="487"/>
      <c r="J165" s="525"/>
      <c r="K165" s="673"/>
      <c r="L165" s="236"/>
      <c r="M165" s="1662"/>
      <c r="N165" s="1663"/>
      <c r="O165" s="1663"/>
      <c r="P165" s="2983"/>
      <c r="Q165" s="2984"/>
      <c r="R165" s="2984"/>
      <c r="S165" s="2985"/>
      <c r="T165" s="1671"/>
      <c r="U165" s="2978"/>
      <c r="V165" s="2978"/>
      <c r="W165" s="2978"/>
      <c r="X165" s="2978"/>
      <c r="Y165" s="2978"/>
      <c r="Z165" s="2978"/>
      <c r="AA165" s="2978"/>
      <c r="AB165" s="2978"/>
      <c r="AC165" s="2978"/>
      <c r="AD165" s="2978"/>
      <c r="AE165" s="2978"/>
      <c r="AF165" s="2978"/>
      <c r="AG165" s="2978"/>
      <c r="AH165" s="2978"/>
      <c r="AI165" s="2978"/>
      <c r="AJ165" s="2979"/>
      <c r="AK165" s="233"/>
      <c r="AL165" s="449"/>
      <c r="AM165" s="447"/>
      <c r="AN165" s="662"/>
      <c r="AO165" s="663"/>
      <c r="AZ165" s="257"/>
    </row>
    <row r="166" spans="6:52" ht="12.75" customHeight="1" x14ac:dyDescent="0.15">
      <c r="F166" s="2897"/>
      <c r="G166" s="523"/>
      <c r="H166" s="524"/>
      <c r="I166" s="487"/>
      <c r="J166" s="525"/>
      <c r="K166" s="673"/>
      <c r="L166" s="236"/>
      <c r="M166" s="1662"/>
      <c r="N166" s="1663"/>
      <c r="O166" s="1663"/>
      <c r="P166" s="2983"/>
      <c r="Q166" s="2984"/>
      <c r="R166" s="2984"/>
      <c r="S166" s="2985"/>
      <c r="T166" s="1671"/>
      <c r="U166" s="562" t="s">
        <v>542</v>
      </c>
      <c r="V166" s="2999"/>
      <c r="W166" s="3000"/>
      <c r="X166" s="560"/>
      <c r="Y166" s="560" t="s">
        <v>549</v>
      </c>
      <c r="Z166" s="562"/>
      <c r="AA166" s="562"/>
      <c r="AB166" s="562"/>
      <c r="AC166" s="562"/>
      <c r="AD166" s="562"/>
      <c r="AE166" s="562"/>
      <c r="AF166" s="562"/>
      <c r="AG166" s="562"/>
      <c r="AH166" s="562"/>
      <c r="AI166" s="266"/>
      <c r="AJ166" s="267"/>
      <c r="AK166" s="233"/>
      <c r="AL166" s="449"/>
      <c r="AM166" s="447"/>
      <c r="AN166" s="662"/>
      <c r="AO166" s="663"/>
      <c r="AZ166" s="257"/>
    </row>
    <row r="167" spans="6:52" ht="12.75" customHeight="1" x14ac:dyDescent="0.15">
      <c r="F167" s="2897"/>
      <c r="G167" s="523"/>
      <c r="H167" s="524"/>
      <c r="I167" s="487"/>
      <c r="J167" s="525"/>
      <c r="K167" s="673"/>
      <c r="L167" s="236"/>
      <c r="M167" s="489"/>
      <c r="N167" s="490"/>
      <c r="O167" s="509"/>
      <c r="P167" s="2986"/>
      <c r="Q167" s="2987"/>
      <c r="R167" s="2987"/>
      <c r="S167" s="2988"/>
      <c r="T167" s="1674"/>
      <c r="U167" s="467"/>
      <c r="V167" s="561"/>
      <c r="W167" s="561"/>
      <c r="X167" s="561"/>
      <c r="Y167" s="561"/>
      <c r="Z167" s="467"/>
      <c r="AA167" s="467"/>
      <c r="AB167" s="467"/>
      <c r="AC167" s="467"/>
      <c r="AD167" s="467"/>
      <c r="AE167" s="467"/>
      <c r="AF167" s="467"/>
      <c r="AG167" s="467"/>
      <c r="AH167" s="467"/>
      <c r="AI167" s="269"/>
      <c r="AJ167" s="270"/>
      <c r="AK167" s="233"/>
      <c r="AL167" s="449"/>
      <c r="AM167" s="447"/>
      <c r="AN167" s="662"/>
      <c r="AO167" s="663"/>
      <c r="AZ167" s="257"/>
    </row>
    <row r="168" spans="6:52" ht="12.75" customHeight="1" x14ac:dyDescent="0.3">
      <c r="F168" s="2897"/>
      <c r="G168" s="523"/>
      <c r="H168" s="524"/>
      <c r="I168" s="487"/>
      <c r="J168" s="525"/>
      <c r="K168" s="673"/>
      <c r="L168" s="236"/>
      <c r="M168" s="2989" t="s">
        <v>576</v>
      </c>
      <c r="N168" s="2990"/>
      <c r="O168" s="2991"/>
      <c r="P168" s="2980" t="s">
        <v>573</v>
      </c>
      <c r="Q168" s="2981"/>
      <c r="R168" s="2981"/>
      <c r="S168" s="2982"/>
      <c r="T168" s="1670"/>
      <c r="U168" s="563" t="s">
        <v>542</v>
      </c>
      <c r="V168" s="2995"/>
      <c r="W168" s="2996"/>
      <c r="X168" s="2996"/>
      <c r="Y168" s="2996"/>
      <c r="Z168" s="2996"/>
      <c r="AA168" s="2996"/>
      <c r="AB168" s="2996"/>
      <c r="AC168" s="2996"/>
      <c r="AD168" s="2996"/>
      <c r="AE168" s="2996"/>
      <c r="AF168" s="2996"/>
      <c r="AG168" s="2996"/>
      <c r="AH168" s="2996"/>
      <c r="AI168" s="2996"/>
      <c r="AJ168" s="506" t="s">
        <v>1407</v>
      </c>
      <c r="AK168" s="1983" t="s">
        <v>13</v>
      </c>
      <c r="AL168" s="527"/>
      <c r="AM168" s="528"/>
      <c r="AN168" s="2527" t="s">
        <v>619</v>
      </c>
      <c r="AO168" s="2528"/>
      <c r="AZ168" s="257"/>
    </row>
    <row r="169" spans="6:52" ht="12.75" customHeight="1" x14ac:dyDescent="0.15">
      <c r="F169" s="2897"/>
      <c r="G169" s="523"/>
      <c r="H169" s="524"/>
      <c r="I169" s="487"/>
      <c r="J169" s="525"/>
      <c r="K169" s="673"/>
      <c r="L169" s="236"/>
      <c r="M169" s="2903"/>
      <c r="N169" s="2904"/>
      <c r="O169" s="2905"/>
      <c r="P169" s="2986"/>
      <c r="Q169" s="2987"/>
      <c r="R169" s="2987"/>
      <c r="S169" s="2988"/>
      <c r="T169" s="268"/>
      <c r="U169" s="467" t="s">
        <v>542</v>
      </c>
      <c r="V169" s="2997"/>
      <c r="W169" s="2998"/>
      <c r="X169" s="2998"/>
      <c r="Y169" s="2998"/>
      <c r="Z169" s="2998"/>
      <c r="AA169" s="2998"/>
      <c r="AB169" s="2998"/>
      <c r="AC169" s="2998"/>
      <c r="AD169" s="2998"/>
      <c r="AE169" s="2998"/>
      <c r="AF169" s="2998"/>
      <c r="AG169" s="2998"/>
      <c r="AH169" s="2998"/>
      <c r="AI169" s="2998"/>
      <c r="AJ169" s="270" t="s">
        <v>1408</v>
      </c>
      <c r="AK169" s="1980" t="s">
        <v>13</v>
      </c>
      <c r="AL169" s="449"/>
      <c r="AM169" s="447"/>
      <c r="AN169" s="665"/>
      <c r="AO169" s="742"/>
      <c r="AZ169" s="257"/>
    </row>
    <row r="170" spans="6:52" ht="12.75" customHeight="1" x14ac:dyDescent="0.15">
      <c r="F170" s="2897"/>
      <c r="G170" s="446"/>
      <c r="H170" s="447"/>
      <c r="I170" s="447"/>
      <c r="J170" s="448"/>
      <c r="K170" s="447"/>
      <c r="L170" s="236"/>
      <c r="M170" s="2903"/>
      <c r="N170" s="2904"/>
      <c r="O170" s="2905"/>
      <c r="P170" s="3024" t="s">
        <v>574</v>
      </c>
      <c r="Q170" s="3025"/>
      <c r="R170" s="3025"/>
      <c r="S170" s="3026"/>
      <c r="T170" s="1670"/>
      <c r="U170" s="563" t="s">
        <v>542</v>
      </c>
      <c r="V170" s="2995"/>
      <c r="W170" s="2996"/>
      <c r="X170" s="2996"/>
      <c r="Y170" s="2996"/>
      <c r="Z170" s="2996"/>
      <c r="AA170" s="2996"/>
      <c r="AB170" s="2996"/>
      <c r="AC170" s="2996"/>
      <c r="AD170" s="2996"/>
      <c r="AE170" s="2996"/>
      <c r="AF170" s="2996"/>
      <c r="AG170" s="2996"/>
      <c r="AH170" s="2996"/>
      <c r="AI170" s="2996"/>
      <c r="AJ170" s="506" t="s">
        <v>1409</v>
      </c>
      <c r="AK170" s="1980" t="s">
        <v>13</v>
      </c>
      <c r="AL170" s="3003" t="s">
        <v>577</v>
      </c>
      <c r="AM170" s="3004"/>
      <c r="AN170" s="662"/>
      <c r="AO170" s="663"/>
      <c r="AZ170" s="257"/>
    </row>
    <row r="171" spans="6:52" ht="12.75" customHeight="1" x14ac:dyDescent="0.15">
      <c r="F171" s="2897"/>
      <c r="G171" s="446"/>
      <c r="H171" s="447"/>
      <c r="I171" s="447"/>
      <c r="J171" s="448"/>
      <c r="K171" s="447"/>
      <c r="L171" s="236"/>
      <c r="M171" s="2903"/>
      <c r="N171" s="2904"/>
      <c r="O171" s="2905"/>
      <c r="P171" s="3027"/>
      <c r="Q171" s="3028"/>
      <c r="R171" s="3028"/>
      <c r="S171" s="3029"/>
      <c r="T171" s="268"/>
      <c r="U171" s="467" t="s">
        <v>542</v>
      </c>
      <c r="V171" s="2997"/>
      <c r="W171" s="2998"/>
      <c r="X171" s="2998"/>
      <c r="Y171" s="2998"/>
      <c r="Z171" s="2998"/>
      <c r="AA171" s="2998"/>
      <c r="AB171" s="2998"/>
      <c r="AC171" s="2998"/>
      <c r="AD171" s="2998"/>
      <c r="AE171" s="2998"/>
      <c r="AF171" s="2998"/>
      <c r="AG171" s="2998"/>
      <c r="AH171" s="2998"/>
      <c r="AI171" s="2998"/>
      <c r="AJ171" s="270" t="s">
        <v>1410</v>
      </c>
      <c r="AK171" s="1980" t="s">
        <v>13</v>
      </c>
      <c r="AL171" s="3003" t="s">
        <v>578</v>
      </c>
      <c r="AM171" s="3004"/>
      <c r="AN171" s="662"/>
      <c r="AO171" s="663"/>
      <c r="AZ171" s="257"/>
    </row>
    <row r="172" spans="6:52" ht="12.75" customHeight="1" x14ac:dyDescent="0.15">
      <c r="F172" s="2897"/>
      <c r="G172" s="446"/>
      <c r="H172" s="447"/>
      <c r="I172" s="447"/>
      <c r="J172" s="448"/>
      <c r="K172" s="447"/>
      <c r="L172" s="236"/>
      <c r="M172" s="2903"/>
      <c r="N172" s="2904"/>
      <c r="O172" s="2905"/>
      <c r="P172" s="2980" t="s">
        <v>575</v>
      </c>
      <c r="Q172" s="2981"/>
      <c r="R172" s="2981"/>
      <c r="S172" s="2982"/>
      <c r="T172" s="1670"/>
      <c r="U172" s="563" t="s">
        <v>542</v>
      </c>
      <c r="V172" s="2995"/>
      <c r="W172" s="2996"/>
      <c r="X172" s="2996"/>
      <c r="Y172" s="2996"/>
      <c r="Z172" s="2996"/>
      <c r="AA172" s="2996"/>
      <c r="AB172" s="2996"/>
      <c r="AC172" s="2996"/>
      <c r="AD172" s="2996"/>
      <c r="AE172" s="2996"/>
      <c r="AF172" s="2996"/>
      <c r="AG172" s="2996"/>
      <c r="AH172" s="2996"/>
      <c r="AI172" s="2996"/>
      <c r="AJ172" s="506" t="s">
        <v>1411</v>
      </c>
      <c r="AK172" s="1980" t="s">
        <v>13</v>
      </c>
      <c r="AL172" s="677"/>
      <c r="AM172" s="273"/>
      <c r="AN172" s="662"/>
      <c r="AO172" s="663"/>
      <c r="AZ172" s="257"/>
    </row>
    <row r="173" spans="6:52" ht="12.75" customHeight="1" x14ac:dyDescent="0.15">
      <c r="F173" s="2897"/>
      <c r="G173" s="446"/>
      <c r="H173" s="447"/>
      <c r="I173" s="447"/>
      <c r="J173" s="448"/>
      <c r="K173" s="447"/>
      <c r="L173" s="236"/>
      <c r="M173" s="2903"/>
      <c r="N173" s="2904"/>
      <c r="O173" s="2905"/>
      <c r="P173" s="2986"/>
      <c r="Q173" s="2987"/>
      <c r="R173" s="2987"/>
      <c r="S173" s="2988"/>
      <c r="T173" s="268"/>
      <c r="U173" s="467" t="s">
        <v>542</v>
      </c>
      <c r="V173" s="2997"/>
      <c r="W173" s="2998"/>
      <c r="X173" s="2998"/>
      <c r="Y173" s="2998"/>
      <c r="Z173" s="2998"/>
      <c r="AA173" s="2998"/>
      <c r="AB173" s="2998"/>
      <c r="AC173" s="2998"/>
      <c r="AD173" s="2998"/>
      <c r="AE173" s="2998"/>
      <c r="AF173" s="2998"/>
      <c r="AG173" s="2998"/>
      <c r="AH173" s="2998"/>
      <c r="AI173" s="2998"/>
      <c r="AJ173" s="270" t="s">
        <v>1411</v>
      </c>
      <c r="AK173" s="274"/>
      <c r="AL173" s="271"/>
      <c r="AM173" s="275"/>
      <c r="AN173" s="274"/>
      <c r="AO173" s="276"/>
      <c r="AZ173" s="257"/>
    </row>
    <row r="174" spans="6:52" ht="12.75" customHeight="1" x14ac:dyDescent="0.15">
      <c r="F174" s="2897"/>
      <c r="G174" s="446"/>
      <c r="H174" s="447"/>
      <c r="I174" s="447"/>
      <c r="J174" s="448"/>
      <c r="K174" s="447"/>
      <c r="L174" s="236"/>
      <c r="M174" s="1645"/>
      <c r="N174" s="1646"/>
      <c r="O174" s="1646"/>
      <c r="P174" s="3049" t="s">
        <v>579</v>
      </c>
      <c r="Q174" s="3050"/>
      <c r="R174" s="3050"/>
      <c r="S174" s="3051"/>
      <c r="T174" s="271" t="s">
        <v>580</v>
      </c>
      <c r="U174" s="271"/>
      <c r="V174" s="271"/>
      <c r="W174" s="271"/>
      <c r="X174" s="2995"/>
      <c r="Y174" s="2996"/>
      <c r="Z174" s="2996"/>
      <c r="AA174" s="2996"/>
      <c r="AB174" s="2996"/>
      <c r="AC174" s="2996"/>
      <c r="AD174" s="2996"/>
      <c r="AE174" s="2996"/>
      <c r="AF174" s="2996"/>
      <c r="AG174" s="2996"/>
      <c r="AH174" s="2996"/>
      <c r="AI174" s="2996"/>
      <c r="AJ174" s="493" t="s">
        <v>1407</v>
      </c>
      <c r="AK174" s="662"/>
      <c r="AL174" s="677"/>
      <c r="AM174" s="273"/>
      <c r="AN174" s="662"/>
      <c r="AO174" s="663"/>
      <c r="AZ174" s="257"/>
    </row>
    <row r="175" spans="6:52" ht="12.75" customHeight="1" x14ac:dyDescent="0.15">
      <c r="F175" s="2897"/>
      <c r="G175" s="446"/>
      <c r="H175" s="447"/>
      <c r="I175" s="447"/>
      <c r="J175" s="448"/>
      <c r="K175" s="447"/>
      <c r="L175" s="236"/>
      <c r="M175" s="1645"/>
      <c r="N175" s="1646"/>
      <c r="O175" s="1646"/>
      <c r="P175" s="265"/>
      <c r="Q175" s="492"/>
      <c r="R175" s="492"/>
      <c r="S175" s="511"/>
      <c r="T175" s="280" t="s">
        <v>581</v>
      </c>
      <c r="U175" s="280"/>
      <c r="V175" s="280"/>
      <c r="W175" s="280"/>
      <c r="X175" s="1979" t="s">
        <v>13</v>
      </c>
      <c r="Y175" s="271" t="s">
        <v>585</v>
      </c>
      <c r="Z175" s="271"/>
      <c r="AA175" s="271"/>
      <c r="AB175" s="562"/>
      <c r="AC175" s="271"/>
      <c r="AD175" s="1979" t="s">
        <v>13</v>
      </c>
      <c r="AE175" s="271" t="s">
        <v>589</v>
      </c>
      <c r="AF175" s="271"/>
      <c r="AG175" s="271"/>
      <c r="AH175" s="271"/>
      <c r="AI175" s="271"/>
      <c r="AJ175" s="275"/>
      <c r="AK175" s="662"/>
      <c r="AL175" s="677"/>
      <c r="AM175" s="273"/>
      <c r="AN175" s="662"/>
      <c r="AO175" s="663"/>
      <c r="AZ175" s="257"/>
    </row>
    <row r="176" spans="6:52" ht="12.75" customHeight="1" x14ac:dyDescent="0.15">
      <c r="F176" s="2897"/>
      <c r="G176" s="446"/>
      <c r="H176" s="447"/>
      <c r="I176" s="447"/>
      <c r="J176" s="448"/>
      <c r="K176" s="447"/>
      <c r="L176" s="236"/>
      <c r="M176" s="517"/>
      <c r="N176" s="504"/>
      <c r="O176" s="520"/>
      <c r="P176" s="265"/>
      <c r="Q176" s="1646"/>
      <c r="R176" s="1646"/>
      <c r="S176" s="511"/>
      <c r="T176" s="280" t="s">
        <v>582</v>
      </c>
      <c r="U176" s="280"/>
      <c r="V176" s="280"/>
      <c r="W176" s="280"/>
      <c r="X176" s="1979" t="s">
        <v>13</v>
      </c>
      <c r="Y176" s="271" t="s">
        <v>586</v>
      </c>
      <c r="Z176" s="271"/>
      <c r="AA176" s="271"/>
      <c r="AB176" s="562"/>
      <c r="AC176" s="271"/>
      <c r="AD176" s="271"/>
      <c r="AE176" s="277"/>
      <c r="AF176" s="277"/>
      <c r="AG176" s="277"/>
      <c r="AH176" s="277"/>
      <c r="AI176" s="277"/>
      <c r="AJ176" s="275"/>
      <c r="AK176" s="662"/>
      <c r="AL176" s="677"/>
      <c r="AM176" s="273"/>
      <c r="AN176" s="662"/>
      <c r="AO176" s="245"/>
      <c r="AZ176" s="257"/>
    </row>
    <row r="177" spans="6:52" ht="12.75" customHeight="1" x14ac:dyDescent="0.15">
      <c r="F177" s="2897"/>
      <c r="G177" s="446"/>
      <c r="H177" s="447"/>
      <c r="I177" s="447"/>
      <c r="J177" s="448"/>
      <c r="K177" s="447"/>
      <c r="L177" s="236"/>
      <c r="M177" s="517"/>
      <c r="N177" s="504"/>
      <c r="O177" s="520"/>
      <c r="P177" s="265"/>
      <c r="Q177" s="1646"/>
      <c r="R177" s="1646"/>
      <c r="S177" s="511"/>
      <c r="T177" s="280" t="s">
        <v>583</v>
      </c>
      <c r="U177" s="280"/>
      <c r="V177" s="280"/>
      <c r="W177" s="280"/>
      <c r="X177" s="1979" t="s">
        <v>13</v>
      </c>
      <c r="Y177" s="562" t="s">
        <v>587</v>
      </c>
      <c r="Z177" s="271"/>
      <c r="AA177" s="271"/>
      <c r="AB177" s="271"/>
      <c r="AC177" s="562"/>
      <c r="AD177" s="562"/>
      <c r="AE177" s="271"/>
      <c r="AF177" s="271"/>
      <c r="AG177" s="271"/>
      <c r="AH177" s="271"/>
      <c r="AI177" s="271"/>
      <c r="AJ177" s="495"/>
      <c r="AK177" s="662"/>
      <c r="AL177" s="677"/>
      <c r="AM177" s="273"/>
      <c r="AN177" s="662"/>
      <c r="AO177" s="245"/>
      <c r="AZ177" s="257"/>
    </row>
    <row r="178" spans="6:52" ht="12.75" customHeight="1" x14ac:dyDescent="0.15">
      <c r="F178" s="2897"/>
      <c r="G178" s="446"/>
      <c r="H178" s="447"/>
      <c r="I178" s="447"/>
      <c r="J178" s="448"/>
      <c r="K178" s="447"/>
      <c r="L178" s="236"/>
      <c r="M178" s="517"/>
      <c r="N178" s="504"/>
      <c r="O178" s="520"/>
      <c r="P178" s="279"/>
      <c r="Q178" s="1646"/>
      <c r="R178" s="1646"/>
      <c r="S178" s="512"/>
      <c r="T178" s="280" t="s">
        <v>584</v>
      </c>
      <c r="U178" s="280"/>
      <c r="V178" s="280"/>
      <c r="W178" s="280"/>
      <c r="X178" s="1979" t="s">
        <v>13</v>
      </c>
      <c r="Y178" s="271" t="s">
        <v>588</v>
      </c>
      <c r="Z178" s="271"/>
      <c r="AA178" s="271"/>
      <c r="AB178" s="271"/>
      <c r="AC178" s="494"/>
      <c r="AD178" s="271"/>
      <c r="AE178" s="271"/>
      <c r="AF178" s="271"/>
      <c r="AG178" s="271"/>
      <c r="AH178" s="271"/>
      <c r="AI178" s="271"/>
      <c r="AJ178" s="275"/>
      <c r="AK178" s="662"/>
      <c r="AL178" s="677"/>
      <c r="AM178" s="273"/>
      <c r="AN178" s="662"/>
      <c r="AO178" s="663"/>
      <c r="AZ178" s="257"/>
    </row>
    <row r="179" spans="6:52" ht="12.75" customHeight="1" x14ac:dyDescent="0.15">
      <c r="F179" s="2897"/>
      <c r="G179" s="446"/>
      <c r="H179" s="447"/>
      <c r="I179" s="447"/>
      <c r="J179" s="448"/>
      <c r="K179" s="447"/>
      <c r="L179" s="236"/>
      <c r="M179" s="517"/>
      <c r="N179" s="504"/>
      <c r="O179" s="520"/>
      <c r="P179" s="281"/>
      <c r="Q179" s="491"/>
      <c r="R179" s="491"/>
      <c r="S179" s="513"/>
      <c r="T179" s="515"/>
      <c r="U179" s="278"/>
      <c r="V179" s="278"/>
      <c r="W179" s="278"/>
      <c r="X179" s="235"/>
      <c r="Y179" s="278"/>
      <c r="Z179" s="278"/>
      <c r="AA179" s="278"/>
      <c r="AB179" s="278"/>
      <c r="AC179" s="514"/>
      <c r="AD179" s="278"/>
      <c r="AE179" s="278"/>
      <c r="AF179" s="278"/>
      <c r="AG179" s="278"/>
      <c r="AH179" s="278"/>
      <c r="AI179" s="278"/>
      <c r="AJ179" s="510"/>
      <c r="AK179" s="662"/>
      <c r="AL179" s="677"/>
      <c r="AM179" s="273"/>
      <c r="AN179" s="662"/>
      <c r="AO179" s="663"/>
      <c r="AZ179" s="257"/>
    </row>
    <row r="180" spans="6:52" ht="12.75" customHeight="1" x14ac:dyDescent="0.15">
      <c r="F180" s="2897"/>
      <c r="G180" s="446"/>
      <c r="H180" s="447"/>
      <c r="I180" s="447"/>
      <c r="J180" s="448"/>
      <c r="K180" s="447"/>
      <c r="L180" s="236"/>
      <c r="M180" s="1675"/>
      <c r="N180" s="1676"/>
      <c r="O180" s="565"/>
      <c r="P180" s="2959" t="s">
        <v>590</v>
      </c>
      <c r="Q180" s="2960"/>
      <c r="R180" s="2960"/>
      <c r="S180" s="2961"/>
      <c r="T180" s="468" t="s">
        <v>566</v>
      </c>
      <c r="U180" s="289"/>
      <c r="V180" s="289"/>
      <c r="W180" s="289"/>
      <c r="X180" s="690" t="s">
        <v>17</v>
      </c>
      <c r="Y180" s="1973"/>
      <c r="Z180" s="1973"/>
      <c r="AA180" s="1973"/>
      <c r="AB180" s="1973"/>
      <c r="AC180" s="1973"/>
      <c r="AD180" s="1973"/>
      <c r="AE180" s="1973"/>
      <c r="AF180" s="1973"/>
      <c r="AG180" s="1973"/>
      <c r="AH180" s="1973"/>
      <c r="AI180" s="1973"/>
      <c r="AJ180" s="214" t="s">
        <v>18</v>
      </c>
      <c r="AK180" s="662"/>
      <c r="AL180" s="677"/>
      <c r="AM180" s="273"/>
      <c r="AN180" s="662"/>
      <c r="AO180" s="663"/>
      <c r="AZ180" s="257"/>
    </row>
    <row r="181" spans="6:52" ht="12.75" customHeight="1" x14ac:dyDescent="0.15">
      <c r="F181" s="2897"/>
      <c r="G181" s="446"/>
      <c r="H181" s="447"/>
      <c r="I181" s="447"/>
      <c r="J181" s="448"/>
      <c r="K181" s="447"/>
      <c r="L181" s="236"/>
      <c r="M181" s="1675"/>
      <c r="N181" s="1676"/>
      <c r="O181" s="565"/>
      <c r="P181" s="1592"/>
      <c r="Q181" s="1571"/>
      <c r="R181" s="1571"/>
      <c r="S181" s="1572"/>
      <c r="T181" s="507" t="s">
        <v>567</v>
      </c>
      <c r="U181" s="1606"/>
      <c r="V181" s="1606"/>
      <c r="W181" s="1606"/>
      <c r="X181" s="664" t="s">
        <v>17</v>
      </c>
      <c r="Y181" s="1922"/>
      <c r="Z181" s="1922"/>
      <c r="AA181" s="1922"/>
      <c r="AB181" s="1922"/>
      <c r="AC181" s="1922"/>
      <c r="AD181" s="1922"/>
      <c r="AE181" s="1922"/>
      <c r="AF181" s="1922"/>
      <c r="AG181" s="1922"/>
      <c r="AH181" s="1922"/>
      <c r="AI181" s="1922"/>
      <c r="AJ181" s="675" t="s">
        <v>18</v>
      </c>
      <c r="AK181" s="662"/>
      <c r="AL181" s="677"/>
      <c r="AM181" s="273"/>
      <c r="AN181" s="662"/>
      <c r="AO181" s="663"/>
    </row>
    <row r="182" spans="6:52" ht="12.75" customHeight="1" x14ac:dyDescent="0.15">
      <c r="F182" s="2897"/>
      <c r="G182" s="446"/>
      <c r="H182" s="447"/>
      <c r="I182" s="447"/>
      <c r="J182" s="448"/>
      <c r="K182" s="447"/>
      <c r="L182" s="236"/>
      <c r="M182" s="1675"/>
      <c r="N182" s="1676"/>
      <c r="O182" s="565"/>
      <c r="P182" s="2992"/>
      <c r="Q182" s="2993"/>
      <c r="R182" s="2993"/>
      <c r="S182" s="2994"/>
      <c r="T182" s="508" t="s">
        <v>591</v>
      </c>
      <c r="U182" s="98"/>
      <c r="V182" s="98"/>
      <c r="W182" s="98"/>
      <c r="X182" s="246" t="s">
        <v>17</v>
      </c>
      <c r="Y182" s="1937"/>
      <c r="Z182" s="1937"/>
      <c r="AA182" s="1937"/>
      <c r="AB182" s="1937"/>
      <c r="AC182" s="1937"/>
      <c r="AD182" s="1937"/>
      <c r="AE182" s="1937"/>
      <c r="AF182" s="1937"/>
      <c r="AG182" s="1937"/>
      <c r="AH182" s="1937"/>
      <c r="AI182" s="1937"/>
      <c r="AJ182" s="100" t="s">
        <v>18</v>
      </c>
      <c r="AK182" s="662"/>
      <c r="AL182" s="677"/>
      <c r="AM182" s="273"/>
      <c r="AN182" s="662"/>
      <c r="AO182" s="663"/>
    </row>
    <row r="183" spans="6:52" ht="12.75" customHeight="1" x14ac:dyDescent="0.15">
      <c r="F183" s="2897"/>
      <c r="G183" s="446"/>
      <c r="H183" s="447"/>
      <c r="I183" s="447"/>
      <c r="J183" s="447"/>
      <c r="K183" s="446"/>
      <c r="L183" s="236"/>
      <c r="M183" s="446"/>
      <c r="N183" s="447"/>
      <c r="O183" s="448"/>
      <c r="P183" s="2965" t="s">
        <v>592</v>
      </c>
      <c r="Q183" s="2966"/>
      <c r="R183" s="2966"/>
      <c r="S183" s="2967"/>
      <c r="T183" s="672" t="s">
        <v>593</v>
      </c>
      <c r="U183" s="1606"/>
      <c r="V183" s="1606"/>
      <c r="W183" s="1606"/>
      <c r="X183" s="664"/>
      <c r="Y183" s="664"/>
      <c r="Z183" s="664"/>
      <c r="AA183" s="664" t="s">
        <v>17</v>
      </c>
      <c r="AB183" s="1922" t="s">
        <v>13</v>
      </c>
      <c r="AC183" s="664" t="s">
        <v>155</v>
      </c>
      <c r="AD183" s="1574"/>
      <c r="AE183" s="1922" t="s">
        <v>13</v>
      </c>
      <c r="AF183" s="664" t="s">
        <v>162</v>
      </c>
      <c r="AG183" s="1574"/>
      <c r="AH183" s="1700"/>
      <c r="AI183" s="1574"/>
      <c r="AJ183" s="1575"/>
      <c r="AK183" s="233"/>
      <c r="AL183" s="449"/>
      <c r="AM183" s="449"/>
      <c r="AN183" s="247"/>
      <c r="AO183" s="677"/>
      <c r="AP183" s="248"/>
      <c r="AQ183" s="248"/>
    </row>
    <row r="184" spans="6:52" ht="12.75" customHeight="1" x14ac:dyDescent="0.15">
      <c r="F184" s="2897"/>
      <c r="G184" s="212"/>
      <c r="K184" s="212"/>
      <c r="M184" s="212"/>
      <c r="N184" s="258"/>
      <c r="O184" s="521"/>
      <c r="P184" s="2968"/>
      <c r="Q184" s="2969"/>
      <c r="R184" s="2969"/>
      <c r="S184" s="2970"/>
      <c r="T184" s="515"/>
      <c r="U184" s="246"/>
      <c r="V184" s="246"/>
      <c r="W184" s="246"/>
      <c r="X184" s="246"/>
      <c r="Y184" s="246" t="s">
        <v>17</v>
      </c>
      <c r="Z184" s="2639"/>
      <c r="AA184" s="2640"/>
      <c r="AB184" s="2640"/>
      <c r="AC184" s="2640"/>
      <c r="AD184" s="2640"/>
      <c r="AE184" s="2640"/>
      <c r="AF184" s="2640"/>
      <c r="AG184" s="2640"/>
      <c r="AH184" s="2640"/>
      <c r="AI184" s="2640"/>
      <c r="AJ184" s="100" t="s">
        <v>18</v>
      </c>
      <c r="AK184" s="516"/>
      <c r="AL184" s="659"/>
      <c r="AM184" s="659"/>
      <c r="AN184" s="516"/>
      <c r="AO184" s="76"/>
      <c r="AP184" s="248"/>
      <c r="AQ184" s="248"/>
    </row>
    <row r="185" spans="6:52" ht="12.75" customHeight="1" x14ac:dyDescent="0.15">
      <c r="F185" s="2897"/>
      <c r="G185" s="212"/>
      <c r="K185" s="212"/>
      <c r="M185" s="212"/>
      <c r="N185" s="258"/>
      <c r="O185" s="521"/>
      <c r="P185" s="2915" t="s">
        <v>594</v>
      </c>
      <c r="Q185" s="2916"/>
      <c r="R185" s="2916"/>
      <c r="S185" s="2917"/>
      <c r="T185" s="672" t="s">
        <v>595</v>
      </c>
      <c r="U185" s="1606"/>
      <c r="V185" s="664"/>
      <c r="W185" s="664"/>
      <c r="X185" s="664"/>
      <c r="Y185" s="664"/>
      <c r="Z185" s="1700"/>
      <c r="AA185" s="1700"/>
      <c r="AB185" s="1700"/>
      <c r="AC185" s="1700"/>
      <c r="AD185" s="1700"/>
      <c r="AE185" s="1700"/>
      <c r="AF185" s="1700"/>
      <c r="AG185" s="1700"/>
      <c r="AH185" s="1700"/>
      <c r="AI185" s="1700"/>
      <c r="AJ185" s="675"/>
      <c r="AK185" s="516"/>
      <c r="AL185" s="659"/>
      <c r="AM185" s="659"/>
      <c r="AN185" s="516"/>
      <c r="AO185" s="76"/>
      <c r="AP185" s="248"/>
      <c r="AQ185" s="248"/>
    </row>
    <row r="186" spans="6:52" ht="12.75" customHeight="1" x14ac:dyDescent="0.15">
      <c r="F186" s="2897"/>
      <c r="G186" s="212"/>
      <c r="K186" s="212"/>
      <c r="M186" s="212"/>
      <c r="N186" s="258"/>
      <c r="O186" s="521"/>
      <c r="P186" s="2918"/>
      <c r="Q186" s="2919"/>
      <c r="R186" s="2919"/>
      <c r="S186" s="2920"/>
      <c r="T186" s="678"/>
      <c r="U186" s="1606"/>
      <c r="V186" s="664"/>
      <c r="W186" s="664"/>
      <c r="X186" s="664"/>
      <c r="Y186" s="664"/>
      <c r="Z186" s="664"/>
      <c r="AA186" s="664" t="s">
        <v>17</v>
      </c>
      <c r="AB186" s="1922" t="s">
        <v>13</v>
      </c>
      <c r="AC186" s="664" t="s">
        <v>155</v>
      </c>
      <c r="AD186" s="1574"/>
      <c r="AE186" s="1922" t="s">
        <v>13</v>
      </c>
      <c r="AF186" s="664" t="s">
        <v>162</v>
      </c>
      <c r="AG186" s="1574"/>
      <c r="AH186" s="1700"/>
      <c r="AI186" s="1574"/>
      <c r="AJ186" s="1575"/>
      <c r="AK186" s="659"/>
      <c r="AL186" s="659"/>
      <c r="AM186" s="659"/>
      <c r="AN186" s="516"/>
      <c r="AO186" s="76"/>
      <c r="AP186" s="248"/>
      <c r="AQ186" s="248"/>
    </row>
    <row r="187" spans="6:52" ht="12.75" customHeight="1" thickBot="1" x14ac:dyDescent="0.2">
      <c r="F187" s="3046"/>
      <c r="G187" s="250"/>
      <c r="H187" s="251"/>
      <c r="I187" s="251"/>
      <c r="J187" s="251"/>
      <c r="K187" s="250"/>
      <c r="L187" s="252"/>
      <c r="M187" s="518"/>
      <c r="N187" s="519"/>
      <c r="O187" s="522"/>
      <c r="P187" s="2971"/>
      <c r="Q187" s="2972"/>
      <c r="R187" s="2972"/>
      <c r="S187" s="2973"/>
      <c r="T187" s="227"/>
      <c r="U187" s="1708"/>
      <c r="V187" s="253"/>
      <c r="W187" s="253"/>
      <c r="X187" s="253"/>
      <c r="Y187" s="88" t="s">
        <v>17</v>
      </c>
      <c r="Z187" s="2974"/>
      <c r="AA187" s="2975"/>
      <c r="AB187" s="2975"/>
      <c r="AC187" s="2975"/>
      <c r="AD187" s="2975"/>
      <c r="AE187" s="2975"/>
      <c r="AF187" s="2975"/>
      <c r="AG187" s="2975"/>
      <c r="AH187" s="2975"/>
      <c r="AI187" s="2975"/>
      <c r="AJ187" s="105" t="s">
        <v>18</v>
      </c>
      <c r="AK187" s="255"/>
      <c r="AL187" s="232"/>
      <c r="AM187" s="232"/>
      <c r="AN187" s="255"/>
      <c r="AO187" s="93"/>
      <c r="AP187" s="248"/>
      <c r="AQ187" s="248"/>
    </row>
    <row r="188" spans="6:52" ht="12.75" customHeight="1" x14ac:dyDescent="0.15"/>
    <row r="189" spans="6:52" ht="12.75" customHeight="1" x14ac:dyDescent="0.15"/>
    <row r="190" spans="6:52" ht="12.75" customHeight="1" x14ac:dyDescent="0.15"/>
    <row r="191" spans="6:52" ht="12.75" customHeight="1" x14ac:dyDescent="0.15"/>
    <row r="192" spans="6:5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sheetData>
  <mergeCells count="299">
    <mergeCell ref="AN115:AO115"/>
    <mergeCell ref="AN140:AO140"/>
    <mergeCell ref="AN168:AO168"/>
    <mergeCell ref="G138:J139"/>
    <mergeCell ref="K138:L139"/>
    <mergeCell ref="M138:O139"/>
    <mergeCell ref="W138:AF138"/>
    <mergeCell ref="P26:S26"/>
    <mergeCell ref="P28:S28"/>
    <mergeCell ref="K141:L141"/>
    <mergeCell ref="AD137:AE137"/>
    <mergeCell ref="AF137:AG137"/>
    <mergeCell ref="AN136:AO136"/>
    <mergeCell ref="AA43:AI43"/>
    <mergeCell ref="AA48:AI48"/>
    <mergeCell ref="AJ67:AK67"/>
    <mergeCell ref="AL67:AM67"/>
    <mergeCell ref="AN67:AO67"/>
    <mergeCell ref="AJ68:AK68"/>
    <mergeCell ref="AL68:AM68"/>
    <mergeCell ref="AN68:AO68"/>
    <mergeCell ref="AC82:AH83"/>
    <mergeCell ref="W84:AB85"/>
    <mergeCell ref="F133:AO134"/>
    <mergeCell ref="X6:Y6"/>
    <mergeCell ref="Z6:AA6"/>
    <mergeCell ref="AB6:AC6"/>
    <mergeCell ref="AD6:AE6"/>
    <mergeCell ref="AN137:AO137"/>
    <mergeCell ref="AF6:AG6"/>
    <mergeCell ref="AH6:AI6"/>
    <mergeCell ref="AJ6:AK6"/>
    <mergeCell ref="AL6:AM6"/>
    <mergeCell ref="AN6:AO6"/>
    <mergeCell ref="AL14:AM14"/>
    <mergeCell ref="AN69:AO70"/>
    <mergeCell ref="AL136:AM136"/>
    <mergeCell ref="AH137:AI137"/>
    <mergeCell ref="AJ137:AK137"/>
    <mergeCell ref="AL137:AM137"/>
    <mergeCell ref="F64:AO65"/>
    <mergeCell ref="I12:J12"/>
    <mergeCell ref="G11:J11"/>
    <mergeCell ref="F66:J66"/>
    <mergeCell ref="X137:Y137"/>
    <mergeCell ref="Z137:AA137"/>
    <mergeCell ref="AB137:AC137"/>
    <mergeCell ref="P30:S30"/>
    <mergeCell ref="V18:AA18"/>
    <mergeCell ref="X68:Y68"/>
    <mergeCell ref="Z68:AA68"/>
    <mergeCell ref="AB68:AC68"/>
    <mergeCell ref="P25:S25"/>
    <mergeCell ref="P31:S31"/>
    <mergeCell ref="AA123:AI123"/>
    <mergeCell ref="T115:T118"/>
    <mergeCell ref="T119:T122"/>
    <mergeCell ref="T123:T126"/>
    <mergeCell ref="U108:V109"/>
    <mergeCell ref="W108:AB109"/>
    <mergeCell ref="AC108:AH109"/>
    <mergeCell ref="U110:V111"/>
    <mergeCell ref="W110:AB111"/>
    <mergeCell ref="AC110:AH111"/>
    <mergeCell ref="U112:V113"/>
    <mergeCell ref="W112:AB113"/>
    <mergeCell ref="U90:V91"/>
    <mergeCell ref="AA120:AE120"/>
    <mergeCell ref="AA121:AE121"/>
    <mergeCell ref="AA122:AE122"/>
    <mergeCell ref="AA124:AE124"/>
    <mergeCell ref="AA125:AE125"/>
    <mergeCell ref="AB136:AC136"/>
    <mergeCell ref="AD136:AE136"/>
    <mergeCell ref="AF136:AG136"/>
    <mergeCell ref="AH136:AI136"/>
    <mergeCell ref="AJ136:AK136"/>
    <mergeCell ref="R67:S67"/>
    <mergeCell ref="T67:U67"/>
    <mergeCell ref="V67:W67"/>
    <mergeCell ref="X67:Y67"/>
    <mergeCell ref="Z67:AA67"/>
    <mergeCell ref="AB67:AC67"/>
    <mergeCell ref="AD67:AE67"/>
    <mergeCell ref="AF67:AG67"/>
    <mergeCell ref="AH67:AI67"/>
    <mergeCell ref="R68:S68"/>
    <mergeCell ref="T68:U68"/>
    <mergeCell ref="V68:W68"/>
    <mergeCell ref="T136:U136"/>
    <mergeCell ref="V136:W136"/>
    <mergeCell ref="X136:Y136"/>
    <mergeCell ref="P70:S70"/>
    <mergeCell ref="Z70:AD70"/>
    <mergeCell ref="Z136:AA136"/>
    <mergeCell ref="R136:S136"/>
    <mergeCell ref="F2:AO3"/>
    <mergeCell ref="G7:J8"/>
    <mergeCell ref="K7:L8"/>
    <mergeCell ref="M7:O8"/>
    <mergeCell ref="W7:AF7"/>
    <mergeCell ref="AN7:AO8"/>
    <mergeCell ref="P8:S8"/>
    <mergeCell ref="Z8:AD8"/>
    <mergeCell ref="AK8:AM8"/>
    <mergeCell ref="R5:S5"/>
    <mergeCell ref="T5:U5"/>
    <mergeCell ref="V5:W5"/>
    <mergeCell ref="X5:Y5"/>
    <mergeCell ref="Z5:AA5"/>
    <mergeCell ref="AB5:AC5"/>
    <mergeCell ref="AD5:AE5"/>
    <mergeCell ref="AF5:AG5"/>
    <mergeCell ref="AH5:AI5"/>
    <mergeCell ref="AJ5:AK5"/>
    <mergeCell ref="AL5:AM5"/>
    <mergeCell ref="AN5:AO5"/>
    <mergeCell ref="R6:S6"/>
    <mergeCell ref="F4:J4"/>
    <mergeCell ref="M5:Q5"/>
    <mergeCell ref="F140:F187"/>
    <mergeCell ref="AN138:AO139"/>
    <mergeCell ref="P139:S139"/>
    <mergeCell ref="Z139:AD139"/>
    <mergeCell ref="AK139:AM139"/>
    <mergeCell ref="K140:L140"/>
    <mergeCell ref="AL170:AM170"/>
    <mergeCell ref="P174:S174"/>
    <mergeCell ref="AG20:AJ20"/>
    <mergeCell ref="V22:AA22"/>
    <mergeCell ref="AE22:AJ22"/>
    <mergeCell ref="M23:O23"/>
    <mergeCell ref="P23:S23"/>
    <mergeCell ref="M17:O22"/>
    <mergeCell ref="P17:S17"/>
    <mergeCell ref="Y17:AH17"/>
    <mergeCell ref="P18:S18"/>
    <mergeCell ref="R137:S137"/>
    <mergeCell ref="T137:U137"/>
    <mergeCell ref="V137:W137"/>
    <mergeCell ref="T19:Z19"/>
    <mergeCell ref="M24:O24"/>
    <mergeCell ref="P24:S24"/>
    <mergeCell ref="M31:O31"/>
    <mergeCell ref="F135:J135"/>
    <mergeCell ref="P71:S72"/>
    <mergeCell ref="U76:V77"/>
    <mergeCell ref="W76:AB77"/>
    <mergeCell ref="AC76:AH77"/>
    <mergeCell ref="U78:V79"/>
    <mergeCell ref="W78:AB79"/>
    <mergeCell ref="AC78:AH79"/>
    <mergeCell ref="U80:V81"/>
    <mergeCell ref="W80:AB81"/>
    <mergeCell ref="AC80:AH81"/>
    <mergeCell ref="U82:V83"/>
    <mergeCell ref="W82:AB83"/>
    <mergeCell ref="P105:S105"/>
    <mergeCell ref="P111:S111"/>
    <mergeCell ref="P113:S113"/>
    <mergeCell ref="U98:V99"/>
    <mergeCell ref="AC84:AH85"/>
    <mergeCell ref="U86:V87"/>
    <mergeCell ref="W86:AB87"/>
    <mergeCell ref="AC86:AH87"/>
    <mergeCell ref="U88:V89"/>
    <mergeCell ref="W88:AB89"/>
    <mergeCell ref="AC88:AH89"/>
    <mergeCell ref="AL171:AM171"/>
    <mergeCell ref="G141:J144"/>
    <mergeCell ref="P144:S147"/>
    <mergeCell ref="AA148:AC148"/>
    <mergeCell ref="AA149:AC149"/>
    <mergeCell ref="AA150:AC150"/>
    <mergeCell ref="P151:S152"/>
    <mergeCell ref="P156:S158"/>
    <mergeCell ref="P153:S155"/>
    <mergeCell ref="P159:S161"/>
    <mergeCell ref="P148:S150"/>
    <mergeCell ref="P162:S163"/>
    <mergeCell ref="P170:S171"/>
    <mergeCell ref="V152:Z152"/>
    <mergeCell ref="V146:W146"/>
    <mergeCell ref="AE146:AF146"/>
    <mergeCell ref="AB142:AD142"/>
    <mergeCell ref="P183:S184"/>
    <mergeCell ref="P185:S187"/>
    <mergeCell ref="Z187:AI187"/>
    <mergeCell ref="U164:AJ165"/>
    <mergeCell ref="P164:S167"/>
    <mergeCell ref="M140:O150"/>
    <mergeCell ref="P168:S169"/>
    <mergeCell ref="P172:S173"/>
    <mergeCell ref="M168:O173"/>
    <mergeCell ref="Z184:AI184"/>
    <mergeCell ref="P182:S182"/>
    <mergeCell ref="P180:S180"/>
    <mergeCell ref="V168:AI168"/>
    <mergeCell ref="V169:AI169"/>
    <mergeCell ref="V170:AI170"/>
    <mergeCell ref="V171:AI171"/>
    <mergeCell ref="V172:AI172"/>
    <mergeCell ref="V173:AI173"/>
    <mergeCell ref="X174:AI174"/>
    <mergeCell ref="V166:W166"/>
    <mergeCell ref="Z161:AG161"/>
    <mergeCell ref="Z160:AG160"/>
    <mergeCell ref="V157:Z157"/>
    <mergeCell ref="V154:Z154"/>
    <mergeCell ref="M6:Q6"/>
    <mergeCell ref="AA25:AI25"/>
    <mergeCell ref="AA28:AI28"/>
    <mergeCell ref="AA33:AI33"/>
    <mergeCell ref="AA38:AI38"/>
    <mergeCell ref="P32:S36"/>
    <mergeCell ref="F6:L6"/>
    <mergeCell ref="F9:F31"/>
    <mergeCell ref="U14:AE14"/>
    <mergeCell ref="V15:Y15"/>
    <mergeCell ref="M11:O16"/>
    <mergeCell ref="P11:S12"/>
    <mergeCell ref="U11:AE11"/>
    <mergeCell ref="V12:Y12"/>
    <mergeCell ref="P14:S15"/>
    <mergeCell ref="K9:L9"/>
    <mergeCell ref="M9:S10"/>
    <mergeCell ref="G10:J10"/>
    <mergeCell ref="K10:L10"/>
    <mergeCell ref="P29:S29"/>
    <mergeCell ref="AE18:AJ18"/>
    <mergeCell ref="P19:S20"/>
    <mergeCell ref="T6:U6"/>
    <mergeCell ref="V6:W6"/>
    <mergeCell ref="G69:J70"/>
    <mergeCell ref="K69:L70"/>
    <mergeCell ref="M69:O70"/>
    <mergeCell ref="W69:AF69"/>
    <mergeCell ref="P115:S116"/>
    <mergeCell ref="G72:J72"/>
    <mergeCell ref="G73:J73"/>
    <mergeCell ref="I74:J74"/>
    <mergeCell ref="AA115:AI115"/>
    <mergeCell ref="AC112:AH113"/>
    <mergeCell ref="F71:F119"/>
    <mergeCell ref="K71:L71"/>
    <mergeCell ref="M71:O81"/>
    <mergeCell ref="K72:L72"/>
    <mergeCell ref="P93:S94"/>
    <mergeCell ref="U84:V85"/>
    <mergeCell ref="AC102:AH103"/>
    <mergeCell ref="U104:V105"/>
    <mergeCell ref="W104:AB105"/>
    <mergeCell ref="AC104:AH105"/>
    <mergeCell ref="U106:V107"/>
    <mergeCell ref="W106:AB107"/>
    <mergeCell ref="AC106:AH107"/>
    <mergeCell ref="AA119:AI119"/>
    <mergeCell ref="U102:V103"/>
    <mergeCell ref="W102:AB103"/>
    <mergeCell ref="U100:V101"/>
    <mergeCell ref="W100:AB101"/>
    <mergeCell ref="AC100:AH101"/>
    <mergeCell ref="AA116:AE116"/>
    <mergeCell ref="AA117:AE117"/>
    <mergeCell ref="AA118:AE118"/>
    <mergeCell ref="AN9:AO9"/>
    <mergeCell ref="AN23:AO23"/>
    <mergeCell ref="AN32:AO32"/>
    <mergeCell ref="W90:AB91"/>
    <mergeCell ref="AC90:AH91"/>
    <mergeCell ref="AL97:AM97"/>
    <mergeCell ref="W98:AB99"/>
    <mergeCell ref="AC98:AH99"/>
    <mergeCell ref="AL27:AM27"/>
    <mergeCell ref="AD68:AE68"/>
    <mergeCell ref="AF68:AG68"/>
    <mergeCell ref="AH68:AI68"/>
    <mergeCell ref="AA20:AD20"/>
    <mergeCell ref="AK70:AM70"/>
    <mergeCell ref="AL15:AM15"/>
    <mergeCell ref="AL16:AM16"/>
    <mergeCell ref="AD73:AI73"/>
    <mergeCell ref="AD95:AI95"/>
    <mergeCell ref="AA34:AE34"/>
    <mergeCell ref="AA35:AE35"/>
    <mergeCell ref="AA36:AE36"/>
    <mergeCell ref="AN71:AO71"/>
    <mergeCell ref="AN93:AO93"/>
    <mergeCell ref="AN31:AO31"/>
    <mergeCell ref="AA126:AE126"/>
    <mergeCell ref="AA49:AE49"/>
    <mergeCell ref="AA50:AE50"/>
    <mergeCell ref="AA51:AE51"/>
    <mergeCell ref="AA44:AE44"/>
    <mergeCell ref="AA45:AE45"/>
    <mergeCell ref="AA46:AE46"/>
    <mergeCell ref="AA39:AE39"/>
    <mergeCell ref="AA40:AE40"/>
    <mergeCell ref="AA41:AE41"/>
  </mergeCells>
  <phoneticPr fontId="3"/>
  <dataValidations count="4">
    <dataValidation type="list" allowBlank="1" showInputMessage="1" showErrorMessage="1" sqref="H77:H100 H145:H169 H12" xr:uid="{00000000-0002-0000-0800-000000000000}">
      <formula1>"1,2,3,4,5,6,7,8"</formula1>
    </dataValidation>
    <dataValidation type="list" allowBlank="1" showInputMessage="1" showErrorMessage="1" sqref="AA23:AA24 AD22 T25 AE23:AE24 AA29 AA47 AF11 AF14 AK23:AK27 T14 U18 AD18 U20:U22 Z20 AF20 AK31:AK35 AE26 X175:X178 AB183 AD175 AK140:AK172 AE186 T142:T144 T162 AB186 T164 T147 T159 AE183 T28:T31 AA26 AE32 AA32 AE37 AA37 AE42 AA42 AE47 AE29 Z71:Z72 AK71:AK98 Z93:Z94 AK9:AK16 T9:T11 U129:U130" xr:uid="{00000000-0002-0000-0800-000001000000}">
      <formula1>"□,■"</formula1>
    </dataValidation>
    <dataValidation type="list" showInputMessage="1" showErrorMessage="1" sqref="K10:L10 K72:L72" xr:uid="{20055C42-C311-47EC-B4E5-1C7AAB342A3A}">
      <formula1>"　,5,4,3,2,1"</formula1>
    </dataValidation>
    <dataValidation type="list" showInputMessage="1" showErrorMessage="1" sqref="K141:L141" xr:uid="{18CAF465-C75C-49F7-BC31-BDABFEE673C6}">
      <formula1>"　　,6,5,4,1"</formula1>
    </dataValidation>
  </dataValidations>
  <printOptions horizontalCentered="1"/>
  <pageMargins left="0.39370078740157483" right="0.19685039370078741" top="0.39370078740157483" bottom="0.19685039370078741" header="0.19685039370078741" footer="0.19685039370078741"/>
  <pageSetup paperSize="9" scale="99" orientation="portrait" blackAndWhite="1" verticalDpi="300" r:id="rId1"/>
  <headerFooter alignWithMargins="0">
    <oddFooter>&amp;C&amp;8JTC</oddFooter>
  </headerFooter>
  <rowBreaks count="2" manualBreakCount="2">
    <brk id="62" min="4" max="41" man="1"/>
    <brk id="131" min="4" max="41" man="1"/>
  </rowBreaks>
  <ignoredErrors>
    <ignoredError sqref="H74"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26</vt:i4>
      </vt:variant>
    </vt:vector>
  </HeadingPairs>
  <TitlesOfParts>
    <vt:vector size="51" baseType="lpstr">
      <vt:lpstr>自己評価書(総括表)</vt:lpstr>
      <vt:lpstr>住戸分類</vt:lpstr>
      <vt:lpstr>自己評価内容一覧表</vt:lpstr>
      <vt:lpstr>【住棟】1面構造_RC</vt:lpstr>
      <vt:lpstr>【住棟】2面火災劣化_RC</vt:lpstr>
      <vt:lpstr>【住戸】3面維持管理対策等級（専用配管）</vt:lpstr>
      <vt:lpstr>【住棟】4-1面維持管理対策等級（共用配管）</vt:lpstr>
      <vt:lpstr>【住棟】4-2面維持管理対策等級（共用排水管）</vt:lpstr>
      <vt:lpstr>【住戸】5-1~3面温熱ｴﾈﾙｷﾞｰ_RC</vt:lpstr>
      <vt:lpstr>【住戸】6面火災1_RC</vt:lpstr>
      <vt:lpstr>【住戸】7面維持_RC</vt:lpstr>
      <vt:lpstr>住戸別紙_躯体天井高一覧表_RC</vt:lpstr>
      <vt:lpstr>【住戸】8面空気_RC</vt:lpstr>
      <vt:lpstr>【住戸】9面光視_RC</vt:lpstr>
      <vt:lpstr>開口率計算シート</vt:lpstr>
      <vt:lpstr>【住戸】10面専用高齢_RC</vt:lpstr>
      <vt:lpstr>【住戸】11面共用高齢_RC</vt:lpstr>
      <vt:lpstr>【住戸】12-1-５ 面防犯(出入口)_RC</vt:lpstr>
      <vt:lpstr>住戸17面住戸音8-1_RC</vt:lpstr>
      <vt:lpstr>住戸18面住戸音8-1_RC</vt:lpstr>
      <vt:lpstr>住戸19面住戸音8-2_RC</vt:lpstr>
      <vt:lpstr>住戸20面住戸音8-2_RC</vt:lpstr>
      <vt:lpstr>住戸21面住戸音8-3_RC</vt:lpstr>
      <vt:lpstr>住戸住戸音8-4</vt:lpstr>
      <vt:lpstr>23面　認定書等</vt:lpstr>
      <vt:lpstr>【住戸】10面専用高齢_RC!Print_Area</vt:lpstr>
      <vt:lpstr>【住戸】11面共用高齢_RC!Print_Area</vt:lpstr>
      <vt:lpstr>'【住戸】12-1-５ 面防犯(出入口)_RC'!Print_Area</vt:lpstr>
      <vt:lpstr>'【住戸】3面維持管理対策等級（専用配管）'!Print_Area</vt:lpstr>
      <vt:lpstr>'【住戸】5-1~3面温熱ｴﾈﾙｷﾞｰ_RC'!Print_Area</vt:lpstr>
      <vt:lpstr>【住戸】6面火災1_RC!Print_Area</vt:lpstr>
      <vt:lpstr>【住戸】7面維持_RC!Print_Area</vt:lpstr>
      <vt:lpstr>【住戸】8面空気_RC!Print_Area</vt:lpstr>
      <vt:lpstr>【住戸】9面光視_RC!Print_Area</vt:lpstr>
      <vt:lpstr>【住棟】1面構造_RC!Print_Area</vt:lpstr>
      <vt:lpstr>【住棟】2面火災劣化_RC!Print_Area</vt:lpstr>
      <vt:lpstr>'【住棟】4-1面維持管理対策等級（共用配管）'!Print_Area</vt:lpstr>
      <vt:lpstr>'【住棟】4-2面維持管理対策等級（共用排水管）'!Print_Area</vt:lpstr>
      <vt:lpstr>'23面　認定書等'!Print_Area</vt:lpstr>
      <vt:lpstr>開口率計算シート!Print_Area</vt:lpstr>
      <vt:lpstr>'自己評価書(総括表)'!Print_Area</vt:lpstr>
      <vt:lpstr>自己評価内容一覧表!Print_Area</vt:lpstr>
      <vt:lpstr>'住戸17面住戸音8-1_RC'!Print_Area</vt:lpstr>
      <vt:lpstr>'住戸18面住戸音8-1_RC'!Print_Area</vt:lpstr>
      <vt:lpstr>'住戸19面住戸音8-2_RC'!Print_Area</vt:lpstr>
      <vt:lpstr>'住戸20面住戸音8-2_RC'!Print_Area</vt:lpstr>
      <vt:lpstr>'住戸21面住戸音8-3_RC'!Print_Area</vt:lpstr>
      <vt:lpstr>'住戸住戸音8-4'!Print_Area</vt:lpstr>
      <vt:lpstr>住戸分類!Print_Area</vt:lpstr>
      <vt:lpstr>住戸別紙_躯体天井高一覧表_RC!Print_Area</vt:lpstr>
      <vt:lpstr>開口率計算シート!Print_Titles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2021-01-19T19:42:27Z</cp:lastPrinted>
  <dcterms:created xsi:type="dcterms:W3CDTF">2014-07-21T22:45:00Z</dcterms:created>
  <dcterms:modified xsi:type="dcterms:W3CDTF">2022-09-27T05:03:22Z</dcterms:modified>
</cp:coreProperties>
</file>