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I:\_Stock\"/>
    </mc:Choice>
  </mc:AlternateContent>
  <xr:revisionPtr revIDLastSave="0" documentId="13_ncr:1_{4CA6F8BE-DD37-4DF1-AA16-6456B5BE4557}" xr6:coauthVersionLast="47" xr6:coauthVersionMax="47" xr10:uidLastSave="{00000000-0000-0000-0000-000000000000}"/>
  <bookViews>
    <workbookView xWindow="-120" yWindow="-120" windowWidth="29040" windowHeight="15840" firstSheet="1" activeTab="1" xr2:uid="{00000000-000D-0000-FFFF-FFFF00000000}"/>
  </bookViews>
  <sheets>
    <sheet name="LIST" sheetId="6" state="hidden" r:id="rId1"/>
    <sheet name="第一面" sheetId="1" r:id="rId2"/>
    <sheet name="第二面" sheetId="2" r:id="rId3"/>
    <sheet name="第二面建築主追加" sheetId="3" r:id="rId4"/>
    <sheet name="第三面" sheetId="4" r:id="rId5"/>
    <sheet name="第四面" sheetId="5" r:id="rId6"/>
    <sheet name="第四面別紙" sheetId="7" r:id="rId7"/>
    <sheet name="第五面" sheetId="8" r:id="rId8"/>
    <sheet name="第六面" sheetId="9" r:id="rId9"/>
    <sheet name="注意" sheetId="10" r:id="rId10"/>
    <sheet name="用途区分" sheetId="11" r:id="rId11"/>
  </sheets>
  <definedNames>
    <definedName name="_xlnm.Print_Area" localSheetId="1">第一面!$A$1:$AL$45</definedName>
    <definedName name="_xlnm.Print_Area" localSheetId="7">第五面!$A$1:$AL$122</definedName>
    <definedName name="_xlnm.Print_Area" localSheetId="4">第三面!$A$1:$AL$88</definedName>
    <definedName name="_xlnm.Print_Area" localSheetId="5">第四面!$A$1:$AL$136</definedName>
    <definedName name="_xlnm.Print_Area" localSheetId="6">第四面別紙!$A$1:$AL$52</definedName>
    <definedName name="_xlnm.Print_Area" localSheetId="2">第二面!$A$1:$AL$180</definedName>
    <definedName name="_xlnm.Print_Area" localSheetId="3">第二面建築主追加!$A$1:$AL$59</definedName>
    <definedName name="_xlnm.Print_Area" localSheetId="8">第六面!$A$1:$AL$68</definedName>
    <definedName name="_xlnm.Print_Area" localSheetId="9">注意!$A$1:$AL$325</definedName>
    <definedName name="_xlnm.Print_Area" localSheetId="10">用途区分!$A$1:$AL$110</definedName>
    <definedName name="意見を聴いた設計図書">LIST!$B$125</definedName>
    <definedName name="屋外直通階段">LIST!$B$470</definedName>
    <definedName name="確認の特例">LIST!$B$444:$B$447</definedName>
    <definedName name="建築士">LIST!$B$10:$B$12</definedName>
    <definedName name="建築主人数">LIST!$B$4:$B$6</definedName>
    <definedName name="構造">LIST!$B$387:$B$395</definedName>
    <definedName name="指定">LIST!$B$213:$B$214</definedName>
    <definedName name="資格">LIST!$B$232:$B$236</definedName>
    <definedName name="住宅用火災警報器">LIST!$B$466</definedName>
    <definedName name="数字">LIST!$B$486:$B$506</definedName>
    <definedName name="設計図書">LIST!$B$117:$B$121</definedName>
    <definedName name="選択">LIST!$B$227:$B$228</definedName>
    <definedName name="耐火建築物">LIST!$B$451:$B$456</definedName>
    <definedName name="第六面7">LIST!$B$480:$B$482</definedName>
    <definedName name="地区区域">LIST!$B$167:$B$185</definedName>
    <definedName name="柱の小径">LIST!$B$474:$B$476</definedName>
    <definedName name="適判機関">LIST!$B$133:$B$159</definedName>
    <definedName name="登録">LIST!$B$16:$B$63</definedName>
    <definedName name="都道府県">LIST!$B$67:$B$113</definedName>
    <definedName name="特定工程">LIST!$B$399:$B$407</definedName>
    <definedName name="備考">LIST!$B$218:$B$223</definedName>
    <definedName name="備考第三面7">LIST!$B$206:$B$209</definedName>
    <definedName name="便所">LIST!$B$460:$B$462</definedName>
    <definedName name="未定">LIST!$B$129</definedName>
    <definedName name="用途">LIST!$B$240:$B$383</definedName>
    <definedName name="用途地域">LIST!$B$189:$B$202</definedName>
    <definedName name="用途番号">LIST!$C$240:$C$383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2" i="8" l="1"/>
  <c r="J111" i="8"/>
  <c r="J110" i="8"/>
  <c r="J109" i="8"/>
  <c r="J108" i="8"/>
  <c r="J107" i="8"/>
  <c r="J79" i="8"/>
  <c r="J78" i="8"/>
  <c r="J77" i="8"/>
  <c r="J76" i="8"/>
  <c r="J75" i="8"/>
  <c r="J74" i="8"/>
  <c r="J51" i="8"/>
  <c r="J50" i="8"/>
  <c r="J49" i="8"/>
  <c r="J48" i="8"/>
  <c r="J47" i="8"/>
  <c r="J46" i="8"/>
  <c r="X126" i="5"/>
  <c r="Q126" i="5"/>
  <c r="AE126" i="5" s="1"/>
  <c r="AE125" i="5"/>
  <c r="AE124" i="5"/>
  <c r="AE123" i="5"/>
  <c r="AE122" i="5"/>
  <c r="AE121" i="5"/>
  <c r="AE120" i="5"/>
  <c r="L77" i="5"/>
  <c r="L76" i="5"/>
  <c r="L75" i="5"/>
  <c r="L74" i="5"/>
  <c r="L73" i="5"/>
  <c r="O23" i="4" l="1"/>
  <c r="O22" i="4"/>
  <c r="AE31" i="4" l="1"/>
  <c r="AE33" i="4"/>
  <c r="C411" i="6" l="1"/>
  <c r="AE50" i="4"/>
  <c r="AE43" i="4"/>
  <c r="AE44" i="4"/>
  <c r="AE52" i="4"/>
  <c r="AE51" i="4"/>
  <c r="AR51" i="4" s="1"/>
  <c r="AE49" i="4"/>
  <c r="AE48" i="4"/>
  <c r="AE47" i="4"/>
  <c r="AE46" i="4"/>
  <c r="AE45" i="4"/>
  <c r="AE42" i="4"/>
  <c r="AE40" i="4"/>
  <c r="AE38" i="4"/>
  <c r="C413" i="6" s="1"/>
  <c r="C424" i="6" s="1"/>
  <c r="AE36" i="4"/>
  <c r="L9" i="5"/>
  <c r="L8" i="5"/>
  <c r="L7" i="5"/>
  <c r="L6" i="5"/>
  <c r="L5" i="5"/>
  <c r="AR44" i="4" l="1"/>
  <c r="AR49" i="4"/>
  <c r="C422" i="6"/>
  <c r="C434" i="6" s="1"/>
  <c r="C412" i="6"/>
  <c r="AR48" i="4"/>
  <c r="C421" i="6"/>
  <c r="C433" i="6" s="1"/>
  <c r="C415" i="6"/>
  <c r="C426" i="6" s="1"/>
  <c r="AR52" i="4"/>
  <c r="AR38" i="4" s="1"/>
  <c r="AR47" i="4"/>
  <c r="C420" i="6"/>
  <c r="C432" i="6" s="1"/>
  <c r="C419" i="6"/>
  <c r="C431" i="6" s="1"/>
  <c r="AR46" i="4"/>
  <c r="AR45" i="4"/>
  <c r="C418" i="6"/>
  <c r="C430" i="6" s="1"/>
  <c r="C417" i="6"/>
  <c r="C429" i="6" s="1"/>
  <c r="C414" i="6"/>
  <c r="C425" i="6" s="1"/>
  <c r="C437" i="6"/>
  <c r="X58" i="5"/>
  <c r="Q58" i="5"/>
  <c r="AE58" i="5" s="1"/>
  <c r="AE57" i="5"/>
  <c r="AE56" i="5"/>
  <c r="AE55" i="5"/>
  <c r="AE54" i="5"/>
  <c r="AE53" i="5"/>
  <c r="AE52" i="5"/>
  <c r="J13" i="8"/>
  <c r="J18" i="8"/>
  <c r="J17" i="8"/>
  <c r="J16" i="8"/>
  <c r="J15" i="8"/>
  <c r="J14" i="8"/>
  <c r="X51" i="7"/>
  <c r="Q51" i="7"/>
  <c r="AE51" i="7"/>
  <c r="AE50" i="7"/>
  <c r="AE49" i="7"/>
  <c r="AE48" i="7"/>
  <c r="AE47" i="7"/>
  <c r="AE46" i="7"/>
  <c r="AE45" i="7"/>
  <c r="AE44" i="7"/>
  <c r="AE43" i="7"/>
  <c r="AE42" i="7"/>
  <c r="AE41" i="7"/>
  <c r="AE40" i="7"/>
  <c r="AE39" i="7"/>
  <c r="AE38" i="7"/>
  <c r="AE37" i="7"/>
  <c r="AE36" i="7"/>
  <c r="AE35" i="7"/>
  <c r="AE34" i="7"/>
  <c r="AE33" i="7"/>
  <c r="AE32" i="7"/>
  <c r="AE31" i="7"/>
  <c r="K27" i="4"/>
  <c r="X25" i="7"/>
  <c r="Q25" i="7"/>
  <c r="AE25" i="7" s="1"/>
  <c r="AE6" i="7"/>
  <c r="AE7" i="7"/>
  <c r="AE8" i="7"/>
  <c r="AE9" i="7"/>
  <c r="AE10" i="7"/>
  <c r="AE11" i="7"/>
  <c r="AE12" i="7"/>
  <c r="AE13" i="7"/>
  <c r="AE14" i="7"/>
  <c r="AE15" i="7"/>
  <c r="AE16" i="7"/>
  <c r="AE17" i="7"/>
  <c r="AE18" i="7"/>
  <c r="AE19" i="7"/>
  <c r="AE20" i="7"/>
  <c r="AE21" i="7"/>
  <c r="AE22" i="7"/>
  <c r="AE23" i="7"/>
  <c r="AE24" i="7"/>
  <c r="AE5" i="7"/>
  <c r="Y28" i="4"/>
  <c r="Y27" i="4"/>
  <c r="K28" i="4"/>
  <c r="C428" i="6" l="1"/>
  <c r="C436" i="6" s="1"/>
  <c r="O34" i="4"/>
  <c r="C438" i="6" l="1"/>
  <c r="AR53" i="4" l="1"/>
  <c r="O53" i="4" l="1"/>
  <c r="C440" i="6" s="1"/>
  <c r="O5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AH7" authorId="0" shapeId="0" xr:uid="{00000000-0006-0000-0200-000001000000}">
      <text>
        <r>
          <rPr>
            <b/>
            <sz val="9"/>
            <color indexed="81"/>
            <rFont val="ＭＳ 明朝"/>
            <family val="1"/>
            <charset val="128"/>
          </rPr>
          <t>建築主が複数の場合選択</t>
        </r>
      </text>
    </comment>
    <comment ref="M64" authorId="0" shapeId="0" xr:uid="{00000000-0006-0000-0200-000002000000}">
      <text>
        <r>
          <rPr>
            <b/>
            <sz val="9"/>
            <color indexed="81"/>
            <rFont val="ＭＳ 明朝"/>
            <family val="1"/>
            <charset val="128"/>
          </rPr>
          <t>図書・計算書を</t>
        </r>
        <r>
          <rPr>
            <b/>
            <u/>
            <sz val="9"/>
            <color indexed="81"/>
            <rFont val="ＭＳ 明朝"/>
            <family val="1"/>
            <charset val="128"/>
          </rPr>
          <t>作成した者</t>
        </r>
        <r>
          <rPr>
            <b/>
            <sz val="9"/>
            <color indexed="81"/>
            <rFont val="ＭＳ 明朝"/>
            <family val="1"/>
            <charset val="128"/>
          </rPr>
          <t>を記載</t>
        </r>
      </text>
    </comment>
    <comment ref="M68" authorId="0" shapeId="0" xr:uid="{00000000-0006-0000-0200-000003000000}">
      <text>
        <r>
          <rPr>
            <b/>
            <sz val="9"/>
            <color indexed="81"/>
            <rFont val="ＭＳ 明朝"/>
            <family val="1"/>
            <charset val="128"/>
          </rPr>
          <t>図書・計算書を</t>
        </r>
        <r>
          <rPr>
            <b/>
            <u/>
            <sz val="9"/>
            <color indexed="81"/>
            <rFont val="ＭＳ 明朝"/>
            <family val="1"/>
            <charset val="128"/>
          </rPr>
          <t>法適合確認した者</t>
        </r>
        <r>
          <rPr>
            <b/>
            <sz val="9"/>
            <color indexed="81"/>
            <rFont val="ＭＳ 明朝"/>
            <family val="1"/>
            <charset val="128"/>
          </rPr>
          <t>を記載</t>
        </r>
      </text>
    </comment>
    <comment ref="M72" authorId="0" shapeId="0" xr:uid="{00000000-0006-0000-0200-000004000000}">
      <text>
        <r>
          <rPr>
            <b/>
            <sz val="9"/>
            <color indexed="81"/>
            <rFont val="ＭＳ 明朝"/>
            <family val="1"/>
            <charset val="128"/>
          </rPr>
          <t>図書・計算書を</t>
        </r>
        <r>
          <rPr>
            <b/>
            <u/>
            <sz val="9"/>
            <color indexed="81"/>
            <rFont val="ＭＳ 明朝"/>
            <family val="1"/>
            <charset val="128"/>
          </rPr>
          <t>作成した者</t>
        </r>
        <r>
          <rPr>
            <b/>
            <sz val="9"/>
            <color indexed="81"/>
            <rFont val="ＭＳ 明朝"/>
            <family val="1"/>
            <charset val="128"/>
          </rPr>
          <t>を記載</t>
        </r>
      </text>
    </comment>
    <comment ref="M80" authorId="0" shapeId="0" xr:uid="{00000000-0006-0000-0200-000005000000}">
      <text>
        <r>
          <rPr>
            <b/>
            <sz val="9"/>
            <color indexed="81"/>
            <rFont val="ＭＳ 明朝"/>
            <family val="1"/>
            <charset val="128"/>
          </rPr>
          <t>図書・計算書を</t>
        </r>
        <r>
          <rPr>
            <b/>
            <u/>
            <sz val="9"/>
            <color indexed="81"/>
            <rFont val="ＭＳ 明朝"/>
            <family val="1"/>
            <charset val="128"/>
          </rPr>
          <t>法適合確認した者</t>
        </r>
        <r>
          <rPr>
            <b/>
            <sz val="9"/>
            <color indexed="81"/>
            <rFont val="ＭＳ 明朝"/>
            <family val="1"/>
            <charset val="128"/>
          </rPr>
          <t>を記載</t>
        </r>
      </text>
    </comment>
    <comment ref="M163" authorId="0" shapeId="0" xr:uid="{00000000-0006-0000-0200-000006000000}">
      <text>
        <r>
          <rPr>
            <b/>
            <sz val="9"/>
            <color indexed="81"/>
            <rFont val="ＭＳ 明朝"/>
            <family val="1"/>
            <charset val="128"/>
          </rPr>
          <t>未定の場合はプルダウンより「未定」を選択</t>
        </r>
      </text>
    </comment>
    <comment ref="M175" authorId="0" shapeId="0" xr:uid="{00000000-0006-0000-0200-000007000000}">
      <text>
        <r>
          <rPr>
            <b/>
            <sz val="9"/>
            <color indexed="81"/>
            <rFont val="ＭＳ 明朝"/>
            <family val="1"/>
            <charset val="128"/>
          </rPr>
          <t>工事名称を入力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AB27" authorId="0" shapeId="0" xr:uid="{00000000-0006-0000-0400-000001000000}">
      <text>
        <r>
          <rPr>
            <b/>
            <sz val="9"/>
            <color indexed="81"/>
            <rFont val="ＭＳ 明朝"/>
            <family val="1"/>
            <charset val="128"/>
          </rPr>
          <t>用途区分を選択すれば番号が表示されます。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O5" authorId="0" shapeId="0" xr:uid="{00000000-0006-0000-0500-000001000000}">
      <text>
        <r>
          <rPr>
            <b/>
            <sz val="9"/>
            <color indexed="81"/>
            <rFont val="ＭＳ 明朝"/>
            <family val="1"/>
            <charset val="128"/>
          </rPr>
          <t>用途区分をプルダウンで選択すれば番号が表示されます。
手動で入力する場合は。区分の用途番号（赤枠）をプルダウンより選択ください。</t>
        </r>
      </text>
    </comment>
    <comment ref="N34" authorId="0" shapeId="0" xr:uid="{00000000-0006-0000-0500-000002000000}">
      <text>
        <r>
          <rPr>
            <b/>
            <sz val="9"/>
            <color indexed="81"/>
            <rFont val="ＭＳ 明朝"/>
            <family val="1"/>
            <charset val="128"/>
          </rPr>
          <t>電気、ガス、給排水、換気、冷暖房、消火、排煙、
汚水処理の設備、煙突、昇降機、避雷針等記入</t>
        </r>
      </text>
    </comment>
    <comment ref="M52" authorId="0" shapeId="0" xr:uid="{00000000-0006-0000-0500-000003000000}">
      <text>
        <r>
          <rPr>
            <b/>
            <sz val="9"/>
            <color indexed="81"/>
            <rFont val="ＭＳ 明朝"/>
            <family val="1"/>
            <charset val="128"/>
          </rPr>
          <t>階数が6を超える場合は
第四面別紙に全ての階数
をご記入ください。</t>
        </r>
      </text>
    </comment>
    <comment ref="L64" authorId="0" shapeId="0" xr:uid="{00000000-0006-0000-0500-000004000000}">
      <text>
        <r>
          <rPr>
            <b/>
            <sz val="9"/>
            <color indexed="81"/>
            <rFont val="ＭＳ 明朝"/>
            <family val="1"/>
            <charset val="128"/>
          </rPr>
          <t>住宅用火災警報器設置の場合は記入して下さい</t>
        </r>
      </text>
    </comment>
    <comment ref="Y64" authorId="0" shapeId="0" xr:uid="{EC2C13C5-8EA1-4512-9B67-F714917DD3BB}">
      <text>
        <r>
          <rPr>
            <b/>
            <sz val="9"/>
            <color indexed="81"/>
            <rFont val="ＭＳ 明朝"/>
            <family val="1"/>
            <charset val="128"/>
          </rPr>
          <t>屋外直通階段が木造の場合は記入して下さい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P13" authorId="0" shapeId="0" xr:uid="{00000000-0006-0000-0700-000001000000}">
      <text>
        <r>
          <rPr>
            <b/>
            <sz val="9"/>
            <color indexed="81"/>
            <rFont val="ＭＳ 明朝"/>
            <family val="1"/>
            <charset val="128"/>
          </rPr>
          <t>用途区分をプルダウンで選択すれば番号が表示されます。
手動で入力する場合は。区分の用途番号（赤枠）をプルダウンより選択ください。</t>
        </r>
      </text>
    </comment>
  </commentList>
</comments>
</file>

<file path=xl/sharedStrings.xml><?xml version="1.0" encoding="utf-8"?>
<sst xmlns="http://schemas.openxmlformats.org/spreadsheetml/2006/main" count="3432" uniqueCount="1179">
  <si>
    <t>（第一面）</t>
    <phoneticPr fontId="2"/>
  </si>
  <si>
    <t>日本タリアセン株式会社</t>
    <phoneticPr fontId="2"/>
  </si>
  <si>
    <t>代表取締役　髙橋　伸一　様</t>
    <phoneticPr fontId="2"/>
  </si>
  <si>
    <t>年</t>
    <rPh sb="0" eb="1">
      <t>ネン</t>
    </rPh>
    <phoneticPr fontId="2"/>
  </si>
  <si>
    <t>月</t>
    <rPh sb="0" eb="1">
      <t>ツキ</t>
    </rPh>
    <phoneticPr fontId="2"/>
  </si>
  <si>
    <t>日</t>
    <phoneticPr fontId="2"/>
  </si>
  <si>
    <t>申請者氏名</t>
    <phoneticPr fontId="2"/>
  </si>
  <si>
    <t>設計者氏名</t>
    <rPh sb="0" eb="2">
      <t>セッケイ</t>
    </rPh>
    <phoneticPr fontId="2"/>
  </si>
  <si>
    <t>※手数料欄</t>
    <phoneticPr fontId="2"/>
  </si>
  <si>
    <t>※受付欄</t>
    <phoneticPr fontId="2"/>
  </si>
  <si>
    <t>※消防関係同意欄</t>
    <phoneticPr fontId="2"/>
  </si>
  <si>
    <t>※決裁欄</t>
    <phoneticPr fontId="2"/>
  </si>
  <si>
    <t>※確認番号欄</t>
    <phoneticPr fontId="2"/>
  </si>
  <si>
    <t>号</t>
    <rPh sb="0" eb="1">
      <t>ゴウ</t>
    </rPh>
    <phoneticPr fontId="2"/>
  </si>
  <si>
    <t>未定（決定になり次第通知）</t>
    <phoneticPr fontId="20"/>
  </si>
  <si>
    <t>意匠図一式</t>
  </si>
  <si>
    <t>設備図一式</t>
  </si>
  <si>
    <t>構造図一式</t>
  </si>
  <si>
    <t>構造計算書</t>
  </si>
  <si>
    <t>一級</t>
  </si>
  <si>
    <t>二級</t>
  </si>
  <si>
    <t>木造</t>
  </si>
  <si>
    <t>構造一級</t>
  </si>
  <si>
    <t>設備一級</t>
  </si>
  <si>
    <t>大臣</t>
  </si>
  <si>
    <t>知事</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</si>
  <si>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</si>
  <si>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</si>
  <si>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</si>
  <si>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</si>
  <si>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</si>
  <si>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</si>
  <si>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</si>
  <si>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</si>
  <si>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</si>
  <si>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</si>
  <si>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</si>
  <si>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</si>
  <si>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</si>
  <si>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</si>
  <si>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</si>
  <si>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</si>
  <si>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</si>
  <si>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</si>
  <si>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</si>
  <si>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</si>
  <si>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</si>
  <si>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</si>
  <si>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</si>
  <si>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</si>
  <si>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</si>
  <si>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</si>
  <si>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</si>
  <si>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</si>
  <si>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</si>
  <si>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</si>
  <si>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</si>
  <si>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</si>
  <si>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</si>
  <si>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</si>
  <si>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</si>
  <si>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</si>
  <si>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</si>
  <si>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</si>
  <si>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</si>
  <si>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</si>
  <si>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</si>
  <si>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</si>
  <si>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</si>
  <si>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</si>
  <si>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</si>
  <si>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</si>
  <si>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</si>
  <si>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他1名</t>
  </si>
  <si>
    <t>他2名</t>
  </si>
  <si>
    <t>他3名</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</si>
  <si>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</si>
  <si>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</si>
  <si>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</si>
  <si>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</si>
  <si>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</si>
  <si>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</si>
  <si>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</si>
  <si>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</si>
  <si>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</si>
  <si>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</si>
  <si>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</si>
  <si>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</si>
  <si>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</si>
  <si>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</si>
  <si>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</si>
  <si>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</si>
  <si>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</si>
  <si>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</si>
  <si>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</si>
  <si>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</si>
  <si>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</si>
  <si>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</si>
  <si>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</si>
  <si>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</si>
  <si>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</si>
  <si>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</si>
  <si>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</si>
  <si>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</si>
  <si>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</si>
  <si>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</si>
  <si>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</si>
  <si>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</si>
  <si>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</si>
  <si>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</si>
  <si>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</si>
  <si>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</si>
  <si>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</si>
  <si>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</si>
  <si>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</si>
  <si>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</si>
  <si>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</si>
  <si>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</si>
  <si>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</si>
  <si>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</si>
  <si>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</si>
  <si>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</si>
  <si>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</si>
  <si>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（第二面）</t>
    <phoneticPr fontId="20"/>
  </si>
  <si>
    <t>建築主等の概要</t>
    <phoneticPr fontId="20"/>
  </si>
  <si>
    <t>【</t>
  </si>
  <si>
    <t>イ．</t>
  </si>
  <si>
    <t>】</t>
  </si>
  <si>
    <t>ロ．</t>
  </si>
  <si>
    <t>ハ．</t>
  </si>
  <si>
    <t>ホ．</t>
  </si>
  <si>
    <t>へ．</t>
  </si>
  <si>
    <t>（</t>
  </si>
  <si>
    <t>）</t>
  </si>
  <si>
    <t>建築士事務所</t>
  </si>
  <si>
    <t>号</t>
  </si>
  <si>
    <t>知事登録 第</t>
    <phoneticPr fontId="20"/>
  </si>
  <si>
    <t>建築士</t>
    <phoneticPr fontId="20"/>
  </si>
  <si>
    <t>登録 第</t>
    <phoneticPr fontId="20"/>
  </si>
  <si>
    <t>ト．</t>
  </si>
  <si>
    <t>設計図書一式</t>
  </si>
  <si>
    <t>未定</t>
    <phoneticPr fontId="20"/>
  </si>
  <si>
    <t>設計図書</t>
    <rPh sb="0" eb="2">
      <t>セッケイ</t>
    </rPh>
    <rPh sb="2" eb="4">
      <t>トショ</t>
    </rPh>
    <phoneticPr fontId="20"/>
  </si>
  <si>
    <t>資格</t>
    <rPh sb="0" eb="2">
      <t>シカク</t>
    </rPh>
    <phoneticPr fontId="20"/>
  </si>
  <si>
    <t>指定</t>
    <rPh sb="0" eb="2">
      <t>シテイ</t>
    </rPh>
    <phoneticPr fontId="20"/>
  </si>
  <si>
    <t>都道府県</t>
    <rPh sb="0" eb="4">
      <t>トドウフケン</t>
    </rPh>
    <phoneticPr fontId="20"/>
  </si>
  <si>
    <t>建築主人数</t>
    <rPh sb="0" eb="2">
      <t>ケンチク</t>
    </rPh>
    <rPh sb="2" eb="3">
      <t>ヌシ</t>
    </rPh>
    <rPh sb="3" eb="5">
      <t>ニンズウ</t>
    </rPh>
    <phoneticPr fontId="20"/>
  </si>
  <si>
    <t>登録</t>
    <rPh sb="0" eb="2">
      <t>トウロク</t>
    </rPh>
    <phoneticPr fontId="20"/>
  </si>
  <si>
    <t>備考</t>
    <rPh sb="0" eb="2">
      <t>ビコウ</t>
    </rPh>
    <phoneticPr fontId="20"/>
  </si>
  <si>
    <t>構造設計図書の作成　構造設計一級建築士　第　○○○○○　号　建築　太郎</t>
    <phoneticPr fontId="20"/>
  </si>
  <si>
    <t>設備設計図書の作成　設備設計一級建築士　第　○○○○○　号　建築　花子</t>
    <phoneticPr fontId="20"/>
  </si>
  <si>
    <t>構造設計図書の法適合確認　構造設計一級建築士　第　○○○○○　号　建築　太郎</t>
    <phoneticPr fontId="20"/>
  </si>
  <si>
    <t>設備設計図書の法適合確認　設備設計一級建築士　第　○○○○○　号　建築　花子</t>
    <phoneticPr fontId="20"/>
  </si>
  <si>
    <t>構造設計を行った日　平成○年○月○日</t>
    <phoneticPr fontId="20"/>
  </si>
  <si>
    <t>設備設計を行った日　平成○年○月○日</t>
    <phoneticPr fontId="20"/>
  </si>
  <si>
    <t>選択</t>
    <rPh sb="0" eb="2">
      <t>センタク</t>
    </rPh>
    <phoneticPr fontId="20"/>
  </si>
  <si>
    <t>□</t>
  </si>
  <si>
    <t>□</t>
    <phoneticPr fontId="20"/>
  </si>
  <si>
    <t>■</t>
    <phoneticPr fontId="20"/>
  </si>
  <si>
    <t>法22条区域</t>
  </si>
  <si>
    <t>第1種高度地区</t>
  </si>
  <si>
    <t>第2種高度地区</t>
  </si>
  <si>
    <t>第3種高度地区</t>
  </si>
  <si>
    <t>第4種高度地区</t>
  </si>
  <si>
    <t>第5種高度地区</t>
  </si>
  <si>
    <t>第6種高度地区</t>
  </si>
  <si>
    <t>第7種高度地区</t>
  </si>
  <si>
    <t>第8種高度地区</t>
  </si>
  <si>
    <t>第9種高度地区</t>
  </si>
  <si>
    <t>最低限高度地区（7ｍ）</t>
  </si>
  <si>
    <t>新防火地域</t>
  </si>
  <si>
    <t>宅地造成等規制区域</t>
  </si>
  <si>
    <t>特別工業地区</t>
  </si>
  <si>
    <t>地区計画区域</t>
  </si>
  <si>
    <t>土地区画整理区域</t>
  </si>
  <si>
    <t>第1種風致地区</t>
  </si>
  <si>
    <t>第2種風致地区</t>
  </si>
  <si>
    <t>駐車場整備地区</t>
  </si>
  <si>
    <t>用途地域</t>
    <phoneticPr fontId="20"/>
  </si>
  <si>
    <t>第1種低層住居</t>
  </si>
  <si>
    <t>第2種低層住居</t>
  </si>
  <si>
    <t>第1種中高層住居</t>
  </si>
  <si>
    <t>第2種中高層住居</t>
  </si>
  <si>
    <t>第1種住居</t>
  </si>
  <si>
    <t>第2種住居</t>
  </si>
  <si>
    <t>準住居地域</t>
  </si>
  <si>
    <t>近隣商業地域</t>
  </si>
  <si>
    <t>商業地域</t>
  </si>
  <si>
    <t>準工業地域</t>
  </si>
  <si>
    <t>工業地域</t>
  </si>
  <si>
    <t>工業専用地域</t>
  </si>
  <si>
    <t>指定なし</t>
  </si>
  <si>
    <t>備考第三面7</t>
    <rPh sb="2" eb="4">
      <t>ダイサン</t>
    </rPh>
    <phoneticPr fontId="20"/>
  </si>
  <si>
    <t>角地</t>
  </si>
  <si>
    <t>防火地域内、耐火建築物、角地</t>
  </si>
  <si>
    <t>地区計画による</t>
  </si>
  <si>
    <t>防火地域内、耐火建築物</t>
    <phoneticPr fontId="20"/>
  </si>
  <si>
    <t>用途</t>
    <rPh sb="0" eb="2">
      <t>ヨウト</t>
    </rPh>
    <phoneticPr fontId="20"/>
  </si>
  <si>
    <t>一戸建ての住宅</t>
  </si>
  <si>
    <t>長屋</t>
  </si>
  <si>
    <t>共同住宅</t>
  </si>
  <si>
    <t>寄宿舎</t>
  </si>
  <si>
    <t>下宿</t>
  </si>
  <si>
    <t>住宅で○○を兼ねるもの</t>
  </si>
  <si>
    <t>幼稚園</t>
  </si>
  <si>
    <t>小学校</t>
  </si>
  <si>
    <t>中学校　　</t>
  </si>
  <si>
    <t>高等学校</t>
  </si>
  <si>
    <t>中等教育学校</t>
  </si>
  <si>
    <t>養護学校　　</t>
  </si>
  <si>
    <t>盲学校</t>
  </si>
  <si>
    <t>聾学校</t>
  </si>
  <si>
    <t>大学　</t>
  </si>
  <si>
    <t>高等専門学校</t>
  </si>
  <si>
    <t>専修学校</t>
  </si>
  <si>
    <t>各種学校</t>
  </si>
  <si>
    <t>図書館</t>
  </si>
  <si>
    <t>博物館</t>
  </si>
  <si>
    <t>神社　　</t>
  </si>
  <si>
    <t>寺院</t>
  </si>
  <si>
    <t>教会</t>
  </si>
  <si>
    <t>老人ホーム　</t>
  </si>
  <si>
    <t>身体障害者福祉ホーム</t>
  </si>
  <si>
    <t>保育所</t>
  </si>
  <si>
    <t>公衆浴場(個室付浴場業に係る公衆浴場を除く）</t>
  </si>
  <si>
    <t>診療所(患者の収容施設のあるものに限る）</t>
  </si>
  <si>
    <t>診療所(患者の収容施設のないものに限る）</t>
  </si>
  <si>
    <t>病院</t>
  </si>
  <si>
    <t>巡査派出所</t>
  </si>
  <si>
    <t>公衆電話所</t>
  </si>
  <si>
    <t>郵便局</t>
  </si>
  <si>
    <t>地方公共団体の支庁</t>
  </si>
  <si>
    <t>地方公共団体の支所</t>
  </si>
  <si>
    <t>公衆便所</t>
  </si>
  <si>
    <t>休憩所</t>
  </si>
  <si>
    <t>路線バスの停留所の上家</t>
  </si>
  <si>
    <t>建築基準法施行第130条の4第5号に基づき建設大臣が指定する施設</t>
  </si>
  <si>
    <t>税務署　　　</t>
  </si>
  <si>
    <t>警察署</t>
  </si>
  <si>
    <t>保健所</t>
  </si>
  <si>
    <t>消防署</t>
  </si>
  <si>
    <t>工場（自動車修理工場を除く）</t>
  </si>
  <si>
    <t>自動車修理工場</t>
  </si>
  <si>
    <t>危険物の貯蔵又は処理に供するもの</t>
  </si>
  <si>
    <t>ボーリング場</t>
  </si>
  <si>
    <t>スケート場</t>
  </si>
  <si>
    <t>水泳場</t>
  </si>
  <si>
    <t>スキー場</t>
  </si>
  <si>
    <t>ゴルフ練習場</t>
  </si>
  <si>
    <t>バッティング練習場</t>
  </si>
  <si>
    <t>体育館</t>
  </si>
  <si>
    <t>スポーツ練習場</t>
  </si>
  <si>
    <t>マージャン屋</t>
  </si>
  <si>
    <t>パチンコ屋</t>
  </si>
  <si>
    <t>射的場</t>
  </si>
  <si>
    <t>勝馬投票券発売場</t>
  </si>
  <si>
    <t>場外車券売り場</t>
  </si>
  <si>
    <t>カラオケボックス</t>
  </si>
  <si>
    <t>ホテル　</t>
  </si>
  <si>
    <t>旅館</t>
  </si>
  <si>
    <t>自動車教習所</t>
  </si>
  <si>
    <t>畜舎</t>
  </si>
  <si>
    <t>堆肥舎　　</t>
  </si>
  <si>
    <t>水産物の増殖場</t>
  </si>
  <si>
    <t>養殖場</t>
  </si>
  <si>
    <t>日用品の販売を主たる目的とする店舗</t>
  </si>
  <si>
    <t>百貨店　　</t>
  </si>
  <si>
    <t>マーケット</t>
  </si>
  <si>
    <t>物品販売業を営む店舗</t>
  </si>
  <si>
    <t>飲食店</t>
  </si>
  <si>
    <t>食堂　</t>
  </si>
  <si>
    <t>喫茶店</t>
  </si>
  <si>
    <t>理髪店</t>
  </si>
  <si>
    <t>美容院</t>
  </si>
  <si>
    <t>クリーニング取次店</t>
  </si>
  <si>
    <t>質屋</t>
  </si>
  <si>
    <t>貸衣装屋</t>
  </si>
  <si>
    <t>貸本屋</t>
  </si>
  <si>
    <t>洋服店</t>
  </si>
  <si>
    <t>畳屋</t>
  </si>
  <si>
    <t>建具屋</t>
  </si>
  <si>
    <t>自転車店</t>
  </si>
  <si>
    <t>家庭電気器具店</t>
  </si>
  <si>
    <t>パン屋</t>
  </si>
  <si>
    <t>米屋</t>
  </si>
  <si>
    <t>豆腐屋</t>
  </si>
  <si>
    <t>菓子屋</t>
  </si>
  <si>
    <t>学習塾</t>
  </si>
  <si>
    <t>華道教室</t>
  </si>
  <si>
    <t>囲碁教室</t>
  </si>
  <si>
    <t>銀行の支店</t>
  </si>
  <si>
    <t>損害保険代理店</t>
  </si>
  <si>
    <t>宅地建物取引業を営む店舗</t>
  </si>
  <si>
    <t>物品販売業を営む店舗以外の店舗</t>
  </si>
  <si>
    <t>事務所</t>
  </si>
  <si>
    <t>映画スタジオ</t>
  </si>
  <si>
    <t>テレビスタジオ</t>
  </si>
  <si>
    <t>自動車車庫</t>
  </si>
  <si>
    <t>自転車駐車場</t>
  </si>
  <si>
    <t>倉庫業を営む倉庫</t>
  </si>
  <si>
    <t>倉庫業を営まない倉庫</t>
  </si>
  <si>
    <t>劇場</t>
  </si>
  <si>
    <t>映画館</t>
  </si>
  <si>
    <t>演芸場</t>
  </si>
  <si>
    <t>観覧場</t>
  </si>
  <si>
    <t>公会堂</t>
  </si>
  <si>
    <t>集会場</t>
  </si>
  <si>
    <t>展示場</t>
  </si>
  <si>
    <t>料理店</t>
  </si>
  <si>
    <t>キャバレー</t>
  </si>
  <si>
    <t>カフェ</t>
  </si>
  <si>
    <t>ナイトクラブ</t>
  </si>
  <si>
    <t>バー</t>
  </si>
  <si>
    <t>ダンスホール</t>
  </si>
  <si>
    <t>個室付浴場に係る公衆浴場　　　　　</t>
  </si>
  <si>
    <t>ヌードスタジオ</t>
  </si>
  <si>
    <t>のぞき劇場</t>
  </si>
  <si>
    <t>ストリップ劇場</t>
  </si>
  <si>
    <t>専ら異性を同伴する客の休息の用に供する施設</t>
  </si>
  <si>
    <t>専ら性的好奇心をそそる写真その他の物品の販売を目的とする店舗</t>
  </si>
  <si>
    <t>卸売市場</t>
  </si>
  <si>
    <t>火葬場</t>
  </si>
  <si>
    <t>と蓄場</t>
  </si>
  <si>
    <t>汚物処理場</t>
  </si>
  <si>
    <t>その他の処理場</t>
  </si>
  <si>
    <t>その他</t>
  </si>
  <si>
    <t>ゴミ置場</t>
  </si>
  <si>
    <t>プロパン庫</t>
  </si>
  <si>
    <t>08020</t>
  </si>
  <si>
    <t>08030</t>
  </si>
  <si>
    <t>08040</t>
  </si>
  <si>
    <t>08050</t>
  </si>
  <si>
    <t>08060</t>
  </si>
  <si>
    <t>08070</t>
  </si>
  <si>
    <t>08080</t>
  </si>
  <si>
    <t>08090</t>
  </si>
  <si>
    <t>08100</t>
  </si>
  <si>
    <t>08110</t>
  </si>
  <si>
    <t>08120</t>
  </si>
  <si>
    <t>08130</t>
  </si>
  <si>
    <t>08140</t>
  </si>
  <si>
    <t>08150</t>
  </si>
  <si>
    <t>08160</t>
  </si>
  <si>
    <t>08170</t>
  </si>
  <si>
    <t>08180</t>
  </si>
  <si>
    <t>08190</t>
  </si>
  <si>
    <t>08210</t>
  </si>
  <si>
    <t>08220</t>
  </si>
  <si>
    <t>08230</t>
  </si>
  <si>
    <t>08240</t>
  </si>
  <si>
    <t>08250</t>
  </si>
  <si>
    <t>08260</t>
  </si>
  <si>
    <t>08270</t>
  </si>
  <si>
    <t>08280</t>
  </si>
  <si>
    <t>08290</t>
  </si>
  <si>
    <t>08300</t>
  </si>
  <si>
    <t>08310</t>
  </si>
  <si>
    <t>08320</t>
  </si>
  <si>
    <t>08330</t>
  </si>
  <si>
    <t>08340</t>
  </si>
  <si>
    <t>08350</t>
  </si>
  <si>
    <t>08360</t>
  </si>
  <si>
    <t>08370</t>
  </si>
  <si>
    <t>08380</t>
  </si>
  <si>
    <t>08390</t>
  </si>
  <si>
    <t>08400</t>
  </si>
  <si>
    <t>08410</t>
  </si>
  <si>
    <t>08420</t>
  </si>
  <si>
    <t>08430</t>
  </si>
  <si>
    <t>08438</t>
  </si>
  <si>
    <t>08440</t>
  </si>
  <si>
    <t>08450</t>
  </si>
  <si>
    <t>08452</t>
  </si>
  <si>
    <t>08456</t>
  </si>
  <si>
    <t>08458</t>
  </si>
  <si>
    <t>08460</t>
  </si>
  <si>
    <t>08470</t>
  </si>
  <si>
    <t>08480</t>
  </si>
  <si>
    <t>08490</t>
  </si>
  <si>
    <t>08500</t>
  </si>
  <si>
    <t>08510</t>
  </si>
  <si>
    <t>08520</t>
  </si>
  <si>
    <t>08530</t>
  </si>
  <si>
    <t>08540</t>
  </si>
  <si>
    <t>08550</t>
  </si>
  <si>
    <t>08560</t>
  </si>
  <si>
    <t>08570</t>
  </si>
  <si>
    <t>08580</t>
  </si>
  <si>
    <t>08590</t>
  </si>
  <si>
    <t>08600</t>
  </si>
  <si>
    <t>08610</t>
  </si>
  <si>
    <t>08620</t>
  </si>
  <si>
    <t>08990</t>
  </si>
  <si>
    <t>用途番号</t>
    <rPh sb="0" eb="2">
      <t>ヨウト</t>
    </rPh>
    <rPh sb="2" eb="4">
      <t>バンゴウ</t>
    </rPh>
    <phoneticPr fontId="20"/>
  </si>
  <si>
    <t>構造</t>
  </si>
  <si>
    <t>木（軸組）</t>
  </si>
  <si>
    <t>木（枠組壁工法）</t>
  </si>
  <si>
    <t>鉄筋コンクリート</t>
  </si>
  <si>
    <t>鉄骨</t>
  </si>
  <si>
    <t>鉄骨鉄筋コンクリート</t>
  </si>
  <si>
    <t>プレハブ</t>
  </si>
  <si>
    <t>コンクリートブロック</t>
  </si>
  <si>
    <t>軽量鉄骨</t>
  </si>
  <si>
    <t>重量鉄骨</t>
  </si>
  <si>
    <t>特定工程</t>
    <phoneticPr fontId="20"/>
  </si>
  <si>
    <t>屋根工事完了時</t>
  </si>
  <si>
    <t>2階の床及びこれを支持するはりに鉄筋を配置する工事完了時</t>
  </si>
  <si>
    <t>基礎配筋完了時</t>
  </si>
  <si>
    <t>全軸組緊結完了時</t>
  </si>
  <si>
    <t>小屋組完了時</t>
  </si>
  <si>
    <t>軸組の接合完了時</t>
  </si>
  <si>
    <t>地区区域</t>
    <rPh sb="0" eb="2">
      <t>チク</t>
    </rPh>
    <rPh sb="2" eb="4">
      <t>クイキ</t>
    </rPh>
    <phoneticPr fontId="20"/>
  </si>
  <si>
    <t>08010</t>
    <phoneticPr fontId="20"/>
  </si>
  <si>
    <t>（代表となる設計者）</t>
    <phoneticPr fontId="20"/>
  </si>
  <si>
    <t>（その他の設計者）</t>
    <phoneticPr fontId="20"/>
  </si>
  <si>
    <t>（構造設計一級建築士又は設備設計一級建築士である旨の表示をした者）</t>
    <phoneticPr fontId="20"/>
  </si>
  <si>
    <t>上記の設計者のうち、</t>
    <phoneticPr fontId="20"/>
  </si>
  <si>
    <t>構造設計一級建築士交付第</t>
    <phoneticPr fontId="20"/>
  </si>
  <si>
    <t>設備設計一級建築士交付第</t>
    <rPh sb="0" eb="2">
      <t>セツビ</t>
    </rPh>
    <phoneticPr fontId="20"/>
  </si>
  <si>
    <t>（代表となる建築設備の設計に関し意見を聴いた者）</t>
    <phoneticPr fontId="20"/>
  </si>
  <si>
    <t>(その他の建築設備の設計に関し意見を聴いた者）</t>
    <phoneticPr fontId="20"/>
  </si>
  <si>
    <t>（代表となる工事監理者）</t>
    <phoneticPr fontId="20"/>
  </si>
  <si>
    <t>（その他の工事監理者）</t>
    <phoneticPr fontId="20"/>
  </si>
  <si>
    <t>建設業の許可</t>
    <phoneticPr fontId="20"/>
  </si>
  <si>
    <t>第</t>
    <phoneticPr fontId="20"/>
  </si>
  <si>
    <t>申請済</t>
    <phoneticPr fontId="20"/>
  </si>
  <si>
    <t>未申請</t>
    <phoneticPr fontId="20"/>
  </si>
  <si>
    <t>申請不要</t>
    <phoneticPr fontId="20"/>
  </si>
  <si>
    <t>適判機関</t>
    <rPh sb="0" eb="1">
      <t>テキ</t>
    </rPh>
    <rPh sb="1" eb="2">
      <t>ハン</t>
    </rPh>
    <rPh sb="2" eb="4">
      <t>キカン</t>
    </rPh>
    <phoneticPr fontId="20"/>
  </si>
  <si>
    <t>（株）国際確認検査センター：東京都中央区</t>
  </si>
  <si>
    <t>ビューロベリタスジャパン（株）：神奈川県横浜市</t>
  </si>
  <si>
    <t>（財）住宅金融普及協会：東京都文京区</t>
  </si>
  <si>
    <t>（財）日本建築センター：東京都千代田区</t>
  </si>
  <si>
    <t>日本ERI株式会社：東京都港区</t>
  </si>
  <si>
    <t>（株）都市居住評価センター：東京都港区</t>
  </si>
  <si>
    <t>（株）東京建築検査機構：東京都中央区</t>
  </si>
  <si>
    <t>アウェイ建築評価ネット（株）：東京都新宿区</t>
  </si>
  <si>
    <t>ハウスプラス確認検査（株）：東京都港区</t>
  </si>
  <si>
    <t>（株）建築構造センター：東京都新宿区</t>
  </si>
  <si>
    <t>（株）神奈川建築確認検査機関：神奈川県相模原市</t>
  </si>
  <si>
    <t>（財）さいたま住宅検査センター：埼玉県さいたま市</t>
  </si>
  <si>
    <t>（財）神奈川建築安全協会：神奈川県横浜市</t>
  </si>
  <si>
    <t>（財）東京都防災・建築まちづくりセンター：東京都港区</t>
  </si>
  <si>
    <t>（財）日本建築設備・昇降機センター：東京都港区</t>
  </si>
  <si>
    <t>（財）宮城県建築住宅センター：宮城県仙台市</t>
  </si>
  <si>
    <t>（財）日本住宅・木材技術センター：東京都江東区</t>
  </si>
  <si>
    <t>（株）山形県建築サポートセンター：山形県山形市</t>
  </si>
  <si>
    <t>（財）千葉県建設技術センター：千葉県千葉市</t>
  </si>
  <si>
    <t>（財）茨城県建築センター：茨城県水戸市</t>
  </si>
  <si>
    <t>（財）群馬県建築構造技術センター：群馬県高崎市</t>
  </si>
  <si>
    <t>（財）福島県建築安全機構：：福島県福島市</t>
  </si>
  <si>
    <t>（財）長野県建築住宅センター：長野県長野市</t>
  </si>
  <si>
    <t>（財）新潟県建築住宅センター：新潟県新潟市</t>
  </si>
  <si>
    <t>NPO法人　静岡県建築技術安心支援センター：静岡県静岡市</t>
  </si>
  <si>
    <t>（財）愛知県建築住宅センター：愛知県名古屋市</t>
  </si>
  <si>
    <t>（株）グッド・アイズ建築検査機構：東京都新宿区</t>
    <rPh sb="10" eb="12">
      <t>ケンチク</t>
    </rPh>
    <rPh sb="12" eb="14">
      <t>ケンサ</t>
    </rPh>
    <rPh sb="14" eb="16">
      <t>キコウ</t>
    </rPh>
    <phoneticPr fontId="20"/>
  </si>
  <si>
    <t>提出済</t>
    <rPh sb="0" eb="2">
      <t>テイシュツ</t>
    </rPh>
    <phoneticPr fontId="20"/>
  </si>
  <si>
    <t>未提出</t>
    <rPh sb="1" eb="3">
      <t>テイシュツ</t>
    </rPh>
    <phoneticPr fontId="20"/>
  </si>
  <si>
    <t>提出不要</t>
    <rPh sb="0" eb="2">
      <t>テイシュツ</t>
    </rPh>
    <phoneticPr fontId="20"/>
  </si>
  <si>
    <t>新築工事</t>
    <phoneticPr fontId="20"/>
  </si>
  <si>
    <t>計算</t>
    <rPh sb="0" eb="2">
      <t>ケイサン</t>
    </rPh>
    <phoneticPr fontId="20"/>
  </si>
  <si>
    <t>建築面積</t>
  </si>
  <si>
    <t>車庫1/5</t>
  </si>
  <si>
    <t>備蓄倉庫1/50</t>
  </si>
  <si>
    <t>蓄電池1/50</t>
  </si>
  <si>
    <t>自家発電1/100</t>
  </si>
  <si>
    <t>貯水槽1/100</t>
  </si>
  <si>
    <t>車庫1/5（桁整理）</t>
  </si>
  <si>
    <t>備蓄倉庫1/50(桁整理）</t>
  </si>
  <si>
    <t>蓄電池1/50(桁整理）</t>
  </si>
  <si>
    <t>自家発電1/100(桁整理）</t>
  </si>
  <si>
    <t>容積率</t>
  </si>
  <si>
    <t>（第三面）</t>
    <rPh sb="2" eb="3">
      <t>サン</t>
    </rPh>
    <phoneticPr fontId="20"/>
  </si>
  <si>
    <t>建築物及びその敷地に関する事項</t>
    <phoneticPr fontId="20"/>
  </si>
  <si>
    <t>都市計画区域内</t>
    <phoneticPr fontId="20"/>
  </si>
  <si>
    <t>市街化区域</t>
    <phoneticPr fontId="20"/>
  </si>
  <si>
    <t>市街化調整区域</t>
    <phoneticPr fontId="20"/>
  </si>
  <si>
    <t>区域区分非設定</t>
    <phoneticPr fontId="20"/>
  </si>
  <si>
    <t>準都市計画区域内</t>
    <phoneticPr fontId="20"/>
  </si>
  <si>
    <t>都市計画区域及び準都市計画区域外</t>
    <phoneticPr fontId="20"/>
  </si>
  <si>
    <t>防火地域</t>
    <phoneticPr fontId="20"/>
  </si>
  <si>
    <t>準防火地域</t>
    <phoneticPr fontId="20"/>
  </si>
  <si>
    <t>指定なし</t>
    <phoneticPr fontId="20"/>
  </si>
  <si>
    <t>なし</t>
    <phoneticPr fontId="20"/>
  </si>
  <si>
    <t>ｍ</t>
    <phoneticPr fontId="20"/>
  </si>
  <si>
    <t>（1）</t>
  </si>
  <si>
    <t>（2）</t>
  </si>
  <si>
    <t>）</t>
    <phoneticPr fontId="20"/>
  </si>
  <si>
    <t>ヘ．</t>
  </si>
  <si>
    <t>チ．</t>
  </si>
  <si>
    <t>（</t>
    <phoneticPr fontId="20"/>
  </si>
  <si>
    <t>（区分</t>
    <phoneticPr fontId="20"/>
  </si>
  <si>
    <t>新築</t>
    <phoneticPr fontId="20"/>
  </si>
  <si>
    <t>増築</t>
    <phoneticPr fontId="20"/>
  </si>
  <si>
    <t>改築</t>
    <phoneticPr fontId="20"/>
  </si>
  <si>
    <t>移転</t>
    <phoneticPr fontId="20"/>
  </si>
  <si>
    <t>用途変更</t>
    <phoneticPr fontId="20"/>
  </si>
  <si>
    <t>大規模の修繕</t>
    <phoneticPr fontId="20"/>
  </si>
  <si>
    <t>大規模の模様替</t>
    <phoneticPr fontId="20"/>
  </si>
  <si>
    <t>申請部分</t>
    <phoneticPr fontId="20"/>
  </si>
  <si>
    <t>申請以外の部分</t>
    <rPh sb="2" eb="4">
      <t>イガイ</t>
    </rPh>
    <phoneticPr fontId="20"/>
  </si>
  <si>
    <t>合計</t>
    <rPh sb="0" eb="2">
      <t>ゴウケイ</t>
    </rPh>
    <phoneticPr fontId="20"/>
  </si>
  <si>
    <t>ニ．</t>
  </si>
  <si>
    <t>リ．</t>
  </si>
  <si>
    <t>申請に係る部分</t>
    <rPh sb="3" eb="4">
      <t>カカ</t>
    </rPh>
    <phoneticPr fontId="20"/>
  </si>
  <si>
    <t>他の建築物</t>
    <rPh sb="0" eb="1">
      <t>ホカ</t>
    </rPh>
    <rPh sb="2" eb="5">
      <t>ケンチクブツ</t>
    </rPh>
    <phoneticPr fontId="20"/>
  </si>
  <si>
    <t>地上</t>
    <rPh sb="0" eb="2">
      <t>チジョウ</t>
    </rPh>
    <phoneticPr fontId="20"/>
  </si>
  <si>
    <t>地下</t>
    <rPh sb="0" eb="2">
      <t>チカ</t>
    </rPh>
    <phoneticPr fontId="20"/>
  </si>
  <si>
    <t>階</t>
    <rPh sb="0" eb="1">
      <t>カイ</t>
    </rPh>
    <phoneticPr fontId="20"/>
  </si>
  <si>
    <t>造</t>
    <rPh sb="0" eb="1">
      <t>ゾウ</t>
    </rPh>
    <phoneticPr fontId="20"/>
  </si>
  <si>
    <t>一部</t>
    <rPh sb="0" eb="2">
      <t>イチブ</t>
    </rPh>
    <phoneticPr fontId="20"/>
  </si>
  <si>
    <t>有</t>
    <rPh sb="0" eb="1">
      <t>ア</t>
    </rPh>
    <phoneticPr fontId="20"/>
  </si>
  <si>
    <t>無</t>
    <rPh sb="0" eb="1">
      <t>ナ</t>
    </rPh>
    <phoneticPr fontId="20"/>
  </si>
  <si>
    <t>道路高さ制限不適用</t>
    <phoneticPr fontId="20"/>
  </si>
  <si>
    <t>隣地高さ制限不適用</t>
    <phoneticPr fontId="20"/>
  </si>
  <si>
    <t>北側高さ制限不適用</t>
    <phoneticPr fontId="20"/>
  </si>
  <si>
    <t>回</t>
    <rPh sb="0" eb="1">
      <t>カイ</t>
    </rPh>
    <phoneticPr fontId="20"/>
  </si>
  <si>
    <t>第</t>
    <rPh sb="0" eb="1">
      <t>ダイ</t>
    </rPh>
    <phoneticPr fontId="20"/>
  </si>
  <si>
    <t>（第四面）</t>
    <rPh sb="2" eb="3">
      <t>ヨン</t>
    </rPh>
    <phoneticPr fontId="20"/>
  </si>
  <si>
    <t>耐火建築物</t>
  </si>
  <si>
    <t>計算式</t>
    <rPh sb="0" eb="2">
      <t>ケイサン</t>
    </rPh>
    <rPh sb="2" eb="3">
      <t>シキ</t>
    </rPh>
    <phoneticPr fontId="20"/>
  </si>
  <si>
    <t>申請部分</t>
    <phoneticPr fontId="20"/>
  </si>
  <si>
    <t>便所</t>
    <rPh sb="0" eb="2">
      <t>ベンジョ</t>
    </rPh>
    <phoneticPr fontId="20"/>
  </si>
  <si>
    <t>くみ取り</t>
    <phoneticPr fontId="20"/>
  </si>
  <si>
    <t>くみ取り（改良）</t>
    <phoneticPr fontId="20"/>
  </si>
  <si>
    <t>水洗</t>
    <phoneticPr fontId="20"/>
  </si>
  <si>
    <t>住宅用火災警報器</t>
    <rPh sb="0" eb="2">
      <t>ジュウタク</t>
    </rPh>
    <rPh sb="2" eb="3">
      <t>ヨウ</t>
    </rPh>
    <rPh sb="3" eb="5">
      <t>カサイ</t>
    </rPh>
    <rPh sb="5" eb="8">
      <t>ケイホウキ</t>
    </rPh>
    <phoneticPr fontId="20"/>
  </si>
  <si>
    <t>住宅用火災警報器設置</t>
    <rPh sb="0" eb="2">
      <t>ジュウタク</t>
    </rPh>
    <rPh sb="2" eb="3">
      <t>ヨウ</t>
    </rPh>
    <rPh sb="3" eb="5">
      <t>カサイ</t>
    </rPh>
    <rPh sb="5" eb="8">
      <t>ケイホウキ</t>
    </rPh>
    <rPh sb="8" eb="10">
      <t>セッチ</t>
    </rPh>
    <phoneticPr fontId="20"/>
  </si>
  <si>
    <t>建築物別概要　別紙</t>
    <phoneticPr fontId="21"/>
  </si>
  <si>
    <t>（第五面）</t>
    <rPh sb="2" eb="3">
      <t>ゴ</t>
    </rPh>
    <phoneticPr fontId="20"/>
  </si>
  <si>
    <t>建築物の階別概要</t>
    <phoneticPr fontId="21"/>
  </si>
  <si>
    <t>120×120mm</t>
  </si>
  <si>
    <t>イ．</t>
    <phoneticPr fontId="21"/>
  </si>
  <si>
    <t>柱の小径</t>
    <rPh sb="0" eb="1">
      <t>ハシラ</t>
    </rPh>
    <rPh sb="2" eb="4">
      <t>ショウケイ</t>
    </rPh>
    <phoneticPr fontId="20"/>
  </si>
  <si>
    <t>90×90mm</t>
  </si>
  <si>
    <t>105×105mm</t>
  </si>
  <si>
    <t>準耐火建築物（イ-1）</t>
  </si>
  <si>
    <t>準耐火建築物（イ-2）</t>
  </si>
  <si>
    <t>準耐火建築物（ロ-1）</t>
  </si>
  <si>
    <t>準耐火建築物（ロ-2）</t>
  </si>
  <si>
    <t>耐火建築物</t>
    <phoneticPr fontId="20"/>
  </si>
  <si>
    <t>確認の特例</t>
    <phoneticPr fontId="20"/>
  </si>
  <si>
    <t>用途の区分</t>
    <phoneticPr fontId="21"/>
  </si>
  <si>
    <t>具体的な用途の名称</t>
    <phoneticPr fontId="21"/>
  </si>
  <si>
    <t>床面積</t>
    <phoneticPr fontId="21"/>
  </si>
  <si>
    <t>（第六面）</t>
    <rPh sb="2" eb="3">
      <t>ロク</t>
    </rPh>
    <phoneticPr fontId="20"/>
  </si>
  <si>
    <t>建築物独立部分別概要</t>
    <phoneticPr fontId="21"/>
  </si>
  <si>
    <t>（</t>
    <phoneticPr fontId="21"/>
  </si>
  <si>
    <t>）</t>
    <phoneticPr fontId="21"/>
  </si>
  <si>
    <t>地上</t>
    <rPh sb="0" eb="2">
      <t>チジョウ</t>
    </rPh>
    <phoneticPr fontId="21"/>
  </si>
  <si>
    <t>地下</t>
    <rPh sb="0" eb="2">
      <t>チカ</t>
    </rPh>
    <phoneticPr fontId="21"/>
  </si>
  <si>
    <t>特定構造計算基準</t>
  </si>
  <si>
    <t>特定増改築構造計算基準</t>
  </si>
  <si>
    <t>その他のプログラム</t>
    <phoneticPr fontId="21"/>
  </si>
  <si>
    <t>住宅で事務所、店舗その他これらに類する用途を兼ねるもの</t>
  </si>
  <si>
    <t>大学又は高等専門学校</t>
  </si>
  <si>
    <t>図書館その他これに類するもの</t>
  </si>
  <si>
    <t>博物館その他これに類するもの</t>
  </si>
  <si>
    <t>神社、寺院、教会その他これらに類するもの</t>
  </si>
  <si>
    <t>老人ホーム、福祉ホームその他これらに類するもの</t>
  </si>
  <si>
    <t>保育所その他これに類するもの</t>
  </si>
  <si>
    <t>地方公共団体の支庁又は支所</t>
  </si>
  <si>
    <t>公衆便所、休憩所又は路線バスの停留所の上家</t>
  </si>
  <si>
    <t>税務署、警察署、保健所又は消防署その他これに類するもの</t>
  </si>
  <si>
    <t>ボーリング場、スケート場、水泳場、スキー場、ゴルフ練習場又はバッティング練習場</t>
  </si>
  <si>
    <t>体育館又はスポーツ練習場(前項に掲げるものを除く）</t>
  </si>
  <si>
    <t>ホテル又は旅館</t>
  </si>
  <si>
    <t>堆肥舎又は水産物の増殖場若しくは養殖場</t>
  </si>
  <si>
    <t>食堂又は喫茶店</t>
  </si>
  <si>
    <t>物品販売業を営む店舗以外の店舗（前2項に掲げるものを除く。）</t>
  </si>
  <si>
    <t>映画スタジオ又はテレビスタジオ</t>
  </si>
  <si>
    <t>公会堂又は集会場</t>
  </si>
  <si>
    <t>キャバレー、カフェ、ナイトクラブ又はバー</t>
  </si>
  <si>
    <t>火葬場又はと蓄場、汚物処理場、ごみ焼却場その他の処理施設</t>
  </si>
  <si>
    <t>08010</t>
  </si>
  <si>
    <t>08132</t>
  </si>
  <si>
    <t>建築士</t>
    <rPh sb="0" eb="3">
      <t>ケンチクシ</t>
    </rPh>
    <phoneticPr fontId="20"/>
  </si>
  <si>
    <t>省エネ機関</t>
    <rPh sb="0" eb="1">
      <t>ショウ</t>
    </rPh>
    <rPh sb="3" eb="5">
      <t>キカン</t>
    </rPh>
    <phoneticPr fontId="20"/>
  </si>
  <si>
    <t>意見を聴いた設計図書</t>
    <rPh sb="0" eb="2">
      <t>イケン</t>
    </rPh>
    <rPh sb="3" eb="4">
      <t>キ</t>
    </rPh>
    <rPh sb="6" eb="8">
      <t>セッケイ</t>
    </rPh>
    <rPh sb="8" eb="10">
      <t>トショ</t>
    </rPh>
    <phoneticPr fontId="20"/>
  </si>
  <si>
    <t>当該申請の設備に係わるすべての設計図書</t>
    <phoneticPr fontId="20"/>
  </si>
  <si>
    <t>桁整理合計</t>
    <rPh sb="0" eb="1">
      <t>ケタ</t>
    </rPh>
    <rPh sb="1" eb="3">
      <t>セイリ</t>
    </rPh>
    <rPh sb="3" eb="5">
      <t>ゴウケイ</t>
    </rPh>
    <phoneticPr fontId="20"/>
  </si>
  <si>
    <t>数字</t>
    <rPh sb="0" eb="2">
      <t>スウジ</t>
    </rPh>
    <phoneticPr fontId="20"/>
  </si>
  <si>
    <t>0</t>
    <phoneticPr fontId="20"/>
  </si>
  <si>
    <t>第六面7</t>
    <rPh sb="0" eb="1">
      <t>ダイ</t>
    </rPh>
    <rPh sb="1" eb="2">
      <t>ロク</t>
    </rPh>
    <rPh sb="2" eb="3">
      <t>メン</t>
    </rPh>
    <phoneticPr fontId="20"/>
  </si>
  <si>
    <t>一号</t>
    <rPh sb="0" eb="2">
      <t>イチゴウ</t>
    </rPh>
    <phoneticPr fontId="20"/>
  </si>
  <si>
    <t>三号</t>
    <rPh sb="0" eb="1">
      <t>サン</t>
    </rPh>
    <rPh sb="1" eb="2">
      <t>ゴウ</t>
    </rPh>
    <phoneticPr fontId="20"/>
  </si>
  <si>
    <t>二号</t>
    <rPh sb="0" eb="1">
      <t>ニ</t>
    </rPh>
    <rPh sb="1" eb="2">
      <t>ゴウ</t>
    </rPh>
    <phoneticPr fontId="20"/>
  </si>
  <si>
    <t xml:space="preserve"> 第JTC</t>
    <phoneticPr fontId="2"/>
  </si>
  <si>
    <t>1階の鉄骨その他の構造部材の建て方工事完了時</t>
    <phoneticPr fontId="20"/>
  </si>
  <si>
    <t>最下階から2つ目の床版配筋完了時</t>
    <phoneticPr fontId="20"/>
  </si>
  <si>
    <t>〒</t>
  </si>
  <si>
    <t>㎡）</t>
    <phoneticPr fontId="20"/>
  </si>
  <si>
    <t>㎡</t>
    <phoneticPr fontId="20"/>
  </si>
  <si>
    <t>㎡</t>
    <phoneticPr fontId="20"/>
  </si>
  <si>
    <t>％）</t>
    <phoneticPr fontId="20"/>
  </si>
  <si>
    <t>）</t>
    <phoneticPr fontId="20"/>
  </si>
  <si>
    <t>％</t>
    <phoneticPr fontId="20"/>
  </si>
  <si>
    <t>ｍ</t>
    <phoneticPr fontId="21"/>
  </si>
  <si>
    <t>㎡</t>
    <phoneticPr fontId="21"/>
  </si>
  <si>
    <t>ｍ）</t>
    <phoneticPr fontId="21"/>
  </si>
  <si>
    <t>ニ．</t>
    <phoneticPr fontId="20"/>
  </si>
  <si>
    <t>ニ．</t>
    <phoneticPr fontId="21"/>
  </si>
  <si>
    <t>ハ．</t>
    <phoneticPr fontId="20"/>
  </si>
  <si>
    <t>ニ．</t>
    <phoneticPr fontId="20"/>
  </si>
  <si>
    <t>ホ．</t>
    <phoneticPr fontId="20"/>
  </si>
  <si>
    <t>ヌ．</t>
    <phoneticPr fontId="20"/>
  </si>
  <si>
    <t>ル．</t>
    <phoneticPr fontId="20"/>
  </si>
  <si>
    <t>ヲ．</t>
    <phoneticPr fontId="20"/>
  </si>
  <si>
    <t>ワ．</t>
    <phoneticPr fontId="20"/>
  </si>
  <si>
    <t>A</t>
    <phoneticPr fontId="20"/>
  </si>
  <si>
    <t>B</t>
    <phoneticPr fontId="20"/>
  </si>
  <si>
    <t>C</t>
    <phoneticPr fontId="20"/>
  </si>
  <si>
    <t>D</t>
    <phoneticPr fontId="20"/>
  </si>
  <si>
    <t>E</t>
    <phoneticPr fontId="20"/>
  </si>
  <si>
    <t>F</t>
    <phoneticPr fontId="20"/>
  </si>
  <si>
    <t>G</t>
    <phoneticPr fontId="20"/>
  </si>
  <si>
    <t>H</t>
    <phoneticPr fontId="20"/>
  </si>
  <si>
    <t>I</t>
    <phoneticPr fontId="20"/>
  </si>
  <si>
    <t>J</t>
    <phoneticPr fontId="20"/>
  </si>
  <si>
    <t>K</t>
    <phoneticPr fontId="20"/>
  </si>
  <si>
    <t>L</t>
    <phoneticPr fontId="20"/>
  </si>
  <si>
    <t xml:space="preserve"> </t>
    <phoneticPr fontId="20"/>
  </si>
  <si>
    <t xml:space="preserve"> </t>
    <phoneticPr fontId="20"/>
  </si>
  <si>
    <t>令和</t>
    <phoneticPr fontId="2"/>
  </si>
  <si>
    <t xml:space="preserve"> 令和</t>
    <phoneticPr fontId="2"/>
  </si>
  <si>
    <t>令和</t>
    <phoneticPr fontId="2"/>
  </si>
  <si>
    <t>準耐火構造</t>
    <rPh sb="3" eb="5">
      <t>コウゾウ</t>
    </rPh>
    <phoneticPr fontId="2"/>
  </si>
  <si>
    <t>準耐火構造と同等の準耐火性能を有する構造（ロ-１）</t>
    <rPh sb="3" eb="5">
      <t>コウゾウ</t>
    </rPh>
    <rPh sb="6" eb="8">
      <t>ドウトウ</t>
    </rPh>
    <rPh sb="9" eb="10">
      <t>ジュン</t>
    </rPh>
    <rPh sb="10" eb="12">
      <t>タイカ</t>
    </rPh>
    <rPh sb="12" eb="14">
      <t>セイノウ</t>
    </rPh>
    <rPh sb="15" eb="16">
      <t>ユウ</t>
    </rPh>
    <rPh sb="18" eb="20">
      <t>コウゾウ</t>
    </rPh>
    <phoneticPr fontId="2"/>
  </si>
  <si>
    <t>準耐火構造と同等の準耐火性能を有する構造（ロ-２）</t>
    <rPh sb="3" eb="5">
      <t>コウゾウ</t>
    </rPh>
    <rPh sb="6" eb="8">
      <t>ドウトウ</t>
    </rPh>
    <rPh sb="9" eb="10">
      <t>ジュン</t>
    </rPh>
    <rPh sb="10" eb="12">
      <t>タイカ</t>
    </rPh>
    <rPh sb="12" eb="14">
      <t>セイノウ</t>
    </rPh>
    <rPh sb="15" eb="16">
      <t>ユウ</t>
    </rPh>
    <rPh sb="18" eb="20">
      <t>コウゾウ</t>
    </rPh>
    <phoneticPr fontId="2"/>
  </si>
  <si>
    <t>延焼防止建築物</t>
    <rPh sb="0" eb="2">
      <t>エンショウ</t>
    </rPh>
    <rPh sb="2" eb="4">
      <t>ボウシ</t>
    </rPh>
    <rPh sb="4" eb="6">
      <t>ケンチク</t>
    </rPh>
    <rPh sb="6" eb="7">
      <t>ブツ</t>
    </rPh>
    <phoneticPr fontId="2"/>
  </si>
  <si>
    <t>準延焼防止建築物</t>
    <rPh sb="0" eb="1">
      <t>ジュン</t>
    </rPh>
    <rPh sb="1" eb="3">
      <t>エンショウ</t>
    </rPh>
    <rPh sb="3" eb="5">
      <t>ボウシ</t>
    </rPh>
    <rPh sb="5" eb="7">
      <t>ケンチク</t>
    </rPh>
    <rPh sb="7" eb="8">
      <t>ブツ</t>
    </rPh>
    <phoneticPr fontId="2"/>
  </si>
  <si>
    <t>その他</t>
    <rPh sb="2" eb="3">
      <t>タ</t>
    </rPh>
    <phoneticPr fontId="2"/>
  </si>
  <si>
    <t>事項を記入して添えてください。</t>
    <phoneticPr fontId="2"/>
  </si>
  <si>
    <t>してください。３欄の設計者のうち、構造設計一級建築士又は設備設計一級建築士である旨の表示をした者がいる</t>
    <phoneticPr fontId="2"/>
  </si>
  <si>
    <t>場合は、該当するチェックボックスに｢レ｣マークを入れてください。記入欄が不足する場合には、別紙に必要な事項</t>
    <phoneticPr fontId="2"/>
  </si>
  <si>
    <t>を記入して添えてください。</t>
    <phoneticPr fontId="2"/>
  </si>
  <si>
    <t>について記入し、所在地は、その者が勤務しているときは勤務先の所在地を、勤務していないときはその者の住所を、</t>
    <phoneticPr fontId="2"/>
  </si>
  <si>
    <t>ください。</t>
    <phoneticPr fontId="2"/>
  </si>
  <si>
    <t>棟別にそれぞれ必要な事項を記入して添えてください。</t>
    <phoneticPr fontId="2"/>
  </si>
  <si>
    <t>記入する必要はありません。</t>
    <phoneticPr fontId="2"/>
  </si>
  <si>
    <t>４． 第三面関係</t>
    <phoneticPr fontId="2"/>
  </si>
  <si>
    <t>準都市計画区域又はこれらの区域以外の区域のうち２以上の区域にわたる場合においては、当該敷地の過半の属する</t>
    <phoneticPr fontId="2"/>
  </si>
  <si>
    <t>してください。</t>
    <phoneticPr fontId="2"/>
  </si>
  <si>
    <t>地域又は指定のない区域のうち２以上の地域又は区域にわたるときは、それぞれの地域又は区域について記入して</t>
    <phoneticPr fontId="2"/>
  </si>
  <si>
    <t>限不適用」、同項第２号に掲げる規定が適用されない建築物については「隣地高さ制限不適用」、同項第３号に掲げる</t>
    <phoneticPr fontId="2"/>
  </si>
  <si>
    <t>規定が適用されない建築物については「北側高さ制限不適用」のチェックボックスに「レ」マークを入れてください。</t>
    <phoneticPr fontId="2"/>
  </si>
  <si>
    <t>５． 第四面関係</t>
    <phoneticPr fontId="2"/>
  </si>
  <si>
    <t>必要はありません。</t>
    <phoneticPr fontId="2"/>
  </si>
  <si>
    <t>付し、その番号を記入してください。</t>
    <phoneticPr fontId="2"/>
  </si>
  <si>
    <t>装飾塔、物見塔その他これらに類する建築物の屋上部分の階の数を記入してください。</t>
    <rPh sb="0" eb="2">
      <t>ソウショク</t>
    </rPh>
    <rPh sb="2" eb="3">
      <t>トウ</t>
    </rPh>
    <rPh sb="4" eb="6">
      <t>モノミ</t>
    </rPh>
    <rPh sb="6" eb="7">
      <t>トウ</t>
    </rPh>
    <rPh sb="9" eb="10">
      <t>タ</t>
    </rPh>
    <rPh sb="14" eb="15">
      <t>ルイ</t>
    </rPh>
    <rPh sb="17" eb="19">
      <t>ケンチク</t>
    </rPh>
    <rPh sb="19" eb="20">
      <t>ブツ</t>
    </rPh>
    <rPh sb="21" eb="23">
      <t>オクジョウ</t>
    </rPh>
    <rPh sb="23" eb="25">
      <t>ブブン</t>
    </rPh>
    <rPh sb="26" eb="27">
      <t>カイ</t>
    </rPh>
    <rPh sb="28" eb="29">
      <t>カズ</t>
    </rPh>
    <rPh sb="30" eb="32">
      <t>キニュウ</t>
    </rPh>
    <phoneticPr fontId="2"/>
  </si>
  <si>
    <t>床面積の算定において床下部分の面積を除くものとし、１９欄に、高床式住宅である旨及び床下部分の面積を記入し</t>
    <phoneticPr fontId="2"/>
  </si>
  <si>
    <t>てください。</t>
    <phoneticPr fontId="2"/>
  </si>
  <si>
    <t>場合は５欄から８欄までの記載内容が同じときは、２欄に同じ記載内容となる階を列記し、併せて１枚とすることが</t>
    <phoneticPr fontId="2"/>
  </si>
  <si>
    <t>の用途に供する部分の床面積を記入してください。</t>
    <phoneticPr fontId="2"/>
  </si>
  <si>
    <t>７． 第六面関係</t>
    <phoneticPr fontId="2"/>
  </si>
  <si>
    <t>伝えない構造方法のみで接している場合においては当該建築物の部分。以下同じ。）ごとに作成してください。</t>
    <phoneticPr fontId="2"/>
  </si>
  <si>
    <t>を付し、その番号を記入してください。</t>
    <phoneticPr fontId="2"/>
  </si>
  <si>
    <t>建築物の数が１のときは記入する必要はありません。</t>
    <phoneticPr fontId="2"/>
  </si>
  <si>
    <t>（第四面）</t>
    <rPh sb="2" eb="3">
      <t>ヨン</t>
    </rPh>
    <phoneticPr fontId="2"/>
  </si>
  <si>
    <t>建築物別概要</t>
    <phoneticPr fontId="2"/>
  </si>
  <si>
    <t>（区分</t>
    <phoneticPr fontId="2"/>
  </si>
  <si>
    <t>）</t>
    <phoneticPr fontId="2"/>
  </si>
  <si>
    <t>新築</t>
    <phoneticPr fontId="2"/>
  </si>
  <si>
    <t>増築</t>
    <phoneticPr fontId="2"/>
  </si>
  <si>
    <t>改築</t>
    <phoneticPr fontId="2"/>
  </si>
  <si>
    <t>移転</t>
    <phoneticPr fontId="2"/>
  </si>
  <si>
    <t>用途変更</t>
    <phoneticPr fontId="2"/>
  </si>
  <si>
    <t>大規模の修繕</t>
    <phoneticPr fontId="2"/>
  </si>
  <si>
    <t>大規模の模様替</t>
    <phoneticPr fontId="2"/>
  </si>
  <si>
    <t>造</t>
    <rPh sb="0" eb="1">
      <t>ゾウ</t>
    </rPh>
    <phoneticPr fontId="2"/>
  </si>
  <si>
    <t>一部</t>
    <rPh sb="0" eb="2">
      <t>イチブ</t>
    </rPh>
    <phoneticPr fontId="2"/>
  </si>
  <si>
    <t>建築基準法第21条又は第27条の規定の適用を受けない</t>
    <rPh sb="0" eb="2">
      <t>ケンチク</t>
    </rPh>
    <rPh sb="2" eb="5">
      <t>キジュンホウ</t>
    </rPh>
    <rPh sb="5" eb="6">
      <t>ダイ</t>
    </rPh>
    <rPh sb="8" eb="9">
      <t>ジョウ</t>
    </rPh>
    <rPh sb="9" eb="10">
      <t>マタ</t>
    </rPh>
    <rPh sb="11" eb="12">
      <t>ダイ</t>
    </rPh>
    <rPh sb="14" eb="15">
      <t>ジョウ</t>
    </rPh>
    <rPh sb="16" eb="18">
      <t>キテイ</t>
    </rPh>
    <rPh sb="19" eb="21">
      <t>テキヨウ</t>
    </rPh>
    <rPh sb="22" eb="23">
      <t>ウ</t>
    </rPh>
    <phoneticPr fontId="2"/>
  </si>
  <si>
    <t>耐火建築物</t>
    <rPh sb="0" eb="2">
      <t>タイカ</t>
    </rPh>
    <rPh sb="2" eb="4">
      <t>ケンチク</t>
    </rPh>
    <rPh sb="4" eb="5">
      <t>ブツ</t>
    </rPh>
    <phoneticPr fontId="2"/>
  </si>
  <si>
    <t>準耐火建築物</t>
    <rPh sb="0" eb="1">
      <t>ジュン</t>
    </rPh>
    <rPh sb="1" eb="3">
      <t>タイカ</t>
    </rPh>
    <rPh sb="3" eb="5">
      <t>ケンチク</t>
    </rPh>
    <rPh sb="5" eb="6">
      <t>ブツ</t>
    </rPh>
    <phoneticPr fontId="2"/>
  </si>
  <si>
    <t>建築基準法第61条の規定の適用を受けない</t>
    <rPh sb="0" eb="2">
      <t>ケンチク</t>
    </rPh>
    <rPh sb="2" eb="5">
      <t>キジュンホウ</t>
    </rPh>
    <rPh sb="5" eb="6">
      <t>ダイ</t>
    </rPh>
    <rPh sb="8" eb="9">
      <t>ジョウ</t>
    </rPh>
    <rPh sb="10" eb="12">
      <t>キテイ</t>
    </rPh>
    <rPh sb="13" eb="15">
      <t>テキヨウ</t>
    </rPh>
    <rPh sb="16" eb="17">
      <t>ウ</t>
    </rPh>
    <phoneticPr fontId="2"/>
  </si>
  <si>
    <t>二．</t>
  </si>
  <si>
    <t>ｍ</t>
    <phoneticPr fontId="2"/>
  </si>
  <si>
    <t>ｍ</t>
    <phoneticPr fontId="2"/>
  </si>
  <si>
    <t>有</t>
    <rPh sb="0" eb="1">
      <t>ア</t>
    </rPh>
    <phoneticPr fontId="2"/>
  </si>
  <si>
    <t>無</t>
    <rPh sb="0" eb="1">
      <t>ナ</t>
    </rPh>
    <phoneticPr fontId="2"/>
  </si>
  <si>
    <t>第</t>
    <rPh sb="0" eb="1">
      <t>ダイ</t>
    </rPh>
    <phoneticPr fontId="2"/>
  </si>
  <si>
    <t>（</t>
    <phoneticPr fontId="2"/>
  </si>
  <si>
    <t>申請部分</t>
    <phoneticPr fontId="2"/>
  </si>
  <si>
    <t>）</t>
    <phoneticPr fontId="2"/>
  </si>
  <si>
    <t>申請以外の部分</t>
    <rPh sb="2" eb="4">
      <t>イガイ</t>
    </rPh>
    <phoneticPr fontId="2"/>
  </si>
  <si>
    <t>合計</t>
    <rPh sb="0" eb="2">
      <t>ゴウケイ</t>
    </rPh>
    <phoneticPr fontId="2"/>
  </si>
  <si>
    <t>階</t>
    <rPh sb="0" eb="1">
      <t>カイ</t>
    </rPh>
    <phoneticPr fontId="2"/>
  </si>
  <si>
    <t>㎡）</t>
    <phoneticPr fontId="2"/>
  </si>
  <si>
    <t>（</t>
    <phoneticPr fontId="2"/>
  </si>
  <si>
    <t>）</t>
    <phoneticPr fontId="2"/>
  </si>
  <si>
    <t>（</t>
    <phoneticPr fontId="2"/>
  </si>
  <si>
    <t>㎡）</t>
    <phoneticPr fontId="2"/>
  </si>
  <si>
    <t>㎡）</t>
    <phoneticPr fontId="2"/>
  </si>
  <si>
    <t>（</t>
    <phoneticPr fontId="2"/>
  </si>
  <si>
    <t>ｍ</t>
    <phoneticPr fontId="2"/>
  </si>
  <si>
    <t>（注意）</t>
    <phoneticPr fontId="2"/>
  </si>
  <si>
    <t>１． 各面共通関係</t>
    <phoneticPr fontId="2"/>
  </si>
  <si>
    <t>数字は算用数字を、単位はメートル法を用いてください。</t>
    <phoneticPr fontId="2"/>
  </si>
  <si>
    <t>２． 第一面関係</t>
    <phoneticPr fontId="2"/>
  </si>
  <si>
    <t>３． 第二面関係</t>
    <phoneticPr fontId="2"/>
  </si>
  <si>
    <t>建築士事務所に属していないときは、所在地はそれぞれ代理者、設計者又は工事監理者の住所を書いてください。</t>
    <phoneticPr fontId="2"/>
  </si>
  <si>
    <t>に申請に係る建築物に係る他のすべての設計者、建築設備の設計に関し意見を聴いた者及び工事監理者について記入</t>
    <phoneticPr fontId="2"/>
  </si>
  <si>
    <t>区域について記入してください。なお、当該敷地が３の区域にわたる場合で、かつ、当該敷地の過半の属する区域が</t>
    <phoneticPr fontId="2"/>
  </si>
  <si>
    <t>ない場合においては、都市計画区域又は準都市計画区域のうち、当該敷地の属する面積が大きい区域について記入</t>
    <phoneticPr fontId="2"/>
  </si>
  <si>
    <t>ください。なお、建築物の敷地が２以上の区域、地域、地区又は街区にわたる場合は、それぞれの区域、地域、地区</t>
    <phoneticPr fontId="2"/>
  </si>
  <si>
    <t>又は街区を記入してください。</t>
    <phoneticPr fontId="2"/>
  </si>
  <si>
    <t>(1)　自動車車庫等の部分　５分の１</t>
    <phoneticPr fontId="2"/>
  </si>
  <si>
    <t>添えてください。</t>
    <phoneticPr fontId="2"/>
  </si>
  <si>
    <t>６． 第五面関係</t>
    <phoneticPr fontId="2"/>
  </si>
  <si>
    <t>できます。</t>
    <phoneticPr fontId="2"/>
  </si>
  <si>
    <t>建築物又は建築物部分の用途の区分</t>
    <phoneticPr fontId="2"/>
  </si>
  <si>
    <t>用途を示す記号</t>
    <phoneticPr fontId="2"/>
  </si>
  <si>
    <t>義務教育学校</t>
    <rPh sb="0" eb="2">
      <t>ギム</t>
    </rPh>
    <rPh sb="2" eb="4">
      <t>キョウイク</t>
    </rPh>
    <rPh sb="4" eb="6">
      <t>ガッコウ</t>
    </rPh>
    <phoneticPr fontId="2"/>
  </si>
  <si>
    <t>08082</t>
    <phoneticPr fontId="2"/>
  </si>
  <si>
    <t>中学校、高等学校又は中等教育学校</t>
    <rPh sb="8" eb="9">
      <t>マタ</t>
    </rPh>
    <rPh sb="10" eb="12">
      <t>チュウトウ</t>
    </rPh>
    <rPh sb="12" eb="14">
      <t>キョウイク</t>
    </rPh>
    <rPh sb="14" eb="16">
      <t>ガッコウ</t>
    </rPh>
    <phoneticPr fontId="2"/>
  </si>
  <si>
    <t>特別支援学校</t>
    <rPh sb="0" eb="2">
      <t>トクベツ</t>
    </rPh>
    <rPh sb="2" eb="4">
      <t>シエン</t>
    </rPh>
    <rPh sb="4" eb="6">
      <t>ガッコウ</t>
    </rPh>
    <phoneticPr fontId="2"/>
  </si>
  <si>
    <t>幼保連携型認定こども園</t>
    <rPh sb="4" eb="5">
      <t>カタ</t>
    </rPh>
    <phoneticPr fontId="2"/>
  </si>
  <si>
    <t>美術館その他これに類するもの</t>
    <rPh sb="0" eb="2">
      <t>ビジュツ</t>
    </rPh>
    <phoneticPr fontId="2"/>
  </si>
  <si>
    <t>08152</t>
    <phoneticPr fontId="2"/>
  </si>
  <si>
    <t>助産所（入所する者の寝室があるものに限る）</t>
    <rPh sb="4" eb="6">
      <t>ニュウショ</t>
    </rPh>
    <rPh sb="8" eb="9">
      <t>モノ</t>
    </rPh>
    <rPh sb="10" eb="12">
      <t>シンシツ</t>
    </rPh>
    <rPh sb="18" eb="19">
      <t>カギ</t>
    </rPh>
    <phoneticPr fontId="2"/>
  </si>
  <si>
    <t>助産所（入所する者の寝室がないものに限る）</t>
    <rPh sb="4" eb="6">
      <t>ニュウショ</t>
    </rPh>
    <rPh sb="8" eb="9">
      <t>モノ</t>
    </rPh>
    <rPh sb="10" eb="12">
      <t>シンシツ</t>
    </rPh>
    <rPh sb="18" eb="19">
      <t>カギ</t>
    </rPh>
    <phoneticPr fontId="2"/>
  </si>
  <si>
    <t>08192</t>
    <phoneticPr fontId="2"/>
  </si>
  <si>
    <t>児童福祉施設等（建築基準法施行令第19条第1項に規定する児童福祉施設等をいい、</t>
    <rPh sb="8" eb="10">
      <t>ケンチク</t>
    </rPh>
    <rPh sb="10" eb="13">
      <t>キジュンホウ</t>
    </rPh>
    <rPh sb="13" eb="16">
      <t>セコウレイ</t>
    </rPh>
    <rPh sb="16" eb="17">
      <t>ダイ</t>
    </rPh>
    <rPh sb="19" eb="20">
      <t>ジョウ</t>
    </rPh>
    <rPh sb="20" eb="21">
      <t>ダイ</t>
    </rPh>
    <rPh sb="22" eb="23">
      <t>コウ</t>
    </rPh>
    <rPh sb="24" eb="26">
      <t>キテイ</t>
    </rPh>
    <rPh sb="28" eb="30">
      <t>ジドウ</t>
    </rPh>
    <rPh sb="30" eb="32">
      <t>フクシ</t>
    </rPh>
    <rPh sb="32" eb="34">
      <t>シセツ</t>
    </rPh>
    <rPh sb="34" eb="35">
      <t>トウ</t>
    </rPh>
    <phoneticPr fontId="2"/>
  </si>
  <si>
    <t>前4項に掲げるものを除く。次項において同じ）（入所する者の寝室があるものに限る）</t>
    <rPh sb="0" eb="1">
      <t>マエ</t>
    </rPh>
    <rPh sb="2" eb="3">
      <t>コウ</t>
    </rPh>
    <rPh sb="4" eb="5">
      <t>カカ</t>
    </rPh>
    <rPh sb="10" eb="11">
      <t>ノゾ</t>
    </rPh>
    <rPh sb="13" eb="15">
      <t>ジコウ</t>
    </rPh>
    <rPh sb="19" eb="20">
      <t>オナ</t>
    </rPh>
    <rPh sb="23" eb="25">
      <t>ニュウショ</t>
    </rPh>
    <rPh sb="27" eb="28">
      <t>モノ</t>
    </rPh>
    <rPh sb="29" eb="31">
      <t>シンシツ</t>
    </rPh>
    <rPh sb="37" eb="38">
      <t>カギ</t>
    </rPh>
    <phoneticPr fontId="2"/>
  </si>
  <si>
    <t>児童福祉施設等（入所する者の寝室がないものに限る）</t>
    <rPh sb="8" eb="10">
      <t>ニュウショ</t>
    </rPh>
    <phoneticPr fontId="2"/>
  </si>
  <si>
    <t>郵便法（昭和二十二年法律第百六十五号）の規定により行う郵便の業務の用に供する施設</t>
    <rPh sb="2" eb="3">
      <t>ホウ</t>
    </rPh>
    <rPh sb="4" eb="6">
      <t>ショウワ</t>
    </rPh>
    <rPh sb="6" eb="9">
      <t>ニジュウニ</t>
    </rPh>
    <rPh sb="9" eb="10">
      <t>ネン</t>
    </rPh>
    <rPh sb="10" eb="12">
      <t>ホウリツ</t>
    </rPh>
    <rPh sb="12" eb="13">
      <t>ダイ</t>
    </rPh>
    <rPh sb="13" eb="14">
      <t>ヒャク</t>
    </rPh>
    <rPh sb="14" eb="17">
      <t>ロクジュウゴ</t>
    </rPh>
    <rPh sb="17" eb="18">
      <t>ゴウ</t>
    </rPh>
    <rPh sb="20" eb="22">
      <t>キテイ</t>
    </rPh>
    <rPh sb="25" eb="26">
      <t>オコナ</t>
    </rPh>
    <rPh sb="27" eb="29">
      <t>ユウビン</t>
    </rPh>
    <rPh sb="30" eb="32">
      <t>ギョウム</t>
    </rPh>
    <rPh sb="33" eb="34">
      <t>ヨウ</t>
    </rPh>
    <rPh sb="35" eb="36">
      <t>キョウ</t>
    </rPh>
    <rPh sb="38" eb="40">
      <t>シセツ</t>
    </rPh>
    <phoneticPr fontId="2"/>
  </si>
  <si>
    <t>建築基準法施行令第130条の4第5号に基づき国土交通大臣が指定する施設</t>
    <rPh sb="22" eb="24">
      <t>コクド</t>
    </rPh>
    <rPh sb="24" eb="26">
      <t>コウツウ</t>
    </rPh>
    <phoneticPr fontId="2"/>
  </si>
  <si>
    <t>マージャン屋、ぱちんこ屋、射的場、勝馬投票券発売所、場外車券売り場その他これらに</t>
    <rPh sb="24" eb="25">
      <t>トコロ</t>
    </rPh>
    <phoneticPr fontId="2"/>
  </si>
  <si>
    <t>類するもの又はカラオケボックスその他これに類するもの</t>
    <phoneticPr fontId="2"/>
  </si>
  <si>
    <t>百貨店、マーケットその他の物品販売業を営む店舗　(前項に掲げるもの、専ら性的好奇心</t>
    <phoneticPr fontId="2"/>
  </si>
  <si>
    <t>をそそる写真その他の物品の販売を行うもの並びに田園住居地域及びその周辺の地域で生産</t>
    <rPh sb="20" eb="21">
      <t>ナラ</t>
    </rPh>
    <rPh sb="23" eb="25">
      <t>デンエン</t>
    </rPh>
    <rPh sb="25" eb="27">
      <t>ジュウキョ</t>
    </rPh>
    <rPh sb="27" eb="29">
      <t>チイキ</t>
    </rPh>
    <rPh sb="29" eb="30">
      <t>オヨ</t>
    </rPh>
    <rPh sb="33" eb="35">
      <t>シュウヘン</t>
    </rPh>
    <rPh sb="36" eb="38">
      <t>チイキ</t>
    </rPh>
    <rPh sb="39" eb="41">
      <t>セイサン</t>
    </rPh>
    <phoneticPr fontId="2"/>
  </si>
  <si>
    <t>された農産物の販売を主たる目的とするものを除く）</t>
    <rPh sb="3" eb="6">
      <t>ノウサンブツ</t>
    </rPh>
    <rPh sb="7" eb="9">
      <t>ハンバイ</t>
    </rPh>
    <rPh sb="10" eb="11">
      <t>シュ</t>
    </rPh>
    <rPh sb="13" eb="15">
      <t>モクテキ</t>
    </rPh>
    <rPh sb="21" eb="22">
      <t>ノゾ</t>
    </rPh>
    <phoneticPr fontId="2"/>
  </si>
  <si>
    <t>飲食店（次項に掲げるもの並びに田園住居地域及びその周辺の地域で生産された農産物を</t>
    <rPh sb="12" eb="13">
      <t>ナラ</t>
    </rPh>
    <rPh sb="15" eb="17">
      <t>デンエン</t>
    </rPh>
    <rPh sb="17" eb="19">
      <t>ジュウキョ</t>
    </rPh>
    <rPh sb="19" eb="21">
      <t>チイキ</t>
    </rPh>
    <rPh sb="21" eb="22">
      <t>オヨ</t>
    </rPh>
    <rPh sb="25" eb="27">
      <t>シュウヘン</t>
    </rPh>
    <rPh sb="28" eb="30">
      <t>チイキ</t>
    </rPh>
    <rPh sb="31" eb="33">
      <t>セイサン</t>
    </rPh>
    <rPh sb="36" eb="39">
      <t>ノウサンブツ</t>
    </rPh>
    <phoneticPr fontId="2"/>
  </si>
  <si>
    <t>材料とする料理の提供を主たる目的とするものを除く）</t>
    <rPh sb="0" eb="2">
      <t>ザイリョウ</t>
    </rPh>
    <rPh sb="5" eb="7">
      <t>リョウリ</t>
    </rPh>
    <rPh sb="8" eb="10">
      <t>テイキョウ</t>
    </rPh>
    <rPh sb="11" eb="12">
      <t>シュ</t>
    </rPh>
    <rPh sb="14" eb="16">
      <t>モクテキ</t>
    </rPh>
    <rPh sb="22" eb="23">
      <t>ノゾ</t>
    </rPh>
    <phoneticPr fontId="2"/>
  </si>
  <si>
    <t>理髪店、美容院、クリーニング取次店、質屋、貸衣装屋、貸本屋その他これらに類する</t>
    <phoneticPr fontId="2"/>
  </si>
  <si>
    <t>サービス業を営む店舗、洋服店、畳屋、建具屋、自転車店、家庭電気器具店その他これらに</t>
    <phoneticPr fontId="2"/>
  </si>
  <si>
    <t>類するサービス業を営む店舗で作業場の床面積の合計が50平方メートル以内のもの（原動機</t>
    <phoneticPr fontId="2"/>
  </si>
  <si>
    <t>を使用する場合にあっては、その出力の合計が0.75キロワット以下のものに限る）、</t>
    <phoneticPr fontId="2"/>
  </si>
  <si>
    <t>自家販売のために食品製造業を営むパン屋、米屋、豆腐屋、菓子屋その他これらに類するもの</t>
    <phoneticPr fontId="2"/>
  </si>
  <si>
    <t>（田園住居地域及びその周辺の地域で生産された農産物を原材料とする食品の製造又は加工を</t>
    <rPh sb="1" eb="8">
      <t>デンエンジュウキョチイキオヨ</t>
    </rPh>
    <rPh sb="11" eb="13">
      <t>シュウヘン</t>
    </rPh>
    <rPh sb="14" eb="16">
      <t>チイキ</t>
    </rPh>
    <rPh sb="17" eb="19">
      <t>セイサン</t>
    </rPh>
    <rPh sb="22" eb="25">
      <t>ノウサンブツ</t>
    </rPh>
    <rPh sb="26" eb="29">
      <t>ゲンザイリョウ</t>
    </rPh>
    <rPh sb="32" eb="34">
      <t>ショクヒン</t>
    </rPh>
    <rPh sb="35" eb="37">
      <t>セイゾウ</t>
    </rPh>
    <rPh sb="37" eb="38">
      <t>マタ</t>
    </rPh>
    <rPh sb="39" eb="41">
      <t>カコウ</t>
    </rPh>
    <phoneticPr fontId="2"/>
  </si>
  <si>
    <t>主たる目的とするものを除く）で作業場の床面積の合計が50平方メートル以内のもの（原動機</t>
    <rPh sb="0" eb="1">
      <t>シュ</t>
    </rPh>
    <rPh sb="3" eb="5">
      <t>モクテキ</t>
    </rPh>
    <rPh sb="11" eb="12">
      <t>ノゾ</t>
    </rPh>
    <phoneticPr fontId="2"/>
  </si>
  <si>
    <t>を使用する場合にあっては、その出力の合計が0.75キロワット以下のものに限る。）又は</t>
    <phoneticPr fontId="2"/>
  </si>
  <si>
    <t>学習塾、華道教室、囲碁教室その他これらに類する施設</t>
    <phoneticPr fontId="2"/>
  </si>
  <si>
    <t>銀行の支店、損害保険代理店、宅地建物取引業を営む店舗その他これらに類するサービス業</t>
    <phoneticPr fontId="2"/>
  </si>
  <si>
    <t>を営む店舗</t>
    <phoneticPr fontId="2"/>
  </si>
  <si>
    <t>劇場、映画館又は演芸場</t>
    <phoneticPr fontId="2"/>
  </si>
  <si>
    <t>個室付浴場に係る公衆浴場、ヌードスタジオ、のぞき劇場、ストリップ劇場、専ら異性を</t>
    <phoneticPr fontId="2"/>
  </si>
  <si>
    <t>同伴する客の休憩の用に供する施設、専ら性的好奇心をそそる写真その他の物品の販売を</t>
    <phoneticPr fontId="2"/>
  </si>
  <si>
    <t>目的とする店舗その他これらに類するもの</t>
    <phoneticPr fontId="2"/>
  </si>
  <si>
    <t>農産物の生産、集荷、処理又は貯蔵に供するもの</t>
    <rPh sb="0" eb="3">
      <t>ノウサンブツ</t>
    </rPh>
    <rPh sb="4" eb="6">
      <t>セイサン</t>
    </rPh>
    <rPh sb="7" eb="9">
      <t>シュウカ</t>
    </rPh>
    <rPh sb="10" eb="12">
      <t>ショリ</t>
    </rPh>
    <rPh sb="12" eb="13">
      <t>マタ</t>
    </rPh>
    <rPh sb="14" eb="16">
      <t>チョゾウ</t>
    </rPh>
    <rPh sb="17" eb="18">
      <t>キョウ</t>
    </rPh>
    <phoneticPr fontId="2"/>
  </si>
  <si>
    <t>08630</t>
    <phoneticPr fontId="2"/>
  </si>
  <si>
    <t>農業の生産資材の貯蔵に供するもの</t>
    <rPh sb="0" eb="2">
      <t>ノウギョウ</t>
    </rPh>
    <rPh sb="3" eb="5">
      <t>セイサン</t>
    </rPh>
    <rPh sb="5" eb="7">
      <t>シザイ</t>
    </rPh>
    <rPh sb="8" eb="10">
      <t>チョゾウ</t>
    </rPh>
    <rPh sb="11" eb="12">
      <t>キョウ</t>
    </rPh>
    <phoneticPr fontId="2"/>
  </si>
  <si>
    <t>08640</t>
    <phoneticPr fontId="2"/>
  </si>
  <si>
    <t>田園住居地域及びその周辺の地域で生産された農産物の販売を主たる目的とする店舗、</t>
    <rPh sb="0" eb="7">
      <t>デンエンジュウキョチイキオヨ</t>
    </rPh>
    <rPh sb="10" eb="12">
      <t>シュウヘン</t>
    </rPh>
    <rPh sb="13" eb="15">
      <t>チイキ</t>
    </rPh>
    <rPh sb="16" eb="18">
      <t>セイサン</t>
    </rPh>
    <rPh sb="21" eb="24">
      <t>ノウサンブツ</t>
    </rPh>
    <rPh sb="25" eb="27">
      <t>ハンバイ</t>
    </rPh>
    <rPh sb="28" eb="29">
      <t>シュ</t>
    </rPh>
    <rPh sb="31" eb="33">
      <t>モクテキ</t>
    </rPh>
    <rPh sb="36" eb="38">
      <t>テンポ</t>
    </rPh>
    <phoneticPr fontId="2"/>
  </si>
  <si>
    <t>08650</t>
    <phoneticPr fontId="2"/>
  </si>
  <si>
    <t>当該農産物を材料とする料理の提供を主たる目的とする飲食店又は自家販売のために</t>
    <rPh sb="0" eb="2">
      <t>トウガイ</t>
    </rPh>
    <rPh sb="2" eb="5">
      <t>ノウサンブツ</t>
    </rPh>
    <rPh sb="6" eb="8">
      <t>ザイリョウ</t>
    </rPh>
    <rPh sb="11" eb="13">
      <t>リョウリ</t>
    </rPh>
    <rPh sb="14" eb="16">
      <t>テイキョウ</t>
    </rPh>
    <rPh sb="17" eb="18">
      <t>シュ</t>
    </rPh>
    <rPh sb="20" eb="22">
      <t>モクテキ</t>
    </rPh>
    <rPh sb="25" eb="27">
      <t>インショク</t>
    </rPh>
    <rPh sb="27" eb="28">
      <t>テン</t>
    </rPh>
    <rPh sb="28" eb="29">
      <t>マタ</t>
    </rPh>
    <rPh sb="30" eb="32">
      <t>ジカ</t>
    </rPh>
    <rPh sb="32" eb="34">
      <t>ハンバイ</t>
    </rPh>
    <phoneticPr fontId="2"/>
  </si>
  <si>
    <t>食品製造業を営むパン屋、米屋、豆腐屋、菓子屋その他これらに類するもの（当該農産物</t>
    <rPh sb="0" eb="2">
      <t>ショクヒン</t>
    </rPh>
    <rPh sb="2" eb="5">
      <t>セイゾウギョウ</t>
    </rPh>
    <rPh sb="6" eb="7">
      <t>イトナ</t>
    </rPh>
    <rPh sb="10" eb="11">
      <t>ヤ</t>
    </rPh>
    <rPh sb="12" eb="14">
      <t>コメヤ</t>
    </rPh>
    <rPh sb="15" eb="18">
      <t>トウフヤ</t>
    </rPh>
    <rPh sb="19" eb="22">
      <t>カシヤ</t>
    </rPh>
    <rPh sb="24" eb="25">
      <t>タ</t>
    </rPh>
    <rPh sb="29" eb="30">
      <t>ルイ</t>
    </rPh>
    <rPh sb="35" eb="37">
      <t>トウガイ</t>
    </rPh>
    <rPh sb="37" eb="40">
      <t>ノウサンブツ</t>
    </rPh>
    <phoneticPr fontId="2"/>
  </si>
  <si>
    <t>を原材料とする食品の製造又は加工を主たる目的とするものに限る）で作業場の床面積</t>
    <rPh sb="1" eb="4">
      <t>ゲンザイリョウ</t>
    </rPh>
    <rPh sb="7" eb="9">
      <t>ショクヒン</t>
    </rPh>
    <rPh sb="10" eb="12">
      <t>セイゾウ</t>
    </rPh>
    <rPh sb="12" eb="13">
      <t>マタ</t>
    </rPh>
    <rPh sb="14" eb="16">
      <t>カコウ</t>
    </rPh>
    <rPh sb="17" eb="18">
      <t>シュ</t>
    </rPh>
    <rPh sb="20" eb="22">
      <t>モクテキ</t>
    </rPh>
    <rPh sb="28" eb="29">
      <t>カギ</t>
    </rPh>
    <rPh sb="32" eb="34">
      <t>サギョウ</t>
    </rPh>
    <rPh sb="34" eb="35">
      <t>バ</t>
    </rPh>
    <rPh sb="36" eb="37">
      <t>ユカ</t>
    </rPh>
    <rPh sb="37" eb="39">
      <t>メンセキ</t>
    </rPh>
    <phoneticPr fontId="2"/>
  </si>
  <si>
    <t>の合計が50平方メートル以内のもの（原動機を使用する場合にあっては、その出力の合計</t>
    <rPh sb="1" eb="3">
      <t>ゴウケイ</t>
    </rPh>
    <rPh sb="6" eb="8">
      <t>ヘイホウ</t>
    </rPh>
    <rPh sb="12" eb="14">
      <t>イナイ</t>
    </rPh>
    <rPh sb="18" eb="21">
      <t>ゲンドウキ</t>
    </rPh>
    <rPh sb="22" eb="24">
      <t>シヨウ</t>
    </rPh>
    <rPh sb="26" eb="28">
      <t>バアイ</t>
    </rPh>
    <rPh sb="36" eb="38">
      <t>シュツリョク</t>
    </rPh>
    <rPh sb="39" eb="41">
      <t>ゴウケイ</t>
    </rPh>
    <phoneticPr fontId="2"/>
  </si>
  <si>
    <t>が0.75キロワット以下のものに限る）</t>
    <rPh sb="10" eb="12">
      <t>イカ</t>
    </rPh>
    <rPh sb="16" eb="17">
      <t>カギ</t>
    </rPh>
    <phoneticPr fontId="2"/>
  </si>
  <si>
    <t>美術館</t>
    <rPh sb="0" eb="3">
      <t>ビジュツカン</t>
    </rPh>
    <phoneticPr fontId="2"/>
  </si>
  <si>
    <t>助産所（入所する者の寝室があるものに限る）</t>
    <rPh sb="4" eb="6">
      <t>ニュウショ</t>
    </rPh>
    <phoneticPr fontId="2"/>
  </si>
  <si>
    <t>助産所（入所する者の寝室がないものに限る）</t>
    <rPh sb="4" eb="6">
      <t>ニュウショ</t>
    </rPh>
    <phoneticPr fontId="2"/>
  </si>
  <si>
    <t>児童福祉施設等（入所する者の寝室があるものに限る）</t>
    <rPh sb="8" eb="10">
      <t>ニュウショ</t>
    </rPh>
    <phoneticPr fontId="2"/>
  </si>
  <si>
    <t>08220</t>
    <phoneticPr fontId="2"/>
  </si>
  <si>
    <t>農産物の生産、集荷、処理又は貯蔵に供するもの</t>
    <phoneticPr fontId="2"/>
  </si>
  <si>
    <t>農業の生産資材の貯蔵に供するもの</t>
    <phoneticPr fontId="2"/>
  </si>
  <si>
    <t>田園住居地域周辺農産物販売店舗</t>
    <rPh sb="0" eb="2">
      <t>デンエン</t>
    </rPh>
    <rPh sb="2" eb="4">
      <t>ジュウキョ</t>
    </rPh>
    <rPh sb="4" eb="6">
      <t>チイキ</t>
    </rPh>
    <rPh sb="6" eb="8">
      <t>シュウヘン</t>
    </rPh>
    <rPh sb="8" eb="11">
      <t>ノウサンブツ</t>
    </rPh>
    <rPh sb="11" eb="13">
      <t>ハンバイ</t>
    </rPh>
    <rPh sb="13" eb="15">
      <t>テンポ</t>
    </rPh>
    <phoneticPr fontId="2"/>
  </si>
  <si>
    <t>田園住居地域周辺の農産物で製造するパン屋</t>
    <rPh sb="0" eb="2">
      <t>デンエン</t>
    </rPh>
    <rPh sb="2" eb="4">
      <t>ジュウキョ</t>
    </rPh>
    <rPh sb="4" eb="6">
      <t>チイキ</t>
    </rPh>
    <rPh sb="6" eb="8">
      <t>シュウヘン</t>
    </rPh>
    <rPh sb="9" eb="12">
      <t>ノウサンブツ</t>
    </rPh>
    <rPh sb="13" eb="15">
      <t>セイゾウ</t>
    </rPh>
    <rPh sb="19" eb="20">
      <t>ヤ</t>
    </rPh>
    <phoneticPr fontId="2"/>
  </si>
  <si>
    <t>田園住居地域周辺の農産物で製造する米屋</t>
    <rPh sb="0" eb="2">
      <t>デンエン</t>
    </rPh>
    <rPh sb="2" eb="4">
      <t>ジュウキョ</t>
    </rPh>
    <rPh sb="4" eb="6">
      <t>チイキ</t>
    </rPh>
    <rPh sb="6" eb="8">
      <t>シュウヘン</t>
    </rPh>
    <rPh sb="9" eb="12">
      <t>ノウサンブツ</t>
    </rPh>
    <rPh sb="13" eb="15">
      <t>セイゾウ</t>
    </rPh>
    <rPh sb="17" eb="18">
      <t>コメ</t>
    </rPh>
    <rPh sb="18" eb="19">
      <t>ヤ</t>
    </rPh>
    <phoneticPr fontId="2"/>
  </si>
  <si>
    <t>田園住居地域周辺の農産物で製造する豆腐屋</t>
    <rPh sb="0" eb="2">
      <t>デンエン</t>
    </rPh>
    <rPh sb="2" eb="4">
      <t>ジュウキョ</t>
    </rPh>
    <rPh sb="4" eb="6">
      <t>チイキ</t>
    </rPh>
    <rPh sb="6" eb="8">
      <t>シュウヘン</t>
    </rPh>
    <rPh sb="9" eb="12">
      <t>ノウサンブツ</t>
    </rPh>
    <rPh sb="13" eb="15">
      <t>セイゾウ</t>
    </rPh>
    <rPh sb="17" eb="19">
      <t>トウフ</t>
    </rPh>
    <rPh sb="19" eb="20">
      <t>ヤ</t>
    </rPh>
    <phoneticPr fontId="2"/>
  </si>
  <si>
    <t>田園住居地域周辺の農産物で製造する菓子屋</t>
    <rPh sb="0" eb="2">
      <t>デンエン</t>
    </rPh>
    <rPh sb="2" eb="4">
      <t>ジュウキョ</t>
    </rPh>
    <rPh sb="4" eb="6">
      <t>チイキ</t>
    </rPh>
    <rPh sb="6" eb="8">
      <t>シュウヘン</t>
    </rPh>
    <rPh sb="9" eb="12">
      <t>ノウサンブツ</t>
    </rPh>
    <rPh sb="13" eb="15">
      <t>セイゾウ</t>
    </rPh>
    <rPh sb="17" eb="19">
      <t>カシ</t>
    </rPh>
    <rPh sb="19" eb="20">
      <t>ヤ</t>
    </rPh>
    <phoneticPr fontId="2"/>
  </si>
  <si>
    <t>田園住居</t>
    <rPh sb="0" eb="2">
      <t>デンエン</t>
    </rPh>
    <rPh sb="2" eb="4">
      <t>ジュウキョ</t>
    </rPh>
    <phoneticPr fontId="2"/>
  </si>
  <si>
    <t>日本タリアセン㈱：東京都渋谷区</t>
    <rPh sb="0" eb="2">
      <t>ニホン</t>
    </rPh>
    <rPh sb="9" eb="12">
      <t>トウキョウト</t>
    </rPh>
    <rPh sb="12" eb="15">
      <t>シブヤク</t>
    </rPh>
    <phoneticPr fontId="20"/>
  </si>
  <si>
    <t>共同住宅又は老人ホーム等の共用の廊下等の部分 】</t>
    <rPh sb="0" eb="2">
      <t>キョウドウ</t>
    </rPh>
    <rPh sb="2" eb="4">
      <t>ジュウタク</t>
    </rPh>
    <rPh sb="4" eb="5">
      <t>マタ</t>
    </rPh>
    <rPh sb="6" eb="8">
      <t>ロウジン</t>
    </rPh>
    <rPh sb="11" eb="12">
      <t>トウ</t>
    </rPh>
    <rPh sb="13" eb="15">
      <t>キョウヨウ</t>
    </rPh>
    <rPh sb="16" eb="18">
      <t>ロウカ</t>
    </rPh>
    <rPh sb="18" eb="19">
      <t>トウ</t>
    </rPh>
    <rPh sb="20" eb="22">
      <t>ブブン</t>
    </rPh>
    <phoneticPr fontId="20"/>
  </si>
  <si>
    <t>大臣認定番号</t>
    <rPh sb="0" eb="2">
      <t>ダイジン</t>
    </rPh>
    <rPh sb="2" eb="4">
      <t>ニンテイ</t>
    </rPh>
    <rPh sb="4" eb="6">
      <t>バンゴウ</t>
    </rPh>
    <phoneticPr fontId="21"/>
  </si>
  <si>
    <t xml:space="preserve"> 係員氏名</t>
    <rPh sb="3" eb="5">
      <t>シメイ</t>
    </rPh>
    <phoneticPr fontId="2"/>
  </si>
  <si>
    <t>※印のある欄は記入しないでください。</t>
    <phoneticPr fontId="2"/>
  </si>
  <si>
    <t xml:space="preserve">【 </t>
    <phoneticPr fontId="21"/>
  </si>
  <si>
    <t>①　建築主が２以上のときは、１欄は代表となる建築主について記入し、別紙に他の建築主についてそれぞれ必要な</t>
    <phoneticPr fontId="2"/>
  </si>
  <si>
    <t>②　建築主からの委任を受けて申請を行う者がいる場合においては、２欄に記入してください。</t>
    <phoneticPr fontId="2"/>
  </si>
  <si>
    <t>③　２欄、３欄及び５欄は、代理者、設計者又は工事監理者が建築士事務所に属しているときは、その名称を書き、</t>
    <phoneticPr fontId="2"/>
  </si>
  <si>
    <t>⑤　３欄、４欄及び５欄は、それぞれ代表となる設計者、建築設備の設計に関し意見を聴いた者及び工事監理者並び</t>
    <phoneticPr fontId="2"/>
  </si>
  <si>
    <t>⑦　５欄及び６欄は、それぞれ工事監理者又は工事施工者が未定のときは、後で定まってから工事着手前に届け出て</t>
    <phoneticPr fontId="2"/>
  </si>
  <si>
    <t>⑧　６欄は、工事施工者が２以上のときは、代表となる工事施工者について記入し、別紙に他の工事施工者について</t>
    <phoneticPr fontId="2"/>
  </si>
  <si>
    <t>⑪　建築物の名称又は工事名が定まつているときは、９欄に記入してください。</t>
    <phoneticPr fontId="2"/>
  </si>
  <si>
    <t>①　住居表示が定まっているときは、２欄に記入してください。</t>
    <phoneticPr fontId="2"/>
  </si>
  <si>
    <t>②　３欄は、該当するチェックボックスに「レ」マークを入れてください。ただし、建築物の敷地が都市計画区域、</t>
    <phoneticPr fontId="2"/>
  </si>
  <si>
    <t>③　４欄は、該当するチェックボックスに「レ」マークを入れてください。なお、建築物の敷地が防火地域、準防火</t>
    <phoneticPr fontId="2"/>
  </si>
  <si>
    <t>④　５欄は、建築物の敷地が存する３欄及び４欄に掲げる区域及び地域以外の区域、地域、地区又は街区を記入して</t>
    <phoneticPr fontId="2"/>
  </si>
  <si>
    <t>⑤　６欄は、建築物の敷地が２メートル以上接している道路のうち最も幅員の大きなものについて記入してください。</t>
    <phoneticPr fontId="2"/>
  </si>
  <si>
    <t>⑦　７欄の「ロ」、「ハ」及び「ニ」は、「イ」に記入した敷地面積に対応する敷地の部分について、それぞれ記入</t>
    <phoneticPr fontId="2"/>
  </si>
  <si>
    <t>⑧　７欄の「ホ」(1)は、「イ」(1)の合計とし、「ホ」(2)は、「イ」(2)の合計とします。</t>
    <phoneticPr fontId="2"/>
  </si>
  <si>
    <t>⑫　８欄は、別紙の表の用途の区分に従い対応する記号を記入した上で、主要用途をできるだけ具体的に記入して</t>
    <phoneticPr fontId="2"/>
  </si>
  <si>
    <t>⑬　９欄は、該当するチェックボックスに「レ」マークを入れてください。</t>
    <phoneticPr fontId="2"/>
  </si>
  <si>
    <t>②　この書類に記載する事項のうち、１０欄から１５欄までの事項については、別紙に明示して添付すれば記載する</t>
    <phoneticPr fontId="2"/>
  </si>
  <si>
    <t>③　１欄は、建築物の数が１のときは「１」と記入し、建築物の数が２以上のときは、申請建築物ごとに通し番号を</t>
    <phoneticPr fontId="2"/>
  </si>
  <si>
    <t>④　２欄は、別紙の表の用途の区分に従い対応する記号を記入した上で、用途をできるだけ具体的に書いてください。</t>
    <phoneticPr fontId="2"/>
  </si>
  <si>
    <t>⑤　３欄は、該当するチェックボックスに「レ」マークを入れてください。</t>
    <phoneticPr fontId="2"/>
  </si>
  <si>
    <t>⑨　８欄の「ハ」は、建築基準法施行令第２条第１項第８号により階数に算入されない建築物の部分のうち昇降機塔、</t>
    <rPh sb="3" eb="4">
      <t>ラン</t>
    </rPh>
    <rPh sb="10" eb="12">
      <t>ケンチク</t>
    </rPh>
    <rPh sb="12" eb="15">
      <t>キジュンホウ</t>
    </rPh>
    <rPh sb="15" eb="18">
      <t>セコウレイ</t>
    </rPh>
    <rPh sb="18" eb="19">
      <t>ダイ</t>
    </rPh>
    <rPh sb="20" eb="21">
      <t>ジョウ</t>
    </rPh>
    <rPh sb="21" eb="22">
      <t>ダイ</t>
    </rPh>
    <rPh sb="23" eb="24">
      <t>コウ</t>
    </rPh>
    <rPh sb="24" eb="25">
      <t>ダイ</t>
    </rPh>
    <rPh sb="26" eb="27">
      <t>ゴウ</t>
    </rPh>
    <rPh sb="30" eb="32">
      <t>カイスウ</t>
    </rPh>
    <rPh sb="33" eb="35">
      <t>サンニュウ</t>
    </rPh>
    <rPh sb="39" eb="41">
      <t>ケンチク</t>
    </rPh>
    <rPh sb="41" eb="42">
      <t>ブツ</t>
    </rPh>
    <rPh sb="43" eb="45">
      <t>ブブン</t>
    </rPh>
    <rPh sb="48" eb="51">
      <t>ショウコウキ</t>
    </rPh>
    <rPh sb="51" eb="52">
      <t>トウ</t>
    </rPh>
    <phoneticPr fontId="2"/>
  </si>
  <si>
    <t>⑯　１２欄の「イ」は、最上階から順に記入してください。記入欄が不足する場合には、別紙に必要な事項を記入し</t>
    <phoneticPr fontId="2"/>
  </si>
  <si>
    <t>⑰　１６欄は、最下階の居室の床が木造である場合に記入してください。</t>
    <phoneticPr fontId="2"/>
  </si>
  <si>
    <t>⑱　１７欄は、「水洗」、「くみ取り」又は「くみ取り（改良）」のうち該当するものを記入してください。</t>
    <phoneticPr fontId="2"/>
  </si>
  <si>
    <t>⑲　ここに書き表せない事項で特に確認を受けようとする事項は、１８欄又は別紙に記載して添えてください。</t>
    <phoneticPr fontId="2"/>
  </si>
  <si>
    <t>⑳　申請建築物が高床式住宅（豪雪地において積雪対策のため通常より床を高くした住宅をいう。）である場合には、</t>
    <phoneticPr fontId="2"/>
  </si>
  <si>
    <t>①　この書類に記載すべき事項を別紙に明示して添付すれば、この書類を別途提出する必要はありません。</t>
    <phoneticPr fontId="2"/>
  </si>
  <si>
    <t>②　この書類は、各申請建築物の階ごとに作成してください。ただし、木造の場合は３欄から８欄まで、木造以外の</t>
    <phoneticPr fontId="2"/>
  </si>
  <si>
    <t>③　１欄は、第二号様式の第四面の１欄に記入した番号と同じ番号を記入してください。</t>
    <phoneticPr fontId="2"/>
  </si>
  <si>
    <t>④　３欄及び４欄は、木造の場合にのみ記入してください。</t>
    <phoneticPr fontId="2"/>
  </si>
  <si>
    <t>⑤　６欄の「ロ」は、該当するチェックボックスに「レ」マークを入れてください。</t>
    <phoneticPr fontId="2"/>
  </si>
  <si>
    <t>⑥　７欄は、別紙の表の用途の区分に従い対応する記号を記入した上で、用途をできるだけ具体的に書き、それぞれ</t>
    <phoneticPr fontId="2"/>
  </si>
  <si>
    <t>⑦　ここに書き表せない事項で特に確認を受けようとする事項は、８欄又は別紙に記載して添えてください。</t>
    <phoneticPr fontId="2"/>
  </si>
  <si>
    <t>⑧　計画の変更申請の際は、９欄に第五面に係る部分の変更の概要について記入してください。</t>
    <phoneticPr fontId="2"/>
  </si>
  <si>
    <t>①　この書類は、申請に係る建築物（建築物の二以上の部分がエキスパンションジョイントその他の相互に応力を</t>
    <phoneticPr fontId="2"/>
  </si>
  <si>
    <t>②　１欄は、建築物の数が１のときは「１」と記入し、建築物の数が２以上のときは、申請建築物ごとに通し番号</t>
    <phoneticPr fontId="2"/>
  </si>
  <si>
    <t>③　２欄及び３欄の「イ」から「ハ」までは、申請に係る建築物について、それぞれ記入してください。ただし、</t>
    <phoneticPr fontId="2"/>
  </si>
  <si>
    <t>④　３欄の「ニ」は、申請に係る建築物の主たる構造について記入してください。ただし、建築物の数が１のときは</t>
    <phoneticPr fontId="2"/>
  </si>
  <si>
    <t>⑤　４欄、５欄及び６欄は、該当するチェックボックスに「レ」マークを入れてください。</t>
    <phoneticPr fontId="2"/>
  </si>
  <si>
    <t>⑥　６欄の「イ」は、構造計算に用いたプログラムが特定できるよう記載してください。</t>
    <phoneticPr fontId="2"/>
  </si>
  <si>
    <t>⑧　計画の変更申請の際は、８欄に第六面に係る部分の変更の概要について記入してください。</t>
    <phoneticPr fontId="2"/>
  </si>
  <si>
    <t>屋外直通階段</t>
    <rPh sb="0" eb="2">
      <t>オクガイ</t>
    </rPh>
    <rPh sb="2" eb="6">
      <t>チョクツウカイダン</t>
    </rPh>
    <phoneticPr fontId="20"/>
  </si>
  <si>
    <t>屋外直通階段、木造</t>
    <rPh sb="0" eb="2">
      <t>オクガイ</t>
    </rPh>
    <rPh sb="2" eb="6">
      <t>チョクツウカイダン</t>
    </rPh>
    <rPh sb="7" eb="9">
      <t>モクゾウ</t>
    </rPh>
    <phoneticPr fontId="20"/>
  </si>
  <si>
    <t>ロ．</t>
    <phoneticPr fontId="20"/>
  </si>
  <si>
    <t>カ．</t>
    <phoneticPr fontId="20"/>
  </si>
  <si>
    <t>ヨ．</t>
    <phoneticPr fontId="20"/>
  </si>
  <si>
    <t>タ.</t>
    <phoneticPr fontId="20"/>
  </si>
  <si>
    <t>-</t>
    <phoneticPr fontId="20"/>
  </si>
  <si>
    <t>⑳　１３欄の「ハ」は、敷地内の建築物の主たる構造について記入してください。</t>
    <phoneticPr fontId="2"/>
  </si>
  <si>
    <t>㉑　１３欄の「ニ」は、該当するチェックボックスに「レ」マークを入れてください。</t>
    <phoneticPr fontId="2"/>
  </si>
  <si>
    <t>㉔　７欄の「ハ」、「ニ」、「ヘ」及び「ト」、１０欄の「ロ」並びに１１欄の｢カ｣は、百分率を用いてください。</t>
    <phoneticPr fontId="2"/>
  </si>
  <si>
    <t>B'</t>
    <phoneticPr fontId="20"/>
  </si>
  <si>
    <t>B"</t>
    <phoneticPr fontId="20"/>
  </si>
  <si>
    <t>*</t>
    <phoneticPr fontId="20"/>
  </si>
  <si>
    <t>宅配1/100</t>
    <rPh sb="0" eb="2">
      <t>タクハイ</t>
    </rPh>
    <phoneticPr fontId="20"/>
  </si>
  <si>
    <t>貯水槽1/100(桁整理）</t>
    <phoneticPr fontId="20"/>
  </si>
  <si>
    <t>宅配1/100(桁整理）</t>
    <rPh sb="0" eb="2">
      <t>タクハイ</t>
    </rPh>
    <phoneticPr fontId="20"/>
  </si>
  <si>
    <t>カ・老人1/3</t>
    <rPh sb="2" eb="4">
      <t>ロウジン</t>
    </rPh>
    <phoneticPr fontId="20"/>
  </si>
  <si>
    <t>ワ・住宅1/3</t>
    <phoneticPr fontId="20"/>
  </si>
  <si>
    <t>ロ・地階の住宅（値）</t>
    <phoneticPr fontId="20"/>
  </si>
  <si>
    <t>ワ・住宅1/3（桁整理）</t>
    <phoneticPr fontId="20"/>
  </si>
  <si>
    <t>ロ・地階の住宅（桁整理）</t>
    <phoneticPr fontId="20"/>
  </si>
  <si>
    <t>カ・老人1/3（桁整理）</t>
    <phoneticPr fontId="20"/>
  </si>
  <si>
    <t>ハニホヲ合計</t>
    <rPh sb="4" eb="6">
      <t>ゴウケイ</t>
    </rPh>
    <phoneticPr fontId="20"/>
  </si>
  <si>
    <t>地階緩和比較結果</t>
    <rPh sb="4" eb="6">
      <t>ヒカク</t>
    </rPh>
    <rPh sb="6" eb="8">
      <t>ケッカ</t>
    </rPh>
    <phoneticPr fontId="20"/>
  </si>
  <si>
    <t>耐火構造（防火上及び避難上支障がない主要構造部を有しない場合）</t>
    <rPh sb="2" eb="4">
      <t>コウゾウ</t>
    </rPh>
    <phoneticPr fontId="2"/>
  </si>
  <si>
    <t>耐火構造（防火上及び避難上支障がない主要構造部を有する場合）</t>
    <phoneticPr fontId="20"/>
  </si>
  <si>
    <t>ただし書きに該当する建築物」、「建築基準法施行令第１０９条の７第１項第１号に掲げる基準に適合する構造」、</t>
    <rPh sb="3" eb="4">
      <t>カ</t>
    </rPh>
    <rPh sb="6" eb="8">
      <t>ガイトウ</t>
    </rPh>
    <rPh sb="10" eb="12">
      <t>ケンチク</t>
    </rPh>
    <rPh sb="12" eb="13">
      <t>ブツ</t>
    </rPh>
    <phoneticPr fontId="2"/>
  </si>
  <si>
    <t>㉑　主要構造部の全部又は一部に燃えしろ設計（準耐火構造の主要構造部を耐火被覆を用いない構造方法によるもの</t>
    <rPh sb="2" eb="7">
      <t>シュヨウコウゾウブ</t>
    </rPh>
    <rPh sb="8" eb="10">
      <t>ゼンブ</t>
    </rPh>
    <rPh sb="10" eb="11">
      <t>マタ</t>
    </rPh>
    <rPh sb="12" eb="14">
      <t>イチブ</t>
    </rPh>
    <rPh sb="15" eb="16">
      <t>モ</t>
    </rPh>
    <rPh sb="19" eb="21">
      <t>セッケイ</t>
    </rPh>
    <rPh sb="22" eb="25">
      <t>ジュンタイカ</t>
    </rPh>
    <rPh sb="25" eb="27">
      <t>コウゾウ</t>
    </rPh>
    <rPh sb="28" eb="33">
      <t>シュヨウコウゾウブ</t>
    </rPh>
    <rPh sb="34" eb="36">
      <t>タイカ</t>
    </rPh>
    <rPh sb="36" eb="38">
      <t>ヒフク</t>
    </rPh>
    <rPh sb="39" eb="40">
      <t>モチ</t>
    </rPh>
    <rPh sb="43" eb="45">
      <t>コウゾウ</t>
    </rPh>
    <rPh sb="45" eb="47">
      <t>ホウホウ</t>
    </rPh>
    <phoneticPr fontId="2"/>
  </si>
  <si>
    <t>とする設計をいう。）を用いたものについては、１９欄にその旨を記入してください。</t>
    <phoneticPr fontId="2"/>
  </si>
  <si>
    <t>１９欄にその旨を記入し、各部分について建築基準法第２１条、第２７条及び第６１条の規定の適用の有無を記入し</t>
    <phoneticPr fontId="2"/>
  </si>
  <si>
    <t>その旨を記入してください。</t>
    <phoneticPr fontId="2"/>
  </si>
  <si>
    <t>㉔　計画の変更申請の際は、１９欄に第四面に係る部分の変更の概要について記入してください。</t>
    <phoneticPr fontId="2"/>
  </si>
  <si>
    <t>【</t>
    <phoneticPr fontId="20"/>
  </si>
  <si>
    <t>その他</t>
    <phoneticPr fontId="20"/>
  </si>
  <si>
    <t>建築基準法第６条の３第１項第１号に掲げる確認審査又は同法第18条第４項第１号に掲げる審査</t>
    <phoneticPr fontId="20"/>
  </si>
  <si>
    <t>建築基準法第６条の３第１項第２号に掲げる確認審査又は同法第18条第４項第２号に掲げる審査</t>
    <phoneticPr fontId="20"/>
  </si>
  <si>
    <t>（構造設計を行った構造設計一級建築士又は構造関係規定に適合することを確認した構造設計一級建築士）</t>
    <phoneticPr fontId="20"/>
  </si>
  <si>
    <t>(１)氏名</t>
    <phoneticPr fontId="20"/>
  </si>
  <si>
    <t>号</t>
    <rPh sb="0" eb="1">
      <t>ゴウ</t>
    </rPh>
    <phoneticPr fontId="20"/>
  </si>
  <si>
    <t>建築基準法施行令第136条の２の11第１号イ</t>
    <phoneticPr fontId="2"/>
  </si>
  <si>
    <t>建築基準法施行令第136条の２の11第１号ロ</t>
    <phoneticPr fontId="2"/>
  </si>
  <si>
    <t>ヘ．</t>
    <phoneticPr fontId="20"/>
  </si>
  <si>
    <t>ト．</t>
    <phoneticPr fontId="20"/>
  </si>
  <si>
    <t>㉘　ここに書き表せない事項で特に確認を受けようとする事項は、１９欄又は別紙に記載して添えてください。</t>
    <phoneticPr fontId="2"/>
  </si>
  <si>
    <t>㉙　計画の変更申請の際は、２０欄に第三面に係る部分の変更の概要について記入してください。</t>
    <phoneticPr fontId="2"/>
  </si>
  <si>
    <t>⑫　１１欄の「イ」、「ロ」及び「ハ」は、該当するチェックボックスに「レ」マークを入れてください。</t>
    <phoneticPr fontId="2"/>
  </si>
  <si>
    <t>建築士法第20条の２第１項の表示をした者</t>
    <phoneticPr fontId="20"/>
  </si>
  <si>
    <t>建築士法第20条の２第３項の表示をした者</t>
    <phoneticPr fontId="20"/>
  </si>
  <si>
    <t>建築士法第20条の３第１項の表示をした者</t>
    <phoneticPr fontId="20"/>
  </si>
  <si>
    <t>建築士法第20条の３第３項の表示をした者</t>
    <phoneticPr fontId="20"/>
  </si>
  <si>
    <t>【１．建築主 】</t>
    <phoneticPr fontId="20"/>
  </si>
  <si>
    <t>【２．代理者 】</t>
    <phoneticPr fontId="20"/>
  </si>
  <si>
    <t>【３．設計者 】</t>
    <phoneticPr fontId="20"/>
  </si>
  <si>
    <t>【４．建築設備の設計に関し意見を聴いた者 】</t>
    <phoneticPr fontId="20"/>
  </si>
  <si>
    <t>【５．工事監理者 】</t>
    <phoneticPr fontId="20"/>
  </si>
  <si>
    <t>【６．工事施工者 】</t>
    <phoneticPr fontId="20"/>
  </si>
  <si>
    <t>【７．構造計算適合性判定の申請 】</t>
    <phoneticPr fontId="20"/>
  </si>
  <si>
    <t>【８．建築物エネルギー消費性能確保計画の提出 】</t>
    <phoneticPr fontId="20"/>
  </si>
  <si>
    <t>【９．備考 】</t>
    <phoneticPr fontId="20"/>
  </si>
  <si>
    <t>【１．地名地番 】</t>
    <phoneticPr fontId="20"/>
  </si>
  <si>
    <t>【２．住居表示 】</t>
    <phoneticPr fontId="20"/>
  </si>
  <si>
    <t>【３．都市計画区域及び準都市計画区域の内外の別等 】</t>
    <phoneticPr fontId="20"/>
  </si>
  <si>
    <t>【４．防火地域 】</t>
    <phoneticPr fontId="20"/>
  </si>
  <si>
    <t>【５．その他の区域、地域、地区又は街区 】</t>
    <phoneticPr fontId="20"/>
  </si>
  <si>
    <t>幅員 】</t>
    <rPh sb="0" eb="2">
      <t>フクイン</t>
    </rPh>
    <phoneticPr fontId="20"/>
  </si>
  <si>
    <t>敷地と接している部分の長さ 】</t>
    <phoneticPr fontId="20"/>
  </si>
  <si>
    <t>敷地面積 】</t>
    <phoneticPr fontId="20"/>
  </si>
  <si>
    <t>用途地域等 】</t>
    <phoneticPr fontId="20"/>
  </si>
  <si>
    <t>敷地面積の合計 】</t>
    <phoneticPr fontId="20"/>
  </si>
  <si>
    <t>敷地に建築可能な延べ面積を敷地面積で除した数値 】</t>
    <phoneticPr fontId="20"/>
  </si>
  <si>
    <t>敷地に建築可能な建築面積を敷地面積で除した数値 】</t>
    <phoneticPr fontId="20"/>
  </si>
  <si>
    <t>【８．主要用途 】</t>
    <phoneticPr fontId="20"/>
  </si>
  <si>
    <t>【９．工事種別 】</t>
    <phoneticPr fontId="20"/>
  </si>
  <si>
    <t>【１０．建築面積 】</t>
    <phoneticPr fontId="20"/>
  </si>
  <si>
    <t>建築物全体 】</t>
    <rPh sb="2" eb="3">
      <t>ブツ</t>
    </rPh>
    <rPh sb="3" eb="5">
      <t>ゼンタイ</t>
    </rPh>
    <phoneticPr fontId="20"/>
  </si>
  <si>
    <t>建蔽率の算定の基礎となる建築面積 】</t>
    <rPh sb="0" eb="3">
      <t>ケンペイリツ</t>
    </rPh>
    <rPh sb="4" eb="6">
      <t>サンテイ</t>
    </rPh>
    <rPh sb="7" eb="9">
      <t>キソ</t>
    </rPh>
    <rPh sb="12" eb="16">
      <t>ケンチクメンセキ</t>
    </rPh>
    <phoneticPr fontId="20"/>
  </si>
  <si>
    <t>建築物全体 】</t>
    <phoneticPr fontId="20"/>
  </si>
  <si>
    <t>建蔽率 】</t>
    <phoneticPr fontId="20"/>
  </si>
  <si>
    <t>認定機械室等の部分 】</t>
    <rPh sb="0" eb="2">
      <t>ニンテイ</t>
    </rPh>
    <rPh sb="2" eb="5">
      <t>キカイシツ</t>
    </rPh>
    <rPh sb="5" eb="6">
      <t>トウ</t>
    </rPh>
    <rPh sb="7" eb="9">
      <t>ブブン</t>
    </rPh>
    <phoneticPr fontId="20"/>
  </si>
  <si>
    <t>自動車車庫等の部分 】</t>
    <phoneticPr fontId="20"/>
  </si>
  <si>
    <t>備蓄倉庫の部分 】</t>
    <phoneticPr fontId="20"/>
  </si>
  <si>
    <t>蓄電池の設置部分 】</t>
    <phoneticPr fontId="20"/>
  </si>
  <si>
    <t>自家発電設備の設置部分 】</t>
    <phoneticPr fontId="20"/>
  </si>
  <si>
    <t>貯水槽の設置部分 】</t>
    <phoneticPr fontId="20"/>
  </si>
  <si>
    <t>宅配ボックスの設置部分 】</t>
    <rPh sb="0" eb="2">
      <t>タクハイ</t>
    </rPh>
    <phoneticPr fontId="20"/>
  </si>
  <si>
    <t>その他の不算入部分 】</t>
    <rPh sb="2" eb="3">
      <t>タ</t>
    </rPh>
    <rPh sb="4" eb="7">
      <t>フサンニュウ</t>
    </rPh>
    <phoneticPr fontId="20"/>
  </si>
  <si>
    <t>住宅の部分 】</t>
    <phoneticPr fontId="20"/>
  </si>
  <si>
    <t>老人ホーム等の部分 】</t>
    <rPh sb="5" eb="6">
      <t>トウ</t>
    </rPh>
    <phoneticPr fontId="20"/>
  </si>
  <si>
    <t>延べ面積 】</t>
    <phoneticPr fontId="20"/>
  </si>
  <si>
    <t>容積率 】</t>
    <phoneticPr fontId="20"/>
  </si>
  <si>
    <t>【１１．延べ面積 】</t>
    <phoneticPr fontId="20"/>
  </si>
  <si>
    <t>【１２．建築物の数 】</t>
    <phoneticPr fontId="20"/>
  </si>
  <si>
    <t>【１３．建築物の高さ等 】</t>
    <phoneticPr fontId="20"/>
  </si>
  <si>
    <t>最高の高さ 】</t>
    <phoneticPr fontId="20"/>
  </si>
  <si>
    <t>階数 】</t>
    <phoneticPr fontId="20"/>
  </si>
  <si>
    <t>構造 】</t>
    <phoneticPr fontId="20"/>
  </si>
  <si>
    <t>建築基準法第56条第７項の規定による特例の適用の有無 】</t>
    <phoneticPr fontId="20"/>
  </si>
  <si>
    <t>適用があるときは、特例の区分 】</t>
    <phoneticPr fontId="20"/>
  </si>
  <si>
    <t>【１４．許可・認定等 】</t>
    <phoneticPr fontId="20"/>
  </si>
  <si>
    <t>【１５．工事着手予定年月日 】</t>
    <phoneticPr fontId="20"/>
  </si>
  <si>
    <t>【１６．工事完了予定年月日 】</t>
    <phoneticPr fontId="20"/>
  </si>
  <si>
    <t>【１７．特定工程工事終了予定年月日 】</t>
    <phoneticPr fontId="20"/>
  </si>
  <si>
    <t>【１８．建築基準法施行令第43条第１項及び第46条第４項等に係る経過措置の適用 】</t>
    <phoneticPr fontId="20"/>
  </si>
  <si>
    <t>建築基準法施行令第43条第１項及び第46条第４項</t>
    <phoneticPr fontId="20"/>
  </si>
  <si>
    <t>【１９．その他必要な事項 】</t>
    <phoneticPr fontId="20"/>
  </si>
  <si>
    <t>【２０．備考 】</t>
    <phoneticPr fontId="20"/>
  </si>
  <si>
    <t>適用の有無 】</t>
    <phoneticPr fontId="20"/>
  </si>
  <si>
    <t>適用があるときは、その区分 】</t>
    <phoneticPr fontId="20"/>
  </si>
  <si>
    <t>建築基準法第52条第１項及び第２項の規定による建築物の容積率 】</t>
    <phoneticPr fontId="20"/>
  </si>
  <si>
    <t>建築基準法第53条第１項の規定による建築物の建蔽率 】</t>
    <phoneticPr fontId="20"/>
  </si>
  <si>
    <t>地階の住宅又は老人ホーム等の部分 】</t>
    <rPh sb="12" eb="13">
      <t>トウ</t>
    </rPh>
    <phoneticPr fontId="20"/>
  </si>
  <si>
    <t>エレベーターの昇降路の部分 】</t>
    <phoneticPr fontId="20"/>
  </si>
  <si>
    <t>【１．番号 】</t>
    <phoneticPr fontId="2"/>
  </si>
  <si>
    <t>【２．用途 】</t>
    <phoneticPr fontId="2"/>
  </si>
  <si>
    <t>【３．工事種別 】</t>
    <phoneticPr fontId="2"/>
  </si>
  <si>
    <t>【４．構造 】</t>
    <phoneticPr fontId="2"/>
  </si>
  <si>
    <t>【５．主要構造部 】</t>
    <rPh sb="3" eb="5">
      <t>シュヨウ</t>
    </rPh>
    <rPh sb="5" eb="7">
      <t>コウゾウ</t>
    </rPh>
    <rPh sb="7" eb="8">
      <t>ブ</t>
    </rPh>
    <phoneticPr fontId="2"/>
  </si>
  <si>
    <t>建築基準法施行令第108条の４第１項第１号イ及びロに掲げる基準に適合する構造</t>
    <phoneticPr fontId="20"/>
  </si>
  <si>
    <t>【６．建築基準法第21条及び法27条の規定の適用 】</t>
    <rPh sb="3" eb="5">
      <t>ケンチク</t>
    </rPh>
    <rPh sb="5" eb="8">
      <t>キジュンホウ</t>
    </rPh>
    <rPh sb="8" eb="9">
      <t>ダイ</t>
    </rPh>
    <rPh sb="11" eb="12">
      <t>ジョウ</t>
    </rPh>
    <rPh sb="12" eb="13">
      <t>オヨ</t>
    </rPh>
    <rPh sb="14" eb="15">
      <t>ホウ</t>
    </rPh>
    <rPh sb="17" eb="18">
      <t>ジョウ</t>
    </rPh>
    <rPh sb="19" eb="21">
      <t>キテイ</t>
    </rPh>
    <rPh sb="22" eb="24">
      <t>テキヨウ</t>
    </rPh>
    <phoneticPr fontId="2"/>
  </si>
  <si>
    <t>建築基準法施行令第109条の５第１号に掲げる基準に適合する構造</t>
    <rPh sb="0" eb="2">
      <t>ケンチク</t>
    </rPh>
    <rPh sb="2" eb="5">
      <t>キジュンホウ</t>
    </rPh>
    <rPh sb="5" eb="8">
      <t>セコウレイ</t>
    </rPh>
    <rPh sb="8" eb="9">
      <t>ダイ</t>
    </rPh>
    <rPh sb="12" eb="13">
      <t>ジョウ</t>
    </rPh>
    <rPh sb="15" eb="16">
      <t>ダイ</t>
    </rPh>
    <rPh sb="17" eb="18">
      <t>ゴウ</t>
    </rPh>
    <rPh sb="19" eb="20">
      <t>カカ</t>
    </rPh>
    <rPh sb="22" eb="24">
      <t>キジュン</t>
    </rPh>
    <rPh sb="25" eb="27">
      <t>テキゴウ</t>
    </rPh>
    <rPh sb="29" eb="31">
      <t>コウゾウ</t>
    </rPh>
    <phoneticPr fontId="2"/>
  </si>
  <si>
    <t>建築基準法第21条第１項ただし書きに該当する建築物</t>
    <rPh sb="0" eb="2">
      <t>ケンチク</t>
    </rPh>
    <rPh sb="2" eb="5">
      <t>キジュンホウ</t>
    </rPh>
    <rPh sb="5" eb="6">
      <t>ダイ</t>
    </rPh>
    <rPh sb="8" eb="9">
      <t>ジョウ</t>
    </rPh>
    <rPh sb="9" eb="10">
      <t>ダイ</t>
    </rPh>
    <rPh sb="11" eb="12">
      <t>コウ</t>
    </rPh>
    <rPh sb="15" eb="16">
      <t>ガ</t>
    </rPh>
    <rPh sb="18" eb="20">
      <t>ガイトウ</t>
    </rPh>
    <rPh sb="22" eb="24">
      <t>ケンチク</t>
    </rPh>
    <rPh sb="24" eb="25">
      <t>ブツ</t>
    </rPh>
    <phoneticPr fontId="2"/>
  </si>
  <si>
    <t>建築基準法施行令第109条の７第１項第１号に掲げる基準に適合する構造</t>
    <phoneticPr fontId="20"/>
  </si>
  <si>
    <t>建築基準法施行令第110条第１号に掲げる基準に適合する構造</t>
    <rPh sb="0" eb="2">
      <t>ケンチク</t>
    </rPh>
    <rPh sb="2" eb="5">
      <t>キジュンホウ</t>
    </rPh>
    <rPh sb="5" eb="8">
      <t>セコウレイ</t>
    </rPh>
    <rPh sb="8" eb="9">
      <t>ダイ</t>
    </rPh>
    <rPh sb="12" eb="13">
      <t>ジョウ</t>
    </rPh>
    <rPh sb="13" eb="14">
      <t>ダイ</t>
    </rPh>
    <rPh sb="15" eb="16">
      <t>ゴウ</t>
    </rPh>
    <rPh sb="17" eb="18">
      <t>カカ</t>
    </rPh>
    <rPh sb="20" eb="22">
      <t>キジュン</t>
    </rPh>
    <rPh sb="23" eb="25">
      <t>テキゴウ</t>
    </rPh>
    <rPh sb="27" eb="29">
      <t>コウゾウ</t>
    </rPh>
    <phoneticPr fontId="2"/>
  </si>
  <si>
    <t>【７．建築基準法第61条の規定の適用 】</t>
    <rPh sb="3" eb="5">
      <t>ケンチク</t>
    </rPh>
    <rPh sb="5" eb="8">
      <t>キジュンホウ</t>
    </rPh>
    <rPh sb="8" eb="9">
      <t>ダイ</t>
    </rPh>
    <rPh sb="11" eb="12">
      <t>ジョウ</t>
    </rPh>
    <rPh sb="13" eb="15">
      <t>キテイ</t>
    </rPh>
    <rPh sb="16" eb="18">
      <t>テキヨウ</t>
    </rPh>
    <phoneticPr fontId="2"/>
  </si>
  <si>
    <t>【８．階数 】</t>
    <phoneticPr fontId="2"/>
  </si>
  <si>
    <t>【９．高さ 】</t>
    <phoneticPr fontId="2"/>
  </si>
  <si>
    <t>【１０．建築設備の種類 】</t>
    <phoneticPr fontId="2"/>
  </si>
  <si>
    <t>【１１．確認の特例 】</t>
    <phoneticPr fontId="2"/>
  </si>
  <si>
    <t>【１２．床面積 】</t>
    <phoneticPr fontId="2"/>
  </si>
  <si>
    <t>【１３．屋根 】</t>
    <phoneticPr fontId="2"/>
  </si>
  <si>
    <t>【１４．外壁 】</t>
    <phoneticPr fontId="2"/>
  </si>
  <si>
    <t>【１５．軒裏 】</t>
    <phoneticPr fontId="2"/>
  </si>
  <si>
    <t>【１６．居室の床の高さ 】</t>
    <phoneticPr fontId="2"/>
  </si>
  <si>
    <t>【１７．便所の種類 】</t>
    <phoneticPr fontId="2"/>
  </si>
  <si>
    <t>【１８．その他必要な事項 】</t>
    <phoneticPr fontId="2"/>
  </si>
  <si>
    <t>【１９．備考 】</t>
    <phoneticPr fontId="2"/>
  </si>
  <si>
    <t>建築基準法第６条の３第１項ただし書又は同法第18条第５項ただし書の規定による審査の特例の適用の有無 】</t>
    <phoneticPr fontId="2"/>
  </si>
  <si>
    <t>地階を除く階数 】</t>
    <phoneticPr fontId="20"/>
  </si>
  <si>
    <t>地階の階数 】</t>
    <phoneticPr fontId="20"/>
  </si>
  <si>
    <t>昇降機塔等の階の数 】</t>
    <phoneticPr fontId="20"/>
  </si>
  <si>
    <t>地階の倉庫等の階の数 】</t>
    <phoneticPr fontId="20"/>
  </si>
  <si>
    <t>最高の軒の高さ 】</t>
    <phoneticPr fontId="20"/>
  </si>
  <si>
    <t>建築基準法第６条の４第１項の規定による確認の特例の適用の有無 】</t>
    <phoneticPr fontId="2"/>
  </si>
  <si>
    <t>建築基準法施行令第10条各号に掲げる建築物の区分 】</t>
    <phoneticPr fontId="20"/>
  </si>
  <si>
    <t>認定型式の認定番号 】</t>
    <phoneticPr fontId="20"/>
  </si>
  <si>
    <t>適合する一連の規定の区分 】</t>
    <phoneticPr fontId="20"/>
  </si>
  <si>
    <t>認証型式部材等の認証番号 】</t>
    <phoneticPr fontId="20"/>
  </si>
  <si>
    <t>階別 】</t>
    <phoneticPr fontId="20"/>
  </si>
  <si>
    <t>合計 】</t>
    <phoneticPr fontId="20"/>
  </si>
  <si>
    <t>【１２．床面積 】</t>
    <phoneticPr fontId="21"/>
  </si>
  <si>
    <t>階別 】</t>
    <phoneticPr fontId="21"/>
  </si>
  <si>
    <t>合計 】</t>
    <phoneticPr fontId="21"/>
  </si>
  <si>
    <t>【１．番号 】</t>
    <phoneticPr fontId="21"/>
  </si>
  <si>
    <t>【２．階 】</t>
    <phoneticPr fontId="21"/>
  </si>
  <si>
    <t>【３．柱の小径 】</t>
    <phoneticPr fontId="21"/>
  </si>
  <si>
    <t>【４．横架材間の垂直距離 】</t>
    <phoneticPr fontId="21"/>
  </si>
  <si>
    <t>【５．階の高さ 】</t>
    <phoneticPr fontId="21"/>
  </si>
  <si>
    <t>【６．天井 】</t>
    <phoneticPr fontId="21"/>
  </si>
  <si>
    <t>居室の天井の高さ 】</t>
    <phoneticPr fontId="21"/>
  </si>
  <si>
    <t>建築基準法施行令第39条第３項に規定する特定天井 】</t>
    <rPh sb="0" eb="2">
      <t>ケンチク</t>
    </rPh>
    <rPh sb="2" eb="5">
      <t>キジュンホウ</t>
    </rPh>
    <rPh sb="5" eb="8">
      <t>シコウレイ</t>
    </rPh>
    <rPh sb="8" eb="9">
      <t>ダイ</t>
    </rPh>
    <rPh sb="11" eb="12">
      <t>ジョウ</t>
    </rPh>
    <rPh sb="12" eb="13">
      <t>ダイ</t>
    </rPh>
    <rPh sb="14" eb="15">
      <t>コウ</t>
    </rPh>
    <rPh sb="16" eb="18">
      <t>キテイ</t>
    </rPh>
    <rPh sb="20" eb="22">
      <t>トクテイ</t>
    </rPh>
    <rPh sb="22" eb="24">
      <t>テンジョウ</t>
    </rPh>
    <phoneticPr fontId="21"/>
  </si>
  <si>
    <t>【７．用途別床面積 】</t>
    <phoneticPr fontId="21"/>
  </si>
  <si>
    <t>【８．その他必要な事項 】</t>
    <phoneticPr fontId="21"/>
  </si>
  <si>
    <t>【９．備考 】</t>
    <phoneticPr fontId="21"/>
  </si>
  <si>
    <t>【２．延べ面積 】</t>
    <phoneticPr fontId="21"/>
  </si>
  <si>
    <t>【３．建築物の高さ等 】</t>
    <phoneticPr fontId="21"/>
  </si>
  <si>
    <t>【４．特定構造計算基準又は特定増改築構造計算基準の別 】</t>
    <phoneticPr fontId="21"/>
  </si>
  <si>
    <t>【５．構造計算の区分 】</t>
    <phoneticPr fontId="21"/>
  </si>
  <si>
    <t>【６．構造計算に用いたプログラム 】</t>
    <phoneticPr fontId="21"/>
  </si>
  <si>
    <t xml:space="preserve">名称 】 </t>
    <phoneticPr fontId="21"/>
  </si>
  <si>
    <t xml:space="preserve">区分 】 </t>
    <phoneticPr fontId="21"/>
  </si>
  <si>
    <t>建築基準法施行令第81条第１項各号に掲げる基準に従った構造計算</t>
    <phoneticPr fontId="21"/>
  </si>
  <si>
    <t>建築基準法施行令第81条第２項第１号イに掲げる構造計算</t>
    <phoneticPr fontId="21"/>
  </si>
  <si>
    <t>建築基準法施行令第81条第２項第１号ロに掲げる構造計算</t>
    <phoneticPr fontId="21"/>
  </si>
  <si>
    <t>建築基準法施行令第81条第２項第２号イに掲げる構造計算</t>
    <phoneticPr fontId="21"/>
  </si>
  <si>
    <t>建築基準法施行令第81条第３項に掲げる構造計算</t>
    <phoneticPr fontId="21"/>
  </si>
  <si>
    <t>【７．建築基準法施行令第137条の２各号に定める基準の区分 】</t>
    <phoneticPr fontId="21"/>
  </si>
  <si>
    <t>建築基準法第20条第１項第２号イ又は第３号イの認定を受けたプログラム</t>
    <phoneticPr fontId="21"/>
  </si>
  <si>
    <t>【８．備考 】</t>
    <phoneticPr fontId="21"/>
  </si>
  <si>
    <t>申請に係る建築物の数 】</t>
    <phoneticPr fontId="20"/>
  </si>
  <si>
    <t>同一敷地内の他の建築物の数 】</t>
    <phoneticPr fontId="20"/>
  </si>
  <si>
    <t>【６．道路 】</t>
    <phoneticPr fontId="20"/>
  </si>
  <si>
    <t>【７．敷地面積 】</t>
    <phoneticPr fontId="20"/>
  </si>
  <si>
    <t>備考 】</t>
    <phoneticPr fontId="20"/>
  </si>
  <si>
    <t>氏名のフリガナ 】</t>
    <phoneticPr fontId="20"/>
  </si>
  <si>
    <t>氏名 】</t>
    <phoneticPr fontId="20"/>
  </si>
  <si>
    <t>郵便番号 】</t>
    <phoneticPr fontId="20"/>
  </si>
  <si>
    <t>住所 】</t>
    <phoneticPr fontId="20"/>
  </si>
  <si>
    <t>電話番号 】</t>
    <phoneticPr fontId="20"/>
  </si>
  <si>
    <t>資格 】</t>
    <phoneticPr fontId="20"/>
  </si>
  <si>
    <t>建築士事務所名 】</t>
    <phoneticPr fontId="20"/>
  </si>
  <si>
    <t>所在地 】</t>
    <phoneticPr fontId="20"/>
  </si>
  <si>
    <t>作成又は確認した設計図書 】</t>
    <phoneticPr fontId="20"/>
  </si>
  <si>
    <t>勤務先 】</t>
    <rPh sb="0" eb="3">
      <t>キンムサキ</t>
    </rPh>
    <phoneticPr fontId="20"/>
  </si>
  <si>
    <t>登録番号 】</t>
    <rPh sb="0" eb="2">
      <t>トウロク</t>
    </rPh>
    <phoneticPr fontId="20"/>
  </si>
  <si>
    <t>意見を聴いた設計図書 】</t>
    <phoneticPr fontId="20"/>
  </si>
  <si>
    <t>工事と照合する設計図書 】</t>
    <phoneticPr fontId="20"/>
  </si>
  <si>
    <t>営業所名 】</t>
    <phoneticPr fontId="20"/>
  </si>
  <si>
    <t>最高の高さ 】</t>
    <phoneticPr fontId="21"/>
  </si>
  <si>
    <t>最高の軒の高さ 】</t>
    <phoneticPr fontId="21"/>
  </si>
  <si>
    <t>階数 】</t>
    <phoneticPr fontId="21"/>
  </si>
  <si>
    <t>構造 】</t>
    <phoneticPr fontId="21"/>
  </si>
  <si>
    <t>第四号様式（第一条の三、第三条、第三条の三関係）（Ａ４）</t>
    <phoneticPr fontId="2"/>
  </si>
  <si>
    <t>計画変更確認申請書（建築物）</t>
    <phoneticPr fontId="2"/>
  </si>
  <si>
    <t>　建築基準法第６条第１項又は第６条の２第１項の規定による計画の変更の確認を申請します。この申請書及び添付図書に記載の事項は、事実に相違ありません。</t>
    <rPh sb="28" eb="30">
      <t>ケイカク</t>
    </rPh>
    <rPh sb="31" eb="33">
      <t>ヘンコウ</t>
    </rPh>
    <phoneticPr fontId="2"/>
  </si>
  <si>
    <t>第</t>
    <phoneticPr fontId="2"/>
  </si>
  <si>
    <t>【 計画を変更する建築物の直前の確認 】</t>
    <phoneticPr fontId="2"/>
  </si>
  <si>
    <t>【 確認済証番号 】</t>
    <phoneticPr fontId="2"/>
  </si>
  <si>
    <t>【 確認済証交付年月日 】</t>
    <phoneticPr fontId="2"/>
  </si>
  <si>
    <t>【 確認済証交付者 】</t>
    <phoneticPr fontId="2"/>
  </si>
  <si>
    <t>【 計画変更の概要 】</t>
    <phoneticPr fontId="2"/>
  </si>
  <si>
    <t>① 数字は算用数字を用いてください。</t>
    <phoneticPr fontId="2"/>
  </si>
  <si>
    <t>② ※印のある欄は記入しないでください。</t>
    <phoneticPr fontId="2"/>
  </si>
  <si>
    <t>【 計画変更の概要 】</t>
    <phoneticPr fontId="20"/>
  </si>
  <si>
    <t>(２)資格</t>
    <phoneticPr fontId="20"/>
  </si>
  <si>
    <t>別紙　建築主追加様式</t>
    <phoneticPr fontId="2"/>
  </si>
  <si>
    <t>【１．建築主 】</t>
    <phoneticPr fontId="2"/>
  </si>
  <si>
    <t>氏名のフリガナ 】</t>
    <phoneticPr fontId="2"/>
  </si>
  <si>
    <t>氏名 】</t>
    <phoneticPr fontId="2"/>
  </si>
  <si>
    <t>郵便番号 】</t>
    <phoneticPr fontId="2"/>
  </si>
  <si>
    <t>ニ．</t>
    <phoneticPr fontId="2"/>
  </si>
  <si>
    <t>住所 】</t>
    <phoneticPr fontId="2"/>
  </si>
  <si>
    <t>電話番号 】</t>
    <phoneticPr fontId="2"/>
  </si>
  <si>
    <t>④　３欄の｢ト｣は、作成した又は建築士法第20条の２第３項若しくは第20条の３第３項の表示をした図書について</t>
    <phoneticPr fontId="2"/>
  </si>
  <si>
    <t>記入してください。</t>
    <phoneticPr fontId="2"/>
  </si>
  <si>
    <t>⑥　４欄は、建築士法第20条第５項に規定する場合（設計に係る場合に限る。）に、同項に定める資格を有する者</t>
    <phoneticPr fontId="2"/>
  </si>
  <si>
    <t>登録番号は建築士法施行規則第17条の35第１項の規定による登録を受けている場合の当該登録番号を書いてください。</t>
    <phoneticPr fontId="2"/>
  </si>
  <si>
    <t>⑨　７欄は、該当するチェックボックスに「レ」マークを入れ、申請済の場合には、申請をした都道府県名又は指定</t>
    <phoneticPr fontId="2"/>
  </si>
  <si>
    <t>構造計算適合性判定機関の名称及び事務所の所在地を記入してください。未申請の場合には、申請する予定の都道府</t>
    <phoneticPr fontId="2"/>
  </si>
  <si>
    <t>県名又は指定構造計算適合性判定機関の名称及び事務所の所在地を記入し、申請をした後に、遅滞なく、申請をした</t>
    <phoneticPr fontId="2"/>
  </si>
  <si>
    <t>旨（申請先を変更した場合においては、申請をした都道府県名又は指定構造計算適合性判定機関の名称及び事務所の</t>
    <phoneticPr fontId="2"/>
  </si>
  <si>
    <t>所在地を含む。）を届け出てください。なお、所在地については、○○県○○市、郡○○町、村、程度で結構です。</t>
    <phoneticPr fontId="2"/>
  </si>
  <si>
    <t>⑩　８欄は、該当するチェックボックスに「レ」マークを入れ、提出済の場合には、提出をした所管行政庁名又は登</t>
    <phoneticPr fontId="2"/>
  </si>
  <si>
    <t>録建築物エネルギー消費性能判定機関の名称及び事務所の所在地を記入してください。未提出の場合には、提出する</t>
    <phoneticPr fontId="2"/>
  </si>
  <si>
    <t>予定の所管行政庁名又は登録建築物エネルギー消費性能判定機関の名称及び事務所の所在地を記入し、提出をした後</t>
    <phoneticPr fontId="2"/>
  </si>
  <si>
    <t>に、遅滞なく、提出をした旨（提出先を変更した場合においては、提出をした所管行政庁名又は登録建築物エネルギ</t>
    <phoneticPr fontId="2"/>
  </si>
  <si>
    <t>ー消費性能判定機関の名称及び事務所の所在地を含む。）を届け出てください。なお、所在地については、○○県○</t>
    <phoneticPr fontId="2"/>
  </si>
  <si>
    <t>○市、郡○○町、村、程度で結構です。</t>
    <phoneticPr fontId="2"/>
  </si>
  <si>
    <t>また、提出不要の場合には、建築物のエネルギー消費性能の向上等に関する法律施行規則第２条第１項各号に掲げる</t>
    <phoneticPr fontId="2"/>
  </si>
  <si>
    <t>特定建築行為のうち該当するものの号番号（同項第１号に該当する場合にあっては、号番号及び同号イ又はロのうち</t>
    <phoneticPr fontId="2"/>
  </si>
  <si>
    <t>該当するもの（気候風土適応住宅に該当する場合にあっては、その旨を含む。））を記入する等、提出が不要である</t>
    <phoneticPr fontId="2"/>
  </si>
  <si>
    <t>理由を記入してください。特に必要がある場合には、各階平面図等の図書によりその根拠を明らかにしてください。</t>
    <phoneticPr fontId="2"/>
  </si>
  <si>
    <t>なお、建築に係る部分の床面積が10平方メートル以下である場合、建築基準法第６条の４第１項第３号に掲げる建築</t>
    <phoneticPr fontId="2"/>
  </si>
  <si>
    <t>物の建築である場合その他の提出が不要であることが明らかな場合は、記入する必要はありません。</t>
    <phoneticPr fontId="2"/>
  </si>
  <si>
    <t>⑥　７欄の「イ」(1)は、建築物の敷地が、２以上の用途地域、高層住居誘導地区、居住環境向上用途誘導地区若し</t>
    <rPh sb="39" eb="41">
      <t>キョジュウ</t>
    </rPh>
    <rPh sb="41" eb="43">
      <t>カンキョウ</t>
    </rPh>
    <rPh sb="43" eb="45">
      <t>コウジョウ</t>
    </rPh>
    <rPh sb="45" eb="47">
      <t>ヨウト</t>
    </rPh>
    <rPh sb="47" eb="49">
      <t>ユウドウ</t>
    </rPh>
    <rPh sb="49" eb="51">
      <t>チク</t>
    </rPh>
    <phoneticPr fontId="2"/>
  </si>
  <si>
    <t>くは特定用途誘導地区、建築基準法第52条第１項第１号から第８号までに規定する容積率の異なる地域、地区若しく</t>
    <phoneticPr fontId="2"/>
  </si>
  <si>
    <t>は区域又は同法第53条第１項第１号から第６号までに規定する建蔽率若しくは高層住居誘導地区に関する都市計画に</t>
    <phoneticPr fontId="2"/>
  </si>
  <si>
    <t>おいて定められた建築物の建蔽率の最高限度の異なる地域、地区若しくは区域（以下「用途地域が異なる地域等」と</t>
    <phoneticPr fontId="2"/>
  </si>
  <si>
    <t>いう。）にわたる場合においては、用途地域が異なる地域等ごとに、それぞれの用途地域が異なる地域等に対応する</t>
    <phoneticPr fontId="2"/>
  </si>
  <si>
    <t>敷地の面積を記入してください。</t>
    <phoneticPr fontId="2"/>
  </si>
  <si>
    <t>「イ」(2)は、同法第52条第12項の規定を適用する場合において、同条第13項の規定に基づき、「イ」(1)で記入した</t>
    <phoneticPr fontId="2"/>
  </si>
  <si>
    <t>敷地面積に対応する敷地の部分について、建築物の敷地のうち前面道路と壁面線又は壁面の位置の制限として定めら</t>
    <phoneticPr fontId="2"/>
  </si>
  <si>
    <t>れた限度の線との間の部分を除いた敷地の面積を記入してください。</t>
    <phoneticPr fontId="2"/>
  </si>
  <si>
    <t>⑨　建築物の敷地が、建築基準法第52条第７項若しくは第９項に該当する場合又は同条第８項若しくは第12項の規定</t>
    <phoneticPr fontId="2"/>
  </si>
  <si>
    <t>が適用される場合においては、７欄の「ヘ」に、同条第７項若しくは第９項の規定に基づき定められる当該建築物の</t>
    <phoneticPr fontId="2"/>
  </si>
  <si>
    <t>容積率又は同条第８項若しくは第12項の規定が適用される場合における当該建築物の容積率を記入してください。</t>
    <phoneticPr fontId="2"/>
  </si>
  <si>
    <t>⑩　建築物の敷地について、建築基準法第57条の２第４項の規定により現に特例容積率の限度が公告されているとき</t>
    <phoneticPr fontId="2"/>
  </si>
  <si>
    <t>は、７欄の「チ」にその旨及び当該特例容積率の限度を記入してください。</t>
    <phoneticPr fontId="2"/>
  </si>
  <si>
    <t>⑪　建築物の敷地が建築基準法第53条第２項若しくは同法第57条の５第２項に該当する場合又は建築物が同法第53条</t>
    <phoneticPr fontId="2"/>
  </si>
  <si>
    <t>第３項、第５項若しくは第６項に該当する場合においては、７欄の「ト」に、同条第２項、第３項、第５項又は第６</t>
    <phoneticPr fontId="2"/>
  </si>
  <si>
    <t>項の規定に基づき定められる当該建築物の建蔽率を記入してください。</t>
    <phoneticPr fontId="2"/>
  </si>
  <si>
    <t>⑭　１０欄の「ロ」は、建築物に建築基準法施行令第２条第１項第２号に規定する特例軒等を設ける場合において、</t>
    <phoneticPr fontId="2"/>
  </si>
  <si>
    <t>当該特例軒等のうち当該建築物の外壁又はこれに代わる柱の中心線から突き出た距離が水平距離１メートル以上５メ</t>
    <phoneticPr fontId="2"/>
  </si>
  <si>
    <t>ートル未満のものにあつては当該中心線で囲まれた部分の水平投影面積を、当該中心線から突き出た距離が水平距離</t>
    <phoneticPr fontId="2"/>
  </si>
  <si>
    <t>５メートル以上のものにあつては当該特例軒等の端から同号に規定する国土交通大臣が定める距離後退した線で囲ま</t>
    <phoneticPr fontId="2"/>
  </si>
  <si>
    <t>れた部分の水平投影面積を記入してください。その他の建築物である場合においては、１０欄の「イ」と同じ面積を</t>
    <phoneticPr fontId="2"/>
  </si>
  <si>
    <t>⑮　都市計画区域内、準都市計画区域内及び建築基準法第68条の９第１項の規定に基づく条例により建築物の容積率</t>
    <phoneticPr fontId="2"/>
  </si>
  <si>
    <t>の最高限度が定められた区域内においては、１１欄の「ロ」に建築物の地階でその天井が地盤面からの高さ１メート</t>
    <phoneticPr fontId="2"/>
  </si>
  <si>
    <t>ル以下にあるものの住宅又は老人ホーム、福祉ホームその他これらに類するものの用途に供する部分、「ハ」にエレ</t>
    <phoneticPr fontId="2"/>
  </si>
  <si>
    <t>ベーターの昇降路の部分、「ニ」に共同住宅又は老人ホーム、福祉ホームその他これらに類するものの共用の廊下又</t>
    <rPh sb="20" eb="21">
      <t>マタ</t>
    </rPh>
    <rPh sb="22" eb="24">
      <t>ロウジン</t>
    </rPh>
    <rPh sb="28" eb="30">
      <t>フクシ</t>
    </rPh>
    <rPh sb="35" eb="36">
      <t>タ</t>
    </rPh>
    <rPh sb="40" eb="41">
      <t>ルイ</t>
    </rPh>
    <phoneticPr fontId="2"/>
  </si>
  <si>
    <t>は階段の用に供する部分、「ホ」に住宅又は老人ホーム、福祉ホームその他これらに類するものに設ける機械室その</t>
    <phoneticPr fontId="2"/>
  </si>
  <si>
    <t>他これに類する建築物の部分（建築基準法施行規則第10条の４の４に規定する建築設備を設置するためのものであっ</t>
    <phoneticPr fontId="2"/>
  </si>
  <si>
    <t>て、同規則第10条の４の５各号に掲げる基準に適合するものに限る。）で、特定行政庁が交通上、安全上、防火上及</t>
    <phoneticPr fontId="2"/>
  </si>
  <si>
    <t>び衛生上支障がないと認めるもの、「ヘ」自動車車庫その他の専ら自動車又は自転車の停留又は駐車のための施設</t>
    <phoneticPr fontId="2"/>
  </si>
  <si>
    <t>（誘導車路、操車場所及び乗降場を含む。）の用途に供する部分、「ト」に専ら防災のために設ける備蓄倉庫の用途</t>
    <phoneticPr fontId="2"/>
  </si>
  <si>
    <t>に供する部分、「チ」に蓄電池（床に据え付けるものに限る。）を設ける部分、「リ」に自家発電設備を設ける部分、</t>
    <phoneticPr fontId="2"/>
  </si>
  <si>
    <t>「ヌ」に貯水槽を設ける部分、「ル」に宅配ボックス（配達された物品（荷受人が不在その他の事由により受け取る</t>
    <phoneticPr fontId="2"/>
  </si>
  <si>
    <t>ことができないものに限る。）の一時保管のための荷受箱をいう。）を設ける部分、「ワ」に住宅の用途に供する部</t>
    <phoneticPr fontId="2"/>
  </si>
  <si>
    <t>分、「カ」に老人ホーム、福祉ホームその他これらに類するものの用途に供する部分のそれぞれの床面積を記入して</t>
    <phoneticPr fontId="2"/>
  </si>
  <si>
    <t>ください。また、建築基準法令以外の法令の規定により、容積率の算定の基礎となる延べ面積に算入しない部分を有</t>
    <phoneticPr fontId="2"/>
  </si>
  <si>
    <t>する場合においては、「ヲ」に当該部分の床面積を記入してください。</t>
    <phoneticPr fontId="2"/>
  </si>
  <si>
    <t>⑯　住宅又は老人ホーム、福祉ホームその他これらに類するものについては、１１欄の「ロ」の床面積は、その地階</t>
    <phoneticPr fontId="2"/>
  </si>
  <si>
    <t>の住宅又は老人ホーム、福祉ホームその他これらに類するものの用途に供する部分の床面積から、その地階のエレベ</t>
    <phoneticPr fontId="2"/>
  </si>
  <si>
    <t>ーターの昇降路の部分又は共同住宅若しくは老人ホーム、福祉ホームその他これらに類するものの共用の廊下若しく</t>
    <rPh sb="16" eb="17">
      <t>モ</t>
    </rPh>
    <rPh sb="20" eb="22">
      <t>ロウジン</t>
    </rPh>
    <rPh sb="26" eb="28">
      <t>フクシ</t>
    </rPh>
    <rPh sb="33" eb="34">
      <t>タ</t>
    </rPh>
    <rPh sb="38" eb="39">
      <t>ルイ</t>
    </rPh>
    <phoneticPr fontId="2"/>
  </si>
  <si>
    <t>は階段の用に供する部分の床面積を除いた面積とします。</t>
    <phoneticPr fontId="2"/>
  </si>
  <si>
    <t>⑰　１１欄の「ヨ」の延べ面積及び「タ」の容積率の算定の基礎となる延べ面積は、各階の床面積の合計から「ロ」</t>
    <phoneticPr fontId="2"/>
  </si>
  <si>
    <t>に記入した床面積（この面積が敷地内の建築物の住宅及び老人ホーム、福祉ホームその他これらに類するものの用途</t>
    <phoneticPr fontId="2"/>
  </si>
  <si>
    <t>に供する部分（エレベーターの昇降路の部分又は共同住宅若しくは老人ホーム、福祉ホームその他これらに類するも</t>
    <rPh sb="26" eb="27">
      <t>モ</t>
    </rPh>
    <rPh sb="30" eb="32">
      <t>ロウジン</t>
    </rPh>
    <rPh sb="36" eb="38">
      <t>フクシ</t>
    </rPh>
    <rPh sb="43" eb="44">
      <t>タ</t>
    </rPh>
    <rPh sb="48" eb="49">
      <t>ルイ</t>
    </rPh>
    <phoneticPr fontId="2"/>
  </si>
  <si>
    <t>のの共用の廊下若しくは階段の用に供する部分を除く。）の床面積の合計の３分の１を超える場合においては、敷地</t>
    <phoneticPr fontId="2"/>
  </si>
  <si>
    <t>内の建築物の住宅及び老人ホーム、福祉ホームその他これらに類するものの用途に供する部分（エレベーターの昇降</t>
    <rPh sb="6" eb="8">
      <t>ジュウタク</t>
    </rPh>
    <rPh sb="8" eb="9">
      <t>オヨ</t>
    </rPh>
    <rPh sb="10" eb="12">
      <t>ロウジン</t>
    </rPh>
    <rPh sb="16" eb="18">
      <t>フクシ</t>
    </rPh>
    <rPh sb="23" eb="24">
      <t>ホカ</t>
    </rPh>
    <rPh sb="28" eb="29">
      <t>ルイ</t>
    </rPh>
    <rPh sb="34" eb="36">
      <t>ヨウト</t>
    </rPh>
    <rPh sb="37" eb="38">
      <t>キョウ</t>
    </rPh>
    <rPh sb="40" eb="42">
      <t>ブブン</t>
    </rPh>
    <rPh sb="50" eb="52">
      <t>ショウコウ</t>
    </rPh>
    <phoneticPr fontId="2"/>
  </si>
  <si>
    <t>路の部分又は共同住宅若しくは老人ホーム、福祉ホームその他これらに類するものの共用の廊下若しくは階段の用に</t>
    <phoneticPr fontId="2"/>
  </si>
  <si>
    <t>供する部分を除く。）の床面積の合計の３分の１の面積）、「ハ」から「ホ」までに記入した床面積並びに「ヘ」か</t>
    <phoneticPr fontId="2"/>
  </si>
  <si>
    <t>ら「ル」までに記入した床面積（これらの面積が、次の(1)から(6)までに掲げる建築物の部分の区分に応じ、敷地内</t>
    <phoneticPr fontId="2"/>
  </si>
  <si>
    <t>の建築物の各階の床面積の合計にそれぞれ(1)から(6)までに定める割合を乗じて得た面積を超える場合においては、</t>
    <phoneticPr fontId="2"/>
  </si>
  <si>
    <t>敷地内の建築物の各階の床面積の合計にそれぞれ(1)から(6)までに定める割合を乗じて得た面積）及び「ヲ」に記入</t>
    <phoneticPr fontId="2"/>
  </si>
  <si>
    <t>した床面積を除いた面積とします。また、建築基準法第52条第12項の規定を適用する場合においては、「タ」の容積</t>
    <phoneticPr fontId="2"/>
  </si>
  <si>
    <t>率の算定の基礎となる敷地面積は、７欄「ホ」(2)によることとします。</t>
    <phoneticPr fontId="2"/>
  </si>
  <si>
    <t>(2)　備蓄倉庫の部分　50分の１</t>
    <phoneticPr fontId="2"/>
  </si>
  <si>
    <t>(3)　蓄電池の設置部分　50分の１</t>
    <phoneticPr fontId="2"/>
  </si>
  <si>
    <t>(4)　自家発電設備の設置部分　100分の１</t>
    <phoneticPr fontId="2"/>
  </si>
  <si>
    <t>(5)　貯水槽の設置部分　100分の１</t>
    <phoneticPr fontId="2"/>
  </si>
  <si>
    <t>(6)　宅配ボックスの設置部分　100分の１</t>
    <rPh sb="4" eb="6">
      <t>タクハイ</t>
    </rPh>
    <phoneticPr fontId="2"/>
  </si>
  <si>
    <t>⑱　１２欄の建築物の数は、延べ面積が10平方メートルを超えるものについて記入してください。</t>
    <phoneticPr fontId="2"/>
  </si>
  <si>
    <t>⑲　１３欄の「イ」及び「ロ」は、申請に係る建築物又は同一敷地内の他の建築物がそれぞれ２以上ある場合におい</t>
    <phoneticPr fontId="2"/>
  </si>
  <si>
    <t>ては、最大のものを記入してください。</t>
    <phoneticPr fontId="2"/>
  </si>
  <si>
    <t>㉒　１３欄の「ホ」は、建築基準法第56条第７項第１号に掲げる規定が適用されない建築物については「道路高さ制</t>
    <phoneticPr fontId="2"/>
  </si>
  <si>
    <t>㉓　建築物及びその敷地に関して許可・認定等を受けた場合には、根拠となる法令及びその条項、当該許可・認定等</t>
    <phoneticPr fontId="2"/>
  </si>
  <si>
    <t>の番号並びに許可・認定等を受けた日付について１４欄又は別紙に記載して添えてください。</t>
    <phoneticPr fontId="2"/>
  </si>
  <si>
    <t>㉕　１８欄の「イ」は、建築士法第20条の２第２項に規定する構造関係規定に係る経過措置の適用を受ける場合は、</t>
    <phoneticPr fontId="2"/>
  </si>
  <si>
    <t>「有」に「レ」マークを入れてください。同項に規定する構造関係規定に係る経過措置の適用を受けない場合は、</t>
    <phoneticPr fontId="2"/>
  </si>
  <si>
    <t>「無」に「レ」マークを入れてください。なお、申請に係る建築物が複数ある場合で、そのうち一部の建築物のみが</t>
    <phoneticPr fontId="2"/>
  </si>
  <si>
    <t>建築士法第20条の２第２項に規定する構造関係規定に係る経過措置の適用を受ける場合は、「有」に「レ」マークを</t>
    <phoneticPr fontId="2"/>
  </si>
  <si>
    <t>入れた上で、20欄に当該建築物の番号（第四面の１欄の番号をいう。）を記入してください。</t>
    <phoneticPr fontId="2"/>
  </si>
  <si>
    <t>㉖　１８欄の「ロ」は、建築基準法施行令第43条第１項及び第46条第４項に係る経過措置の適用を受ける場合は、</t>
    <phoneticPr fontId="2"/>
  </si>
  <si>
    <t>「建築基準法施行令第43条第１項及び第46条第４項」に「レ」マークを入れてください。建築士法第20条の２第２項</t>
    <phoneticPr fontId="2"/>
  </si>
  <si>
    <t>に規定する構造関係規定のうち建築基準法施行令第43条第１項及び第46条第４項以外の規定に係る経過措置の適用を</t>
    <phoneticPr fontId="2"/>
  </si>
  <si>
    <t>受ける場合は、「その他」に「レ」マークを入れてください。</t>
    <phoneticPr fontId="2"/>
  </si>
  <si>
    <t>㉗　建築基準法第86条の７、同法第87条の８又は同法第87条の２の規定の適用を受ける場合においては、工事の完了</t>
    <rPh sb="22" eb="23">
      <t>マタ</t>
    </rPh>
    <rPh sb="24" eb="26">
      <t>ドウホウ</t>
    </rPh>
    <rPh sb="26" eb="27">
      <t>ダイ</t>
    </rPh>
    <rPh sb="29" eb="30">
      <t>ジョウ</t>
    </rPh>
    <phoneticPr fontId="2"/>
  </si>
  <si>
    <t>後においても引き続き同法第３条第２項（同法第86条の９第１項において準用する場合を含む。）の適用を受けない</t>
    <phoneticPr fontId="2"/>
  </si>
  <si>
    <t>規定並びに当該規定に適合しないこととなった時期及び理由を１９欄又は別紙に記載して添えてください。</t>
    <phoneticPr fontId="2"/>
  </si>
  <si>
    <t>①　この書類は、申請建築物ごと（延べ面積が10平方メートル以内のものを除く。以下同じ。）に作成してください。</t>
    <phoneticPr fontId="2"/>
  </si>
  <si>
    <t>⑥　５欄は、「耐火構造（防火上及び避難上支障がない主要構造部を有しない場合）」、「耐火構造（防火上及び避</t>
    <rPh sb="9" eb="11">
      <t>コウゾウ</t>
    </rPh>
    <phoneticPr fontId="2"/>
  </si>
  <si>
    <t>難上支障がない主要構造部を有する場合）」、「建築基準法施行令第108条の４第１項第１号イ及びロに掲げる基準に</t>
    <phoneticPr fontId="2"/>
  </si>
  <si>
    <t>適合する構造」、「準耐火構造」、「準耐火構造と同等の準耐火性能を有する構造（ロ－１）」（建築基準法施行令</t>
    <rPh sb="12" eb="14">
      <t>コウゾウ</t>
    </rPh>
    <rPh sb="17" eb="18">
      <t>ジュン</t>
    </rPh>
    <rPh sb="18" eb="20">
      <t>タイカ</t>
    </rPh>
    <rPh sb="20" eb="22">
      <t>コウゾウ</t>
    </rPh>
    <rPh sb="23" eb="25">
      <t>ドウトウ</t>
    </rPh>
    <rPh sb="26" eb="27">
      <t>ジュン</t>
    </rPh>
    <rPh sb="27" eb="29">
      <t>タイカ</t>
    </rPh>
    <rPh sb="29" eb="31">
      <t>セイノウ</t>
    </rPh>
    <rPh sb="32" eb="33">
      <t>ユウ</t>
    </rPh>
    <rPh sb="35" eb="37">
      <t>コウゾウ</t>
    </rPh>
    <rPh sb="44" eb="46">
      <t>ケンチク</t>
    </rPh>
    <rPh sb="46" eb="49">
      <t>キジュンホウ</t>
    </rPh>
    <rPh sb="49" eb="51">
      <t>シコウ</t>
    </rPh>
    <phoneticPr fontId="2"/>
  </si>
  <si>
    <t>第109条の３第１号に掲げる基準に適合する主要構造部の構造をいう。）又は「準耐火構造と同等の準耐火性能を有す</t>
    <rPh sb="11" eb="12">
      <t>カカ</t>
    </rPh>
    <rPh sb="14" eb="16">
      <t>キジュン</t>
    </rPh>
    <rPh sb="17" eb="19">
      <t>テキゴウ</t>
    </rPh>
    <rPh sb="21" eb="23">
      <t>シュヨウ</t>
    </rPh>
    <rPh sb="23" eb="25">
      <t>コウゾウ</t>
    </rPh>
    <rPh sb="25" eb="26">
      <t>ブ</t>
    </rPh>
    <rPh sb="27" eb="29">
      <t>コウゾウ</t>
    </rPh>
    <rPh sb="34" eb="35">
      <t>マタ</t>
    </rPh>
    <phoneticPr fontId="2"/>
  </si>
  <si>
    <t>る構造（ロ－２）」（同条第２号に掲げる基準に適合する主要構造部の構造をいう。）のうち該当するチェックボッ</t>
    <rPh sb="10" eb="12">
      <t>ドウジョウ</t>
    </rPh>
    <rPh sb="12" eb="13">
      <t>ダイ</t>
    </rPh>
    <rPh sb="14" eb="15">
      <t>ゴウ</t>
    </rPh>
    <rPh sb="16" eb="17">
      <t>カカ</t>
    </rPh>
    <rPh sb="19" eb="21">
      <t>キジュン</t>
    </rPh>
    <rPh sb="22" eb="24">
      <t>テキゴウ</t>
    </rPh>
    <rPh sb="26" eb="28">
      <t>シュヨウ</t>
    </rPh>
    <rPh sb="28" eb="30">
      <t>コウゾウ</t>
    </rPh>
    <rPh sb="30" eb="31">
      <t>ブ</t>
    </rPh>
    <rPh sb="32" eb="34">
      <t>コウゾウ</t>
    </rPh>
    <rPh sb="42" eb="44">
      <t>ガイトウ</t>
    </rPh>
    <phoneticPr fontId="2"/>
  </si>
  <si>
    <t>クスに「レ」マークを入れてください。いずれにも該当しない場合は「その他」に「レ」マークを入れてください。</t>
    <rPh sb="23" eb="25">
      <t>ガイトウ</t>
    </rPh>
    <rPh sb="28" eb="30">
      <t>バアイ</t>
    </rPh>
    <rPh sb="34" eb="35">
      <t>タ</t>
    </rPh>
    <rPh sb="44" eb="45">
      <t>イ</t>
    </rPh>
    <phoneticPr fontId="2"/>
  </si>
  <si>
    <t>⑦　６欄は、「建築基準法施行令第109条の５第１号に掲げる基準に適合する構造」、「建築基準法第21条第１項</t>
    <rPh sb="26" eb="27">
      <t>カカ</t>
    </rPh>
    <rPh sb="29" eb="31">
      <t>キジュン</t>
    </rPh>
    <rPh sb="32" eb="34">
      <t>テキゴウ</t>
    </rPh>
    <rPh sb="36" eb="38">
      <t>コウゾウ</t>
    </rPh>
    <rPh sb="41" eb="43">
      <t>ケンチク</t>
    </rPh>
    <rPh sb="43" eb="46">
      <t>キジュンホウ</t>
    </rPh>
    <rPh sb="46" eb="47">
      <t>ダイ</t>
    </rPh>
    <rPh sb="49" eb="50">
      <t>ジョウ</t>
    </rPh>
    <rPh sb="50" eb="51">
      <t>ダイ</t>
    </rPh>
    <rPh sb="52" eb="53">
      <t>コウ</t>
    </rPh>
    <phoneticPr fontId="2"/>
  </si>
  <si>
    <t>「建築基準法施行令第110条第１号に掲げる基準に適合する構造」又は、「その他」（上記のいずれにも該当しない</t>
    <rPh sb="1" eb="3">
      <t>ケンチク</t>
    </rPh>
    <rPh sb="3" eb="6">
      <t>キジュンホウ</t>
    </rPh>
    <rPh sb="6" eb="9">
      <t>シコウレイ</t>
    </rPh>
    <rPh sb="9" eb="10">
      <t>ダイ</t>
    </rPh>
    <rPh sb="13" eb="14">
      <t>ジョウ</t>
    </rPh>
    <rPh sb="14" eb="15">
      <t>ダイ</t>
    </rPh>
    <rPh sb="16" eb="17">
      <t>ゴウ</t>
    </rPh>
    <rPh sb="18" eb="19">
      <t>カカ</t>
    </rPh>
    <rPh sb="21" eb="23">
      <t>キジュン</t>
    </rPh>
    <rPh sb="24" eb="26">
      <t>テキゴウ</t>
    </rPh>
    <rPh sb="28" eb="30">
      <t>コウゾウ</t>
    </rPh>
    <rPh sb="31" eb="32">
      <t>マタ</t>
    </rPh>
    <rPh sb="37" eb="38">
      <t>タ</t>
    </rPh>
    <rPh sb="40" eb="42">
      <t>ジョウキ</t>
    </rPh>
    <rPh sb="48" eb="50">
      <t>ガイトウ</t>
    </rPh>
    <phoneticPr fontId="2"/>
  </si>
  <si>
    <t>建築物で、建築基準法第21条又は第27条の規定の適用を受けるもの）のうち該当するチェックボックス全てに「レ」</t>
    <rPh sb="48" eb="49">
      <t>スベ</t>
    </rPh>
    <phoneticPr fontId="2"/>
  </si>
  <si>
    <t>マークを入れてください。また、「建築基準法施行令第109条の５第１号に掲げる基準に適合する構造」又は「建築</t>
    <rPh sb="45" eb="47">
      <t>コウゾウ</t>
    </rPh>
    <rPh sb="48" eb="49">
      <t>マタ</t>
    </rPh>
    <rPh sb="51" eb="53">
      <t>ケンチク</t>
    </rPh>
    <phoneticPr fontId="2"/>
  </si>
  <si>
    <t>基準法施行令第110条第１号に掲げる基準に適合する構造」に該当する場合においては、５欄の「準耐火構造」のチ</t>
    <rPh sb="47" eb="48">
      <t>カ</t>
    </rPh>
    <rPh sb="48" eb="50">
      <t>コウゾウ</t>
    </rPh>
    <phoneticPr fontId="2"/>
  </si>
  <si>
    <t>ェックボックスにも「レ」マークを入れてください。建築基準法第21条又は第27条の規定の適用を受けない場合は</t>
    <phoneticPr fontId="2"/>
  </si>
  <si>
    <t>「建築基準法第21条又は第27条の規定の適用を受けない」に「レ」マークを入れてください。</t>
    <phoneticPr fontId="2"/>
  </si>
  <si>
    <t>⑧　７欄は、「耐火建築物」、「延焼防止建築物」（建築基準法施行令第136条の２第１号ロに掲げる基準に適合す</t>
    <rPh sb="3" eb="4">
      <t>ラン</t>
    </rPh>
    <rPh sb="7" eb="9">
      <t>タイカ</t>
    </rPh>
    <rPh sb="9" eb="11">
      <t>ケンチク</t>
    </rPh>
    <rPh sb="11" eb="12">
      <t>ブツ</t>
    </rPh>
    <rPh sb="15" eb="17">
      <t>エンショウ</t>
    </rPh>
    <rPh sb="17" eb="19">
      <t>ボウシ</t>
    </rPh>
    <rPh sb="19" eb="21">
      <t>ケンチク</t>
    </rPh>
    <rPh sb="21" eb="22">
      <t>ブツ</t>
    </rPh>
    <rPh sb="24" eb="26">
      <t>ケンチク</t>
    </rPh>
    <rPh sb="26" eb="29">
      <t>キジュンホウ</t>
    </rPh>
    <rPh sb="29" eb="32">
      <t>セコウレイ</t>
    </rPh>
    <rPh sb="32" eb="33">
      <t>ダイ</t>
    </rPh>
    <rPh sb="36" eb="37">
      <t>ジョウ</t>
    </rPh>
    <rPh sb="39" eb="40">
      <t>ダイ</t>
    </rPh>
    <rPh sb="41" eb="42">
      <t>ゴウ</t>
    </rPh>
    <rPh sb="44" eb="45">
      <t>カカ</t>
    </rPh>
    <rPh sb="47" eb="49">
      <t>キジュン</t>
    </rPh>
    <rPh sb="50" eb="52">
      <t>テキゴウ</t>
    </rPh>
    <phoneticPr fontId="2"/>
  </si>
  <si>
    <t>る建築物をいう。）、「準耐火建築物」、「準延焼防止建築物」（同条第２号ロに掲げる基準に適合する建築物をい</t>
    <rPh sb="20" eb="21">
      <t>ジュン</t>
    </rPh>
    <rPh sb="21" eb="23">
      <t>エンショウ</t>
    </rPh>
    <rPh sb="23" eb="25">
      <t>ボウシ</t>
    </rPh>
    <rPh sb="25" eb="27">
      <t>ケンチク</t>
    </rPh>
    <rPh sb="27" eb="28">
      <t>ブツ</t>
    </rPh>
    <rPh sb="30" eb="32">
      <t>ドウジョウ</t>
    </rPh>
    <rPh sb="32" eb="33">
      <t>ダイ</t>
    </rPh>
    <rPh sb="34" eb="35">
      <t>ゴウ</t>
    </rPh>
    <rPh sb="37" eb="38">
      <t>カカ</t>
    </rPh>
    <rPh sb="40" eb="42">
      <t>キジュン</t>
    </rPh>
    <rPh sb="43" eb="45">
      <t>テキゴウ</t>
    </rPh>
    <rPh sb="47" eb="49">
      <t>ケンチク</t>
    </rPh>
    <rPh sb="49" eb="50">
      <t>ブツ</t>
    </rPh>
    <phoneticPr fontId="2"/>
  </si>
  <si>
    <t>う。）又は「その他」（上記のいずれにも該当しない建築物で、建築基準法第61条の規定の適用を受けるもの）のう</t>
    <rPh sb="11" eb="13">
      <t>ジョウキ</t>
    </rPh>
    <rPh sb="19" eb="21">
      <t>ガイトウ</t>
    </rPh>
    <rPh sb="24" eb="26">
      <t>ケンチク</t>
    </rPh>
    <rPh sb="26" eb="27">
      <t>ブツ</t>
    </rPh>
    <rPh sb="29" eb="31">
      <t>ケンチク</t>
    </rPh>
    <rPh sb="31" eb="34">
      <t>キジュンホウ</t>
    </rPh>
    <rPh sb="34" eb="35">
      <t>ダイ</t>
    </rPh>
    <rPh sb="37" eb="38">
      <t>ジョウ</t>
    </rPh>
    <rPh sb="39" eb="41">
      <t>キテイ</t>
    </rPh>
    <rPh sb="42" eb="44">
      <t>テキヨウ</t>
    </rPh>
    <rPh sb="45" eb="46">
      <t>ウ</t>
    </rPh>
    <phoneticPr fontId="2"/>
  </si>
  <si>
    <t>ち該当するチェックボックスに「レ」マークを入れてください。建築基準法第61条の規定の適用を受けない場合は</t>
    <phoneticPr fontId="2"/>
  </si>
  <si>
    <t>「建築基準法第61条の規定の適用を受けない」に「レ」マークを入れてください。</t>
    <phoneticPr fontId="2"/>
  </si>
  <si>
    <t>⑩　８欄の「ニ」は、建築基準法施行令第２条第１項第８号により階数に算入されない建築物の部分のうち地階の倉</t>
    <phoneticPr fontId="2"/>
  </si>
  <si>
    <t>庫、機械室その他これらに類する建築物の部分の階の数を記入してください。</t>
    <phoneticPr fontId="2"/>
  </si>
  <si>
    <t>⑪　１０欄は、別紙にその概要を記載して添えてください。ただし、当該建築設備が特定の建築基準関係規定に適合</t>
    <phoneticPr fontId="2"/>
  </si>
  <si>
    <t>していることを証する書面を添える場合には、当該建築基準関係規定に係る内容を概要として記載する必要はありま</t>
    <phoneticPr fontId="2"/>
  </si>
  <si>
    <t>せん。</t>
    <phoneticPr fontId="2"/>
  </si>
  <si>
    <t>⑬　１１欄の「ニ」は、建築基準法第６条の４第１項の規定による確認の特例の適用がある場合に、建築基準法施行</t>
    <phoneticPr fontId="2"/>
  </si>
  <si>
    <t>令第10条各号に掲げる建築物のうち、該当するものの号の数字を記入してください。</t>
    <phoneticPr fontId="2"/>
  </si>
  <si>
    <t>⑭　１１欄の「ホ」は、建築基準法施行令第10条第１号又は第２号に掲げる建築物に該当する場合にのみ記入してく</t>
    <phoneticPr fontId="2"/>
  </si>
  <si>
    <t>ださい。また、１１欄の「ヘ」は、同条第１号に掲げる建築物に該当する場合に、該当するチェックボックスに「レ」</t>
    <phoneticPr fontId="2"/>
  </si>
  <si>
    <t>マークを入れてください。</t>
    <phoneticPr fontId="2"/>
  </si>
  <si>
    <t>⑮　１１欄の「ト」は、建築基準法第68条の20第１項に掲げる認証型式部材等に該当する場合にのみ記入してくださ</t>
    <phoneticPr fontId="2"/>
  </si>
  <si>
    <t>い。当該認証番号を記入すれば、第10条の５の４第１号に該当する認証型式部材等の場合にあつては１０欄の概要、</t>
    <phoneticPr fontId="2"/>
  </si>
  <si>
    <t>１１欄の「ホ」（屎尿浄化槽又は合併処理浄化槽並びに給水タンク又は貯水タンクで屋上又は屋内以外にあるものに</t>
    <phoneticPr fontId="2"/>
  </si>
  <si>
    <t>係るものを除く。）並びに１３欄から１６欄まで及び第五面の３欄から６欄までの事項について、同条第２号に該当</t>
    <phoneticPr fontId="2"/>
  </si>
  <si>
    <t>する認証型式部材等の場合にあつては１１欄の「ホ」（当該認証型式部材等に係るものに限る。）並びに１３欄から</t>
    <phoneticPr fontId="2"/>
  </si>
  <si>
    <t>１６欄まで及び第五面の３欄から６欄までの事項について、同条第３号に該当する認証型式部材等の場合にあつては</t>
    <phoneticPr fontId="2"/>
  </si>
  <si>
    <t>１０欄の概要及び１１欄の「ホ」（当該認証型式部材等に係るものに限る。）については記入する必要はありません。</t>
    <phoneticPr fontId="2"/>
  </si>
  <si>
    <t>㉒　建築物の２以上の部分が建築基準法施行令第109条の８に規定する火熱遮断壁等で区画されている場合には、</t>
    <rPh sb="2" eb="5">
      <t>ケンチクブツ</t>
    </rPh>
    <rPh sb="7" eb="9">
      <t>イジョウ</t>
    </rPh>
    <rPh sb="10" eb="12">
      <t>ブブン</t>
    </rPh>
    <rPh sb="13" eb="18">
      <t>ケンチクキジュンホウ</t>
    </rPh>
    <rPh sb="18" eb="21">
      <t>セコウレイ</t>
    </rPh>
    <rPh sb="21" eb="22">
      <t>ダイ</t>
    </rPh>
    <rPh sb="25" eb="26">
      <t>ジョウ</t>
    </rPh>
    <rPh sb="29" eb="31">
      <t>キテイ</t>
    </rPh>
    <phoneticPr fontId="2"/>
  </si>
  <si>
    <t>㉓　建築基準法施行令第121条の２の適用を受ける直通階段で屋外に設けるものが木造である場合には、１９欄に、</t>
    <phoneticPr fontId="2"/>
  </si>
  <si>
    <t>⑦　７欄は、建築基準法施行令第137条の２各号に定める基準のうち、該当する基準の号の数字及び「イ」又は「ロ」</t>
    <phoneticPr fontId="2"/>
  </si>
  <si>
    <t>の別を記入してください。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</si>
</sst>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_ "/>
    <numFmt numFmtId="177" formatCode="0.00&quot;㎡&quot;"/>
    <numFmt numFmtId="178" formatCode="0.000&quot;m&quot;"/>
    <numFmt numFmtId="179" formatCode="0.000_ "/>
    <numFmt numFmtId="180" formatCode="0.0000_ "/>
    <numFmt numFmtId="181" formatCode="#,##0.000;[Red]#,##0.000"/>
    <numFmt numFmtId="182" formatCode="#,##0.00_ "/>
    <numFmt numFmtId="183" formatCode="#,##0.0000_);[Red]\(#,##0.0000\)"/>
  </numFmts>
  <fonts count="40">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9"/>
      <name val="ＭＳ 明朝"/>
      <family val="1"/>
      <charset val="128"/>
    </font>
    <font>
      <b/>
      <sz val="9"/>
      <color indexed="81"/>
      <name val="ＭＳ 明朝"/>
      <family val="1"/>
      <charset val="128"/>
    </font>
    <font>
      <b/>
      <u/>
      <sz val="9"/>
      <color indexed="81"/>
      <name val="ＭＳ 明朝"/>
      <family val="1"/>
      <charset val="128"/>
    </font>
    <font>
      <u/>
      <sz val="10"/>
      <color indexed="12"/>
      <name val="ＭＳ Ｐゴシック"/>
      <family val="3"/>
      <charset val="128"/>
    </font>
    <font>
      <sz val="10"/>
      <name val="MS UI Gothic"/>
      <family val="3"/>
      <charset val="128"/>
    </font>
    <font>
      <sz val="11"/>
      <color theme="1"/>
      <name val="ＭＳ Ｐゴシック"/>
      <family val="3"/>
      <charset val="128"/>
      <scheme val="minor"/>
    </font>
    <font>
      <sz val="11"/>
      <color theme="0"/>
      <name val="ＭＳ Ｐゴシック"/>
      <family val="3"/>
      <charset val="128"/>
      <scheme val="minor"/>
    </font>
    <font>
      <u/>
      <sz val="11"/>
      <color theme="10"/>
      <name val="ＭＳ Ｐゴシック"/>
      <family val="3"/>
      <charset val="128"/>
      <scheme val="minor"/>
    </font>
    <font>
      <sz val="10"/>
      <color theme="1"/>
      <name val="Meiryo UI"/>
      <family val="3"/>
      <charset val="128"/>
    </font>
    <font>
      <sz val="9"/>
      <color theme="1"/>
      <name val="ＭＳ 明朝"/>
      <family val="1"/>
      <charset val="128"/>
    </font>
    <font>
      <sz val="11"/>
      <color theme="1"/>
      <name val="ＭＳ 明朝"/>
      <family val="1"/>
      <charset val="128"/>
    </font>
    <font>
      <b/>
      <sz val="14"/>
      <color theme="1"/>
      <name val="ＭＳ 明朝"/>
      <family val="1"/>
      <charset val="128"/>
    </font>
    <font>
      <sz val="9"/>
      <color rgb="FFFF0000"/>
      <name val="ＭＳ 明朝"/>
      <family val="1"/>
      <charset val="128"/>
    </font>
    <font>
      <sz val="9"/>
      <color theme="0"/>
      <name val="ＭＳ 明朝"/>
      <family val="1"/>
      <charset val="128"/>
    </font>
    <font>
      <b/>
      <sz val="9"/>
      <color theme="1"/>
      <name val="ＭＳ 明朝"/>
      <family val="1"/>
      <charset val="128"/>
    </font>
    <font>
      <sz val="11"/>
      <name val="ＭＳ Ｐゴシック"/>
      <family val="3"/>
      <charset val="128"/>
      <scheme val="minor"/>
    </font>
    <font>
      <b/>
      <sz val="9"/>
      <name val="ＭＳ 明朝"/>
      <family val="1"/>
      <charset val="128"/>
    </font>
    <font>
      <sz val="11"/>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
      <patternFill patternType="solid">
        <fgColor theme="0"/>
        <bgColor indexed="64"/>
      </patternFill>
    </fill>
    <fill>
      <patternFill patternType="solid">
        <fgColor theme="5" tint="0.79998168889431442"/>
        <bgColor indexed="64"/>
      </patternFill>
    </fill>
  </fills>
  <borders count="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s>
  <cellStyleXfs count="51">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9" fillId="0" borderId="0" applyNumberFormat="0" applyFill="0" applyBorder="0" applyAlignment="0" applyProtection="0">
      <alignment vertical="center"/>
    </xf>
    <xf numFmtId="0" fontId="25" fillId="0" borderId="0" applyNumberFormat="0" applyFill="0" applyBorder="0" applyAlignment="0" applyProtection="0">
      <alignment vertical="top"/>
      <protection locked="0"/>
    </xf>
    <xf numFmtId="0" fontId="19"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9" fillId="0" borderId="0" applyFont="0" applyFill="0" applyBorder="0" applyAlignment="0" applyProtection="0">
      <alignment vertical="center"/>
    </xf>
    <xf numFmtId="38" fontId="26" fillId="0" borderId="0" applyFont="0" applyFill="0" applyBorder="0" applyAlignment="0" applyProtection="0">
      <alignment vertical="center"/>
    </xf>
    <xf numFmtId="38" fontId="30"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9" fillId="0" borderId="0">
      <alignment vertical="center"/>
    </xf>
    <xf numFmtId="0" fontId="26" fillId="0" borderId="0">
      <alignment vertical="center"/>
    </xf>
    <xf numFmtId="0" fontId="27" fillId="0" borderId="0">
      <alignment vertical="center"/>
    </xf>
    <xf numFmtId="0" fontId="30" fillId="0" borderId="0">
      <alignment vertical="center"/>
    </xf>
    <xf numFmtId="0" fontId="18" fillId="4" borderId="0" applyNumberFormat="0" applyBorder="0" applyAlignment="0" applyProtection="0">
      <alignment vertical="center"/>
    </xf>
  </cellStyleXfs>
  <cellXfs count="228">
    <xf numFmtId="0" fontId="0" fillId="0" borderId="0" xfId="0">
      <alignment vertical="center"/>
    </xf>
    <xf numFmtId="0" fontId="31" fillId="0" borderId="0" xfId="0" applyFont="1">
      <alignment vertical="center"/>
    </xf>
    <xf numFmtId="0" fontId="32" fillId="0" borderId="0" xfId="0" applyFont="1">
      <alignment vertical="center"/>
    </xf>
    <xf numFmtId="49" fontId="22" fillId="0" borderId="0" xfId="46" applyNumberFormat="1" applyFont="1" applyAlignment="1">
      <alignment horizontal="left" vertical="center"/>
    </xf>
    <xf numFmtId="0" fontId="31" fillId="0" borderId="0" xfId="0" applyFont="1" applyAlignment="1">
      <alignment horizontal="left" vertical="center"/>
    </xf>
    <xf numFmtId="0" fontId="31" fillId="24" borderId="10" xfId="0" applyFont="1" applyFill="1" applyBorder="1" applyAlignment="1">
      <alignment horizontal="center" vertical="center"/>
    </xf>
    <xf numFmtId="0" fontId="31" fillId="25" borderId="0" xfId="0" applyFont="1" applyFill="1">
      <alignment vertical="center"/>
    </xf>
    <xf numFmtId="0" fontId="32" fillId="25" borderId="0" xfId="0" applyFont="1" applyFill="1">
      <alignment vertical="center"/>
    </xf>
    <xf numFmtId="0" fontId="33" fillId="25" borderId="0" xfId="0" applyFont="1" applyFill="1">
      <alignment vertical="center"/>
    </xf>
    <xf numFmtId="0" fontId="31" fillId="25" borderId="0" xfId="0" applyFont="1" applyFill="1" applyAlignment="1">
      <alignment horizontal="center" vertical="center"/>
    </xf>
    <xf numFmtId="0" fontId="31" fillId="25" borderId="0" xfId="0" applyFont="1" applyFill="1" applyAlignment="1">
      <alignment vertical="center" wrapText="1"/>
    </xf>
    <xf numFmtId="0" fontId="31" fillId="25" borderId="0" xfId="0" applyFont="1" applyFill="1" applyAlignment="1">
      <alignment horizontal="right" vertical="top"/>
    </xf>
    <xf numFmtId="0" fontId="31" fillId="25" borderId="0" xfId="0" applyFont="1" applyFill="1" applyAlignment="1">
      <alignment vertical="center" shrinkToFit="1"/>
    </xf>
    <xf numFmtId="0" fontId="31" fillId="25" borderId="11" xfId="0" applyFont="1" applyFill="1" applyBorder="1">
      <alignment vertical="center"/>
    </xf>
    <xf numFmtId="0" fontId="31" fillId="25" borderId="12" xfId="0" applyFont="1" applyFill="1" applyBorder="1" applyAlignment="1">
      <alignment vertical="top"/>
    </xf>
    <xf numFmtId="0" fontId="31" fillId="25" borderId="13" xfId="0" applyFont="1" applyFill="1" applyBorder="1" applyAlignment="1">
      <alignment vertical="top"/>
    </xf>
    <xf numFmtId="0" fontId="31" fillId="25" borderId="14" xfId="0" applyFont="1" applyFill="1" applyBorder="1" applyAlignment="1">
      <alignment vertical="top"/>
    </xf>
    <xf numFmtId="0" fontId="31" fillId="25" borderId="0" xfId="0" applyFont="1" applyFill="1" applyAlignment="1">
      <alignment vertical="top"/>
    </xf>
    <xf numFmtId="0" fontId="31" fillId="25" borderId="15" xfId="0" applyFont="1" applyFill="1" applyBorder="1" applyAlignment="1">
      <alignment vertical="top"/>
    </xf>
    <xf numFmtId="0" fontId="31" fillId="25" borderId="16" xfId="0" applyFont="1" applyFill="1" applyBorder="1" applyAlignment="1">
      <alignment vertical="top"/>
    </xf>
    <xf numFmtId="0" fontId="31" fillId="25" borderId="10" xfId="0" applyFont="1" applyFill="1" applyBorder="1" applyAlignment="1">
      <alignment vertical="top"/>
    </xf>
    <xf numFmtId="0" fontId="31" fillId="25" borderId="17" xfId="0" applyFont="1" applyFill="1" applyBorder="1" applyAlignment="1">
      <alignment vertical="top"/>
    </xf>
    <xf numFmtId="0" fontId="31" fillId="25" borderId="18" xfId="0" applyFont="1" applyFill="1" applyBorder="1" applyAlignment="1">
      <alignment horizontal="center" vertical="center"/>
    </xf>
    <xf numFmtId="0" fontId="31" fillId="25" borderId="19" xfId="0" applyFont="1" applyFill="1" applyBorder="1" applyAlignment="1">
      <alignment horizontal="center" vertical="center"/>
    </xf>
    <xf numFmtId="0" fontId="31" fillId="25" borderId="14" xfId="0" applyFont="1" applyFill="1" applyBorder="1">
      <alignment vertical="center"/>
    </xf>
    <xf numFmtId="0" fontId="31" fillId="25" borderId="15" xfId="0" applyFont="1" applyFill="1" applyBorder="1">
      <alignment vertical="center"/>
    </xf>
    <xf numFmtId="0" fontId="31" fillId="25" borderId="20" xfId="0" applyFont="1" applyFill="1" applyBorder="1">
      <alignment vertical="center"/>
    </xf>
    <xf numFmtId="0" fontId="31" fillId="25" borderId="18" xfId="0" applyFont="1" applyFill="1" applyBorder="1">
      <alignment vertical="center"/>
    </xf>
    <xf numFmtId="0" fontId="31" fillId="25" borderId="19" xfId="0" applyFont="1" applyFill="1" applyBorder="1">
      <alignment vertical="center"/>
    </xf>
    <xf numFmtId="0" fontId="31" fillId="25" borderId="16" xfId="0" applyFont="1" applyFill="1" applyBorder="1">
      <alignment vertical="center"/>
    </xf>
    <xf numFmtId="0" fontId="31" fillId="25" borderId="10" xfId="0" applyFont="1" applyFill="1" applyBorder="1">
      <alignment vertical="center"/>
    </xf>
    <xf numFmtId="0" fontId="31" fillId="25" borderId="17" xfId="0" applyFont="1" applyFill="1" applyBorder="1">
      <alignment vertical="center"/>
    </xf>
    <xf numFmtId="0" fontId="31" fillId="25" borderId="10" xfId="0" applyFont="1" applyFill="1" applyBorder="1" applyAlignment="1">
      <alignment horizontal="center" vertical="center"/>
    </xf>
    <xf numFmtId="0" fontId="31" fillId="25" borderId="0" xfId="0" applyFont="1" applyFill="1" applyAlignment="1">
      <alignment horizontal="right" vertical="center"/>
    </xf>
    <xf numFmtId="0" fontId="31" fillId="25" borderId="0" xfId="0" applyFont="1" applyFill="1" applyAlignment="1">
      <alignment horizontal="left" vertical="center"/>
    </xf>
    <xf numFmtId="0" fontId="31" fillId="25" borderId="12" xfId="0" applyFont="1" applyFill="1" applyBorder="1" applyAlignment="1">
      <alignment vertical="center" shrinkToFit="1"/>
    </xf>
    <xf numFmtId="0" fontId="31" fillId="25" borderId="0" xfId="0" applyFont="1" applyFill="1" applyAlignment="1">
      <alignment horizontal="center" vertical="center" shrinkToFit="1"/>
    </xf>
    <xf numFmtId="0" fontId="31" fillId="24" borderId="0" xfId="0" applyFont="1" applyFill="1" applyAlignment="1">
      <alignment horizontal="center" vertical="center"/>
    </xf>
    <xf numFmtId="180" fontId="31" fillId="0" borderId="0" xfId="0" applyNumberFormat="1" applyFont="1">
      <alignment vertical="center"/>
    </xf>
    <xf numFmtId="176" fontId="31" fillId="0" borderId="0" xfId="0" applyNumberFormat="1" applyFont="1">
      <alignment vertical="center"/>
    </xf>
    <xf numFmtId="0" fontId="22" fillId="25" borderId="0" xfId="46" applyFont="1" applyFill="1" applyAlignment="1">
      <alignment horizontal="center" vertical="center" shrinkToFit="1"/>
    </xf>
    <xf numFmtId="0" fontId="31" fillId="25" borderId="12" xfId="0" applyFont="1" applyFill="1" applyBorder="1">
      <alignment vertical="center"/>
    </xf>
    <xf numFmtId="0" fontId="31" fillId="25" borderId="10" xfId="0" applyFont="1" applyFill="1" applyBorder="1" applyAlignment="1">
      <alignment horizontal="right" vertical="center"/>
    </xf>
    <xf numFmtId="0" fontId="22" fillId="25" borderId="10" xfId="46" applyFont="1" applyFill="1" applyBorder="1" applyAlignment="1">
      <alignment horizontal="center" vertical="center" shrinkToFit="1"/>
    </xf>
    <xf numFmtId="49" fontId="31" fillId="0" borderId="0" xfId="0" applyNumberFormat="1" applyFont="1" applyAlignment="1">
      <alignment horizontal="left" vertical="center"/>
    </xf>
    <xf numFmtId="49" fontId="31" fillId="0" borderId="0" xfId="0" quotePrefix="1" applyNumberFormat="1" applyFont="1" applyAlignment="1">
      <alignment horizontal="left" vertical="center"/>
    </xf>
    <xf numFmtId="178" fontId="22" fillId="25" borderId="0" xfId="46" applyNumberFormat="1" applyFont="1" applyFill="1" applyAlignment="1" applyProtection="1">
      <alignment vertical="center" shrinkToFit="1"/>
      <protection locked="0"/>
    </xf>
    <xf numFmtId="0" fontId="31" fillId="24" borderId="0" xfId="0" applyFont="1" applyFill="1" applyAlignment="1">
      <alignment horizontal="right" vertical="center"/>
    </xf>
    <xf numFmtId="0" fontId="31" fillId="25" borderId="0" xfId="0" applyFont="1" applyFill="1" applyAlignment="1">
      <alignment horizontal="center" vertical="top"/>
    </xf>
    <xf numFmtId="0" fontId="31" fillId="25" borderId="10" xfId="0" applyFont="1" applyFill="1" applyBorder="1" applyAlignment="1">
      <alignment vertical="center" shrinkToFit="1"/>
    </xf>
    <xf numFmtId="49" fontId="31" fillId="25" borderId="10" xfId="0" applyNumberFormat="1" applyFont="1" applyFill="1" applyBorder="1" applyAlignment="1">
      <alignment vertical="center" shrinkToFit="1"/>
    </xf>
    <xf numFmtId="49" fontId="31" fillId="25" borderId="0" xfId="0" applyNumberFormat="1" applyFont="1" applyFill="1" applyAlignment="1">
      <alignment vertical="center" shrinkToFit="1"/>
    </xf>
    <xf numFmtId="179" fontId="31" fillId="0" borderId="0" xfId="0" applyNumberFormat="1" applyFont="1">
      <alignment vertical="center"/>
    </xf>
    <xf numFmtId="177" fontId="22" fillId="25" borderId="18" xfId="35" applyNumberFormat="1" applyFont="1" applyFill="1" applyBorder="1" applyAlignment="1" applyProtection="1">
      <alignment horizontal="center" vertical="center" shrinkToFit="1"/>
      <protection locked="0"/>
    </xf>
    <xf numFmtId="0" fontId="31" fillId="25" borderId="10" xfId="0" applyFont="1" applyFill="1" applyBorder="1" applyAlignment="1">
      <alignment horizontal="left" vertical="center"/>
    </xf>
    <xf numFmtId="176" fontId="22" fillId="25" borderId="0" xfId="46" applyNumberFormat="1" applyFont="1" applyFill="1" applyAlignment="1">
      <alignment horizontal="right" vertical="center" shrinkToFit="1"/>
    </xf>
    <xf numFmtId="0" fontId="31" fillId="24" borderId="18" xfId="0" applyFont="1" applyFill="1" applyBorder="1" applyAlignment="1" applyProtection="1">
      <alignment horizontal="center" vertical="center"/>
      <protection locked="0"/>
    </xf>
    <xf numFmtId="0" fontId="31" fillId="24" borderId="0" xfId="0" applyFont="1" applyFill="1" applyAlignment="1" applyProtection="1">
      <alignment horizontal="center" vertical="center"/>
      <protection locked="0"/>
    </xf>
    <xf numFmtId="0" fontId="31" fillId="24" borderId="10" xfId="0" applyFont="1" applyFill="1" applyBorder="1" applyAlignment="1" applyProtection="1">
      <alignment horizontal="center" vertical="center"/>
      <protection locked="0"/>
    </xf>
    <xf numFmtId="0" fontId="0" fillId="25" borderId="0" xfId="0" applyFill="1">
      <alignment vertical="center"/>
    </xf>
    <xf numFmtId="0" fontId="34" fillId="25" borderId="0" xfId="0" applyFont="1" applyFill="1">
      <alignment vertical="center"/>
    </xf>
    <xf numFmtId="176" fontId="34" fillId="25" borderId="0" xfId="0" applyNumberFormat="1" applyFont="1" applyFill="1">
      <alignment vertical="center"/>
    </xf>
    <xf numFmtId="0" fontId="35" fillId="25" borderId="0" xfId="0" applyFont="1" applyFill="1">
      <alignment vertical="center"/>
    </xf>
    <xf numFmtId="0" fontId="31" fillId="25" borderId="12" xfId="0" applyFont="1" applyFill="1" applyBorder="1" applyAlignment="1">
      <alignment horizontal="center" vertical="center"/>
    </xf>
    <xf numFmtId="178" fontId="22" fillId="25" borderId="0" xfId="46" applyNumberFormat="1" applyFont="1" applyFill="1" applyAlignment="1" applyProtection="1">
      <alignment horizontal="left" vertical="center" shrinkToFit="1"/>
      <protection locked="0"/>
    </xf>
    <xf numFmtId="0" fontId="22" fillId="25" borderId="0" xfId="0" applyFont="1" applyFill="1">
      <alignment vertical="center"/>
    </xf>
    <xf numFmtId="0" fontId="35" fillId="25" borderId="0" xfId="0" applyFont="1" applyFill="1" applyAlignment="1">
      <alignment horizontal="right" vertical="center"/>
    </xf>
    <xf numFmtId="0" fontId="22" fillId="25" borderId="12" xfId="46" applyFont="1" applyFill="1" applyBorder="1" applyAlignment="1">
      <alignment horizontal="center" vertical="center" shrinkToFit="1"/>
    </xf>
    <xf numFmtId="2" fontId="37" fillId="25" borderId="0" xfId="0" applyNumberFormat="1" applyFont="1" applyFill="1">
      <alignment vertical="center"/>
    </xf>
    <xf numFmtId="176" fontId="22" fillId="25" borderId="0" xfId="0" applyNumberFormat="1" applyFont="1" applyFill="1">
      <alignment vertical="center"/>
    </xf>
    <xf numFmtId="0" fontId="37" fillId="25" borderId="0" xfId="0" applyFont="1" applyFill="1">
      <alignment vertical="center"/>
    </xf>
    <xf numFmtId="182" fontId="31" fillId="0" borderId="0" xfId="0" applyNumberFormat="1" applyFont="1">
      <alignment vertical="center"/>
    </xf>
    <xf numFmtId="0" fontId="22" fillId="25" borderId="0" xfId="0" applyFont="1" applyFill="1" applyAlignment="1">
      <alignment horizontal="left" vertical="center"/>
    </xf>
    <xf numFmtId="0" fontId="22" fillId="25" borderId="0" xfId="0" applyFont="1" applyFill="1" applyAlignment="1">
      <alignment vertical="center" shrinkToFit="1"/>
    </xf>
    <xf numFmtId="0" fontId="22" fillId="25" borderId="10" xfId="0" applyFont="1" applyFill="1" applyBorder="1">
      <alignment vertical="center"/>
    </xf>
    <xf numFmtId="0" fontId="22" fillId="25" borderId="0" xfId="0" applyFont="1" applyFill="1" applyAlignment="1">
      <alignment horizontal="center" vertical="center"/>
    </xf>
    <xf numFmtId="0" fontId="22" fillId="25" borderId="12" xfId="0" applyFont="1" applyFill="1" applyBorder="1" applyAlignment="1">
      <alignment horizontal="center" vertical="center"/>
    </xf>
    <xf numFmtId="0" fontId="22" fillId="25" borderId="12" xfId="0" applyFont="1" applyFill="1" applyBorder="1">
      <alignment vertical="center"/>
    </xf>
    <xf numFmtId="0" fontId="39" fillId="25" borderId="0" xfId="0" applyFont="1" applyFill="1">
      <alignment vertical="center"/>
    </xf>
    <xf numFmtId="0" fontId="22" fillId="25" borderId="18" xfId="0" applyFont="1" applyFill="1" applyBorder="1">
      <alignment vertical="center"/>
    </xf>
    <xf numFmtId="0" fontId="22" fillId="25" borderId="18" xfId="0" applyFont="1" applyFill="1" applyBorder="1" applyAlignment="1">
      <alignment vertical="center" shrinkToFit="1"/>
    </xf>
    <xf numFmtId="0" fontId="22" fillId="25" borderId="12" xfId="0" applyFont="1" applyFill="1" applyBorder="1" applyAlignment="1">
      <alignment horizontal="right" vertical="center"/>
    </xf>
    <xf numFmtId="0" fontId="22" fillId="25" borderId="0" xfId="0" applyFont="1" applyFill="1" applyAlignment="1">
      <alignment horizontal="right" vertical="center"/>
    </xf>
    <xf numFmtId="0" fontId="22" fillId="25" borderId="10" xfId="0" applyFont="1" applyFill="1" applyBorder="1" applyAlignment="1">
      <alignment horizontal="right" vertical="center"/>
    </xf>
    <xf numFmtId="0" fontId="22" fillId="24" borderId="0" xfId="0" applyFont="1" applyFill="1" applyAlignment="1">
      <alignment horizontal="center" vertical="center"/>
    </xf>
    <xf numFmtId="0" fontId="22" fillId="25" borderId="18" xfId="0" applyFont="1" applyFill="1" applyBorder="1" applyAlignment="1">
      <alignment horizontal="center" vertical="center"/>
    </xf>
    <xf numFmtId="0" fontId="22" fillId="25" borderId="10" xfId="0" applyFont="1" applyFill="1" applyBorder="1" applyAlignment="1">
      <alignment horizontal="center" vertical="center"/>
    </xf>
    <xf numFmtId="0" fontId="22" fillId="24" borderId="0" xfId="0" applyFont="1" applyFill="1" applyAlignment="1">
      <alignment horizontal="right" vertical="center"/>
    </xf>
    <xf numFmtId="0" fontId="22" fillId="25" borderId="10" xfId="0" applyFont="1" applyFill="1" applyBorder="1" applyAlignment="1">
      <alignment horizontal="left" vertical="center"/>
    </xf>
    <xf numFmtId="0" fontId="22" fillId="24" borderId="10" xfId="0" applyFont="1" applyFill="1" applyBorder="1" applyAlignment="1">
      <alignment horizontal="center" vertical="center"/>
    </xf>
    <xf numFmtId="0" fontId="22" fillId="25" borderId="12" xfId="46" applyFont="1" applyFill="1" applyBorder="1">
      <alignment vertical="center"/>
    </xf>
    <xf numFmtId="0" fontId="31" fillId="25" borderId="12" xfId="0" applyFont="1" applyFill="1" applyBorder="1" applyProtection="1">
      <alignment vertical="center"/>
      <protection locked="0"/>
    </xf>
    <xf numFmtId="0" fontId="22" fillId="25" borderId="0" xfId="46" applyFont="1" applyFill="1">
      <alignment vertical="center"/>
    </xf>
    <xf numFmtId="0" fontId="31" fillId="25" borderId="0" xfId="0" applyFont="1" applyFill="1" applyProtection="1">
      <alignment vertical="center"/>
      <protection locked="0"/>
    </xf>
    <xf numFmtId="0" fontId="22" fillId="25" borderId="10" xfId="46" applyFont="1" applyFill="1" applyBorder="1">
      <alignment vertical="center"/>
    </xf>
    <xf numFmtId="0" fontId="31" fillId="25" borderId="10" xfId="0" applyFont="1" applyFill="1" applyBorder="1" applyProtection="1">
      <alignment vertical="center"/>
      <protection locked="0"/>
    </xf>
    <xf numFmtId="0" fontId="31" fillId="25" borderId="0" xfId="0" applyFont="1" applyFill="1" applyAlignment="1" applyProtection="1">
      <alignment horizontal="right" vertical="center"/>
      <protection locked="0"/>
    </xf>
    <xf numFmtId="0" fontId="31" fillId="25" borderId="0" xfId="0" applyFont="1" applyFill="1" applyAlignment="1">
      <alignment horizontal="left" vertical="top"/>
    </xf>
    <xf numFmtId="0" fontId="22" fillId="0" borderId="0" xfId="0" applyFont="1">
      <alignment vertical="center"/>
    </xf>
    <xf numFmtId="0" fontId="22" fillId="0" borderId="0" xfId="0" applyFont="1" applyAlignment="1">
      <alignment horizontal="justify" vertical="center"/>
    </xf>
    <xf numFmtId="0" fontId="33" fillId="25" borderId="0" xfId="0" applyFont="1" applyFill="1" applyAlignment="1">
      <alignment horizontal="center" vertical="center"/>
    </xf>
    <xf numFmtId="0" fontId="22" fillId="25" borderId="0" xfId="0" applyFont="1" applyFill="1" applyAlignment="1">
      <alignment vertical="center" wrapText="1"/>
    </xf>
    <xf numFmtId="0" fontId="31" fillId="24" borderId="0" xfId="0" applyFont="1" applyFill="1" applyAlignment="1">
      <alignment horizontal="center" vertical="center"/>
    </xf>
    <xf numFmtId="0" fontId="31" fillId="25" borderId="20" xfId="0" applyFont="1" applyFill="1" applyBorder="1" applyAlignment="1">
      <alignment horizontal="center" vertical="center"/>
    </xf>
    <xf numFmtId="0" fontId="31" fillId="25" borderId="18" xfId="0" applyFont="1" applyFill="1" applyBorder="1" applyAlignment="1">
      <alignment horizontal="center" vertical="center"/>
    </xf>
    <xf numFmtId="0" fontId="31" fillId="25" borderId="19" xfId="0" applyFont="1" applyFill="1" applyBorder="1" applyAlignment="1">
      <alignment horizontal="center" vertical="center"/>
    </xf>
    <xf numFmtId="0" fontId="31" fillId="25" borderId="0" xfId="0" applyFont="1" applyFill="1" applyAlignment="1">
      <alignment horizontal="center" vertical="center"/>
    </xf>
    <xf numFmtId="0" fontId="36" fillId="25" borderId="0" xfId="0" applyFont="1" applyFill="1" applyAlignment="1">
      <alignment horizontal="center" vertical="center"/>
    </xf>
    <xf numFmtId="0" fontId="31" fillId="24" borderId="0" xfId="0" applyFont="1" applyFill="1" applyAlignment="1">
      <alignment horizontal="left" vertical="top" wrapText="1"/>
    </xf>
    <xf numFmtId="0" fontId="31" fillId="24" borderId="0" xfId="0" applyFont="1" applyFill="1" applyAlignment="1">
      <alignment horizontal="center" vertical="top"/>
    </xf>
    <xf numFmtId="0" fontId="31" fillId="24" borderId="0" xfId="0" applyFont="1" applyFill="1" applyAlignment="1">
      <alignment horizontal="left" vertical="top" shrinkToFit="1"/>
    </xf>
    <xf numFmtId="0" fontId="31" fillId="24" borderId="0" xfId="0" applyFont="1" applyFill="1" applyAlignment="1">
      <alignment vertical="top"/>
    </xf>
    <xf numFmtId="0" fontId="31" fillId="25" borderId="0" xfId="0" applyFont="1" applyFill="1" applyAlignment="1">
      <alignment horizontal="left" vertical="top" wrapText="1"/>
    </xf>
    <xf numFmtId="0" fontId="31" fillId="25" borderId="0" xfId="0" applyFont="1" applyFill="1" applyAlignment="1">
      <alignment horizontal="left" vertical="top"/>
    </xf>
    <xf numFmtId="0" fontId="31" fillId="24" borderId="0" xfId="0" applyFont="1" applyFill="1" applyAlignment="1">
      <alignment horizontal="left" vertical="center" shrinkToFit="1"/>
    </xf>
    <xf numFmtId="49" fontId="31" fillId="24" borderId="10" xfId="0" applyNumberFormat="1" applyFont="1" applyFill="1" applyBorder="1" applyAlignment="1">
      <alignment horizontal="left" vertical="center" shrinkToFit="1"/>
    </xf>
    <xf numFmtId="49" fontId="31" fillId="24" borderId="0" xfId="0" applyNumberFormat="1" applyFont="1" applyFill="1" applyAlignment="1">
      <alignment horizontal="left" vertical="center" shrinkToFit="1"/>
    </xf>
    <xf numFmtId="0" fontId="31" fillId="24" borderId="10" xfId="0" applyFont="1" applyFill="1" applyBorder="1" applyAlignment="1">
      <alignment horizontal="left" vertical="center" shrinkToFit="1"/>
    </xf>
    <xf numFmtId="0" fontId="31" fillId="24" borderId="12" xfId="0" applyFont="1" applyFill="1" applyBorder="1" applyAlignment="1">
      <alignment horizontal="left" vertical="center" shrinkToFit="1"/>
    </xf>
    <xf numFmtId="0" fontId="31" fillId="24" borderId="0" xfId="0" applyFont="1" applyFill="1" applyAlignment="1">
      <alignment horizontal="center" vertical="center" shrinkToFit="1"/>
    </xf>
    <xf numFmtId="49" fontId="31" fillId="24" borderId="0" xfId="0" applyNumberFormat="1" applyFont="1" applyFill="1" applyAlignment="1">
      <alignment horizontal="center" vertical="center" shrinkToFit="1"/>
    </xf>
    <xf numFmtId="49" fontId="31" fillId="24" borderId="10" xfId="0" applyNumberFormat="1" applyFont="1" applyFill="1" applyBorder="1" applyAlignment="1">
      <alignment horizontal="center" vertical="center" shrinkToFit="1"/>
    </xf>
    <xf numFmtId="0" fontId="31" fillId="24" borderId="0" xfId="0" applyFont="1" applyFill="1" applyAlignment="1">
      <alignment horizontal="right" vertical="center" shrinkToFit="1"/>
    </xf>
    <xf numFmtId="0" fontId="31" fillId="25" borderId="0" xfId="0" applyFont="1" applyFill="1" applyAlignment="1">
      <alignment horizontal="left" vertical="center" shrinkToFit="1"/>
    </xf>
    <xf numFmtId="176" fontId="35" fillId="0" borderId="0" xfId="0" applyNumberFormat="1" applyFont="1">
      <alignment vertical="center"/>
    </xf>
    <xf numFmtId="0" fontId="28" fillId="0" borderId="0" xfId="0" applyFont="1">
      <alignment vertical="center"/>
    </xf>
    <xf numFmtId="183" fontId="35" fillId="25" borderId="0" xfId="0" applyNumberFormat="1" applyFont="1" applyFill="1">
      <alignment vertical="center"/>
    </xf>
    <xf numFmtId="183" fontId="28" fillId="25" borderId="0" xfId="0" applyNumberFormat="1" applyFont="1" applyFill="1">
      <alignment vertical="center"/>
    </xf>
    <xf numFmtId="0" fontId="31" fillId="24" borderId="0" xfId="0" applyFont="1" applyFill="1" applyAlignment="1" applyProtection="1">
      <alignment horizontal="center" vertical="center"/>
      <protection locked="0"/>
    </xf>
    <xf numFmtId="0" fontId="31" fillId="24" borderId="0" xfId="0" applyFont="1" applyFill="1" applyAlignment="1" applyProtection="1">
      <alignment horizontal="right" vertical="center"/>
      <protection locked="0"/>
    </xf>
    <xf numFmtId="0" fontId="31" fillId="24" borderId="10" xfId="0" applyFont="1" applyFill="1" applyBorder="1" applyAlignment="1" applyProtection="1">
      <alignment horizontal="left" vertical="center" shrinkToFit="1"/>
      <protection locked="0"/>
    </xf>
    <xf numFmtId="0" fontId="31" fillId="24" borderId="0" xfId="0" applyFont="1" applyFill="1" applyAlignment="1" applyProtection="1">
      <alignment horizontal="right" vertical="center" shrinkToFit="1"/>
      <protection locked="0"/>
    </xf>
    <xf numFmtId="0" fontId="31" fillId="25" borderId="0" xfId="0" applyFont="1" applyFill="1" applyAlignment="1">
      <alignment horizontal="center" vertical="center" shrinkToFit="1"/>
    </xf>
    <xf numFmtId="0" fontId="31" fillId="24" borderId="0" xfId="0" applyFont="1" applyFill="1" applyAlignment="1" applyProtection="1">
      <alignment horizontal="left" vertical="center" shrinkToFit="1"/>
      <protection locked="0"/>
    </xf>
    <xf numFmtId="0" fontId="31" fillId="24" borderId="18" xfId="0" applyFont="1" applyFill="1" applyBorder="1" applyAlignment="1" applyProtection="1">
      <alignment horizontal="center" vertical="center"/>
      <protection locked="0"/>
    </xf>
    <xf numFmtId="179" fontId="22" fillId="24" borderId="0" xfId="46" applyNumberFormat="1" applyFont="1" applyFill="1" applyAlignment="1" applyProtection="1">
      <alignment horizontal="right" vertical="center" shrinkToFit="1"/>
      <protection locked="0"/>
    </xf>
    <xf numFmtId="176" fontId="22" fillId="24" borderId="0" xfId="46" applyNumberFormat="1" applyFont="1" applyFill="1" applyAlignment="1" applyProtection="1">
      <alignment horizontal="right" vertical="center" shrinkToFit="1"/>
      <protection locked="0"/>
    </xf>
    <xf numFmtId="176" fontId="22" fillId="25" borderId="0" xfId="46" applyNumberFormat="1" applyFont="1" applyFill="1" applyAlignment="1">
      <alignment horizontal="right" vertical="center" shrinkToFit="1"/>
    </xf>
    <xf numFmtId="0" fontId="31" fillId="24" borderId="10" xfId="0" applyFont="1" applyFill="1" applyBorder="1" applyAlignment="1" applyProtection="1">
      <alignment horizontal="center" vertical="center"/>
      <protection locked="0"/>
    </xf>
    <xf numFmtId="0" fontId="31" fillId="25" borderId="10" xfId="0" applyFont="1" applyFill="1" applyBorder="1" applyAlignment="1">
      <alignment horizontal="center" vertical="center"/>
    </xf>
    <xf numFmtId="0" fontId="31" fillId="25" borderId="12" xfId="0" applyFont="1" applyFill="1" applyBorder="1" applyAlignment="1">
      <alignment horizontal="left" vertical="center" shrinkToFit="1"/>
    </xf>
    <xf numFmtId="0" fontId="31" fillId="25" borderId="12" xfId="0" applyFont="1" applyFill="1" applyBorder="1" applyAlignment="1">
      <alignment horizontal="center" vertical="center"/>
    </xf>
    <xf numFmtId="176" fontId="22" fillId="0" borderId="10" xfId="46" applyNumberFormat="1" applyFont="1" applyBorder="1" applyAlignment="1">
      <alignment horizontal="right" vertical="center" shrinkToFit="1"/>
    </xf>
    <xf numFmtId="0" fontId="31" fillId="24" borderId="10" xfId="0" applyFont="1" applyFill="1" applyBorder="1" applyAlignment="1" applyProtection="1">
      <alignment horizontal="right" vertical="center"/>
      <protection locked="0"/>
    </xf>
    <xf numFmtId="0" fontId="22" fillId="25" borderId="12" xfId="0" applyFont="1" applyFill="1" applyBorder="1" applyAlignment="1">
      <alignment horizontal="center" vertical="center"/>
    </xf>
    <xf numFmtId="49" fontId="31" fillId="25" borderId="12" xfId="0" applyNumberFormat="1" applyFont="1" applyFill="1" applyBorder="1" applyAlignment="1">
      <alignment horizontal="center" vertical="center"/>
    </xf>
    <xf numFmtId="0" fontId="31" fillId="24" borderId="12" xfId="0" applyFont="1" applyFill="1" applyBorder="1" applyAlignment="1" applyProtection="1">
      <alignment horizontal="left" vertical="center" shrinkToFit="1"/>
      <protection locked="0"/>
    </xf>
    <xf numFmtId="49" fontId="31" fillId="25" borderId="10" xfId="0" applyNumberFormat="1" applyFont="1" applyFill="1" applyBorder="1" applyAlignment="1">
      <alignment horizontal="center" vertical="center"/>
    </xf>
    <xf numFmtId="49" fontId="22" fillId="25" borderId="0" xfId="46" applyNumberFormat="1" applyFont="1" applyFill="1" applyAlignment="1">
      <alignment horizontal="center" vertical="center" shrinkToFit="1"/>
    </xf>
    <xf numFmtId="176" fontId="22" fillId="25" borderId="10" xfId="46" applyNumberFormat="1" applyFont="1" applyFill="1" applyBorder="1" applyAlignment="1" applyProtection="1">
      <alignment horizontal="right" vertical="center" shrinkToFit="1"/>
      <protection locked="0"/>
    </xf>
    <xf numFmtId="176" fontId="31" fillId="25" borderId="0" xfId="0" applyNumberFormat="1" applyFont="1" applyFill="1" applyAlignment="1">
      <alignment horizontal="right" vertical="center"/>
    </xf>
    <xf numFmtId="0" fontId="31" fillId="24" borderId="0" xfId="0" applyFont="1" applyFill="1" applyAlignment="1" applyProtection="1">
      <alignment horizontal="center" vertical="center" shrinkToFit="1"/>
      <protection locked="0"/>
    </xf>
    <xf numFmtId="0" fontId="31" fillId="24" borderId="18" xfId="0" applyFont="1" applyFill="1" applyBorder="1" applyAlignment="1" applyProtection="1">
      <alignment horizontal="left" vertical="center" shrinkToFit="1"/>
      <protection locked="0"/>
    </xf>
    <xf numFmtId="181" fontId="22" fillId="24" borderId="0" xfId="46" applyNumberFormat="1" applyFont="1" applyFill="1" applyAlignment="1" applyProtection="1">
      <alignment horizontal="right" vertical="center" shrinkToFit="1"/>
      <protection locked="0"/>
    </xf>
    <xf numFmtId="181" fontId="22" fillId="24" borderId="10" xfId="46" applyNumberFormat="1" applyFont="1" applyFill="1" applyBorder="1" applyAlignment="1" applyProtection="1">
      <alignment horizontal="right" vertical="center" shrinkToFit="1"/>
      <protection locked="0"/>
    </xf>
    <xf numFmtId="176" fontId="35" fillId="25" borderId="0" xfId="0" applyNumberFormat="1" applyFont="1" applyFill="1">
      <alignment vertical="center"/>
    </xf>
    <xf numFmtId="0" fontId="28" fillId="25" borderId="0" xfId="0" applyFont="1" applyFill="1">
      <alignment vertical="center"/>
    </xf>
    <xf numFmtId="0" fontId="22" fillId="24" borderId="0" xfId="0" applyFont="1" applyFill="1">
      <alignment vertical="center"/>
    </xf>
    <xf numFmtId="49" fontId="22" fillId="24" borderId="0" xfId="0" applyNumberFormat="1" applyFont="1" applyFill="1" applyAlignment="1">
      <alignment horizontal="center" vertical="center"/>
    </xf>
    <xf numFmtId="176" fontId="22" fillId="24" borderId="0" xfId="35" applyNumberFormat="1" applyFont="1" applyFill="1" applyBorder="1" applyAlignment="1" applyProtection="1">
      <alignment horizontal="right" vertical="center" shrinkToFit="1"/>
      <protection locked="0"/>
    </xf>
    <xf numFmtId="176" fontId="22" fillId="25" borderId="0" xfId="35" applyNumberFormat="1" applyFont="1" applyFill="1" applyBorder="1" applyAlignment="1" applyProtection="1">
      <alignment horizontal="right" vertical="center" shrinkToFit="1"/>
      <protection locked="0"/>
    </xf>
    <xf numFmtId="0" fontId="22" fillId="24" borderId="12" xfId="0" applyFont="1" applyFill="1" applyBorder="1" applyAlignment="1">
      <alignment horizontal="left" vertical="center" shrinkToFit="1"/>
    </xf>
    <xf numFmtId="0" fontId="22" fillId="24" borderId="10" xfId="0" applyFont="1" applyFill="1" applyBorder="1" applyAlignment="1">
      <alignment horizontal="left" vertical="center" shrinkToFit="1"/>
    </xf>
    <xf numFmtId="176" fontId="22" fillId="25" borderId="10" xfId="35" applyNumberFormat="1" applyFont="1" applyFill="1" applyBorder="1" applyAlignment="1" applyProtection="1">
      <alignment horizontal="right" vertical="center" shrinkToFit="1"/>
      <protection locked="0"/>
    </xf>
    <xf numFmtId="0" fontId="22" fillId="24" borderId="18" xfId="0" applyFont="1" applyFill="1" applyBorder="1" applyAlignment="1">
      <alignment horizontal="left" vertical="center" shrinkToFit="1"/>
    </xf>
    <xf numFmtId="179" fontId="22" fillId="24" borderId="18" xfId="46" applyNumberFormat="1" applyFont="1" applyFill="1" applyBorder="1" applyAlignment="1" applyProtection="1">
      <alignment horizontal="right" vertical="center" shrinkToFit="1"/>
      <protection locked="0"/>
    </xf>
    <xf numFmtId="0" fontId="22" fillId="24" borderId="18" xfId="0" applyFont="1" applyFill="1" applyBorder="1">
      <alignment vertical="center"/>
    </xf>
    <xf numFmtId="49" fontId="22" fillId="24" borderId="0" xfId="0" applyNumberFormat="1" applyFont="1" applyFill="1" applyAlignment="1">
      <alignment horizontal="center" vertical="center" shrinkToFit="1"/>
    </xf>
    <xf numFmtId="0" fontId="22" fillId="24" borderId="10" xfId="0" applyFont="1" applyFill="1" applyBorder="1" applyAlignment="1">
      <alignment horizontal="center" vertical="center" shrinkToFit="1"/>
    </xf>
    <xf numFmtId="0" fontId="22" fillId="24" borderId="0" xfId="0" applyFont="1" applyFill="1" applyAlignment="1">
      <alignment horizontal="right" vertical="center"/>
    </xf>
    <xf numFmtId="0" fontId="22" fillId="24" borderId="10" xfId="0" applyFont="1" applyFill="1" applyBorder="1" applyAlignment="1">
      <alignment horizontal="right" vertical="center"/>
    </xf>
    <xf numFmtId="0" fontId="22" fillId="24" borderId="18" xfId="0" applyFont="1" applyFill="1" applyBorder="1" applyAlignment="1">
      <alignment horizontal="left" vertical="center"/>
    </xf>
    <xf numFmtId="0" fontId="22" fillId="24" borderId="0" xfId="0" applyFont="1" applyFill="1" applyAlignment="1">
      <alignment horizontal="center" vertical="center" shrinkToFit="1"/>
    </xf>
    <xf numFmtId="49" fontId="22" fillId="26" borderId="0" xfId="0" applyNumberFormat="1" applyFont="1" applyFill="1" applyAlignment="1">
      <alignment horizontal="center" vertical="center"/>
    </xf>
    <xf numFmtId="0" fontId="22" fillId="24" borderId="0" xfId="0" applyFont="1" applyFill="1" applyAlignment="1">
      <alignment horizontal="left" vertical="center" shrinkToFit="1"/>
    </xf>
    <xf numFmtId="49" fontId="22" fillId="26" borderId="10" xfId="0" applyNumberFormat="1" applyFont="1" applyFill="1" applyBorder="1" applyAlignment="1">
      <alignment horizontal="center" vertical="center"/>
    </xf>
    <xf numFmtId="0" fontId="22" fillId="24" borderId="18" xfId="0" applyFont="1" applyFill="1" applyBorder="1" applyAlignment="1">
      <alignment horizontal="right" vertical="center" shrinkToFit="1"/>
    </xf>
    <xf numFmtId="0" fontId="22" fillId="25" borderId="18" xfId="0" applyFont="1" applyFill="1" applyBorder="1" applyAlignment="1">
      <alignment horizontal="center" vertical="center"/>
    </xf>
    <xf numFmtId="0" fontId="38" fillId="25" borderId="0" xfId="0" applyFont="1" applyFill="1" applyAlignment="1">
      <alignment horizontal="center" vertical="center"/>
    </xf>
    <xf numFmtId="49" fontId="22" fillId="26" borderId="12" xfId="0" applyNumberFormat="1" applyFont="1" applyFill="1" applyBorder="1" applyAlignment="1">
      <alignment horizontal="center" vertical="center"/>
    </xf>
    <xf numFmtId="49" fontId="31" fillId="26" borderId="0" xfId="0" applyNumberFormat="1" applyFont="1" applyFill="1" applyAlignment="1">
      <alignment horizontal="center" vertical="center"/>
    </xf>
    <xf numFmtId="176" fontId="22" fillId="24" borderId="10" xfId="35" applyNumberFormat="1" applyFont="1" applyFill="1" applyBorder="1" applyAlignment="1" applyProtection="1">
      <alignment horizontal="right" vertical="center" shrinkToFit="1"/>
      <protection locked="0"/>
    </xf>
    <xf numFmtId="0" fontId="31" fillId="24" borderId="18" xfId="0" applyFont="1" applyFill="1" applyBorder="1" applyAlignment="1">
      <alignment horizontal="right" vertical="center"/>
    </xf>
    <xf numFmtId="179" fontId="31" fillId="24" borderId="18" xfId="0" applyNumberFormat="1" applyFont="1" applyFill="1" applyBorder="1" applyAlignment="1">
      <alignment horizontal="right" vertical="center"/>
    </xf>
    <xf numFmtId="0" fontId="31" fillId="24" borderId="0" xfId="0" applyFont="1" applyFill="1" applyAlignment="1">
      <alignment vertical="center" shrinkToFit="1"/>
    </xf>
    <xf numFmtId="0" fontId="31" fillId="24" borderId="10" xfId="0" applyFont="1" applyFill="1" applyBorder="1" applyAlignment="1">
      <alignment horizontal="center" vertical="center" shrinkToFit="1"/>
    </xf>
    <xf numFmtId="0" fontId="31" fillId="24" borderId="10" xfId="0" applyFont="1" applyFill="1" applyBorder="1" applyAlignment="1">
      <alignment horizontal="right" vertical="center"/>
    </xf>
    <xf numFmtId="176" fontId="22" fillId="24" borderId="18" xfId="35" applyNumberFormat="1" applyFont="1" applyFill="1" applyBorder="1" applyAlignment="1" applyProtection="1">
      <alignment horizontal="right" vertical="center" shrinkToFit="1"/>
      <protection locked="0"/>
    </xf>
    <xf numFmtId="179" fontId="31" fillId="24" borderId="0" xfId="0" applyNumberFormat="1" applyFont="1" applyFill="1" applyAlignment="1">
      <alignment horizontal="right" vertical="center"/>
    </xf>
    <xf numFmtId="0" fontId="31" fillId="24" borderId="0" xfId="0" applyFont="1" applyFill="1" applyAlignment="1">
      <alignment horizontal="right" vertical="center"/>
    </xf>
    <xf numFmtId="0" fontId="31" fillId="25" borderId="37" xfId="0" applyFont="1" applyFill="1" applyBorder="1" applyAlignment="1">
      <alignment horizontal="left" vertical="center" indent="1"/>
    </xf>
    <xf numFmtId="0" fontId="31" fillId="25" borderId="22" xfId="0" applyFont="1" applyFill="1" applyBorder="1" applyAlignment="1">
      <alignment horizontal="left" vertical="center" indent="1"/>
    </xf>
    <xf numFmtId="0" fontId="31" fillId="25" borderId="23" xfId="0" applyFont="1" applyFill="1" applyBorder="1" applyAlignment="1">
      <alignment horizontal="left" vertical="center" indent="1"/>
    </xf>
    <xf numFmtId="49" fontId="22" fillId="25" borderId="21" xfId="46" applyNumberFormat="1" applyFont="1" applyFill="1" applyBorder="1" applyAlignment="1" applyProtection="1">
      <alignment horizontal="center" vertical="center"/>
      <protection hidden="1"/>
    </xf>
    <xf numFmtId="49" fontId="22" fillId="25" borderId="22" xfId="46" applyNumberFormat="1" applyFont="1" applyFill="1" applyBorder="1" applyAlignment="1" applyProtection="1">
      <alignment horizontal="center" vertical="center"/>
      <protection hidden="1"/>
    </xf>
    <xf numFmtId="49" fontId="22" fillId="25" borderId="23" xfId="46" applyNumberFormat="1" applyFont="1" applyFill="1" applyBorder="1" applyAlignment="1" applyProtection="1">
      <alignment horizontal="center" vertical="center"/>
      <protection hidden="1"/>
    </xf>
    <xf numFmtId="0" fontId="31" fillId="25" borderId="45" xfId="0" applyFont="1" applyFill="1" applyBorder="1" applyAlignment="1">
      <alignment horizontal="left" vertical="center" indent="1"/>
    </xf>
    <xf numFmtId="0" fontId="31" fillId="25" borderId="46" xfId="0" applyFont="1" applyFill="1" applyBorder="1" applyAlignment="1">
      <alignment horizontal="left" vertical="center" indent="1"/>
    </xf>
    <xf numFmtId="0" fontId="31" fillId="25" borderId="47" xfId="0" applyFont="1" applyFill="1" applyBorder="1" applyAlignment="1">
      <alignment horizontal="left" vertical="center" indent="1"/>
    </xf>
    <xf numFmtId="49" fontId="22" fillId="25" borderId="48" xfId="46" applyNumberFormat="1" applyFont="1" applyFill="1" applyBorder="1" applyAlignment="1" applyProtection="1">
      <alignment horizontal="center" vertical="center"/>
      <protection hidden="1"/>
    </xf>
    <xf numFmtId="49" fontId="22" fillId="25" borderId="46" xfId="46" applyNumberFormat="1" applyFont="1" applyFill="1" applyBorder="1" applyAlignment="1" applyProtection="1">
      <alignment horizontal="center" vertical="center"/>
      <protection hidden="1"/>
    </xf>
    <xf numFmtId="49" fontId="22" fillId="25" borderId="47" xfId="46" applyNumberFormat="1" applyFont="1" applyFill="1" applyBorder="1" applyAlignment="1" applyProtection="1">
      <alignment horizontal="center" vertical="center"/>
      <protection hidden="1"/>
    </xf>
    <xf numFmtId="0" fontId="31" fillId="25" borderId="38" xfId="0" applyFont="1" applyFill="1" applyBorder="1" applyAlignment="1">
      <alignment horizontal="left" vertical="center" indent="1"/>
    </xf>
    <xf numFmtId="0" fontId="31" fillId="25" borderId="39" xfId="0" applyFont="1" applyFill="1" applyBorder="1" applyAlignment="1">
      <alignment horizontal="left" vertical="center" indent="1"/>
    </xf>
    <xf numFmtId="0" fontId="31" fillId="25" borderId="40" xfId="0" applyFont="1" applyFill="1" applyBorder="1" applyAlignment="1">
      <alignment horizontal="left" vertical="center" indent="1"/>
    </xf>
    <xf numFmtId="49" fontId="22" fillId="25" borderId="28" xfId="46" applyNumberFormat="1" applyFont="1" applyFill="1" applyBorder="1" applyAlignment="1" applyProtection="1">
      <alignment horizontal="center" vertical="center"/>
      <protection hidden="1"/>
    </xf>
    <xf numFmtId="49" fontId="22" fillId="25" borderId="29" xfId="46" applyNumberFormat="1" applyFont="1" applyFill="1" applyBorder="1" applyAlignment="1" applyProtection="1">
      <alignment horizontal="center" vertical="center"/>
      <protection hidden="1"/>
    </xf>
    <xf numFmtId="49" fontId="22" fillId="25" borderId="30" xfId="46" applyNumberFormat="1" applyFont="1" applyFill="1" applyBorder="1" applyAlignment="1" applyProtection="1">
      <alignment horizontal="center" vertical="center"/>
      <protection hidden="1"/>
    </xf>
    <xf numFmtId="49" fontId="22" fillId="25" borderId="14" xfId="46" applyNumberFormat="1" applyFont="1" applyFill="1" applyBorder="1" applyAlignment="1" applyProtection="1">
      <alignment horizontal="center" vertical="center"/>
      <protection hidden="1"/>
    </xf>
    <xf numFmtId="49" fontId="22" fillId="25" borderId="0" xfId="46" applyNumberFormat="1" applyFont="1" applyFill="1" applyAlignment="1" applyProtection="1">
      <alignment horizontal="center" vertical="center"/>
      <protection hidden="1"/>
    </xf>
    <xf numFmtId="49" fontId="22" fillId="25" borderId="15" xfId="46" applyNumberFormat="1" applyFont="1" applyFill="1" applyBorder="1" applyAlignment="1" applyProtection="1">
      <alignment horizontal="center" vertical="center"/>
      <protection hidden="1"/>
    </xf>
    <xf numFmtId="49" fontId="22" fillId="25" borderId="31" xfId="46" applyNumberFormat="1" applyFont="1" applyFill="1" applyBorder="1" applyAlignment="1" applyProtection="1">
      <alignment horizontal="center" vertical="center"/>
      <protection hidden="1"/>
    </xf>
    <xf numFmtId="49" fontId="22" fillId="25" borderId="32" xfId="46" applyNumberFormat="1" applyFont="1" applyFill="1" applyBorder="1" applyAlignment="1" applyProtection="1">
      <alignment horizontal="center" vertical="center"/>
      <protection hidden="1"/>
    </xf>
    <xf numFmtId="49" fontId="22" fillId="25" borderId="33" xfId="46" applyNumberFormat="1" applyFont="1" applyFill="1" applyBorder="1" applyAlignment="1" applyProtection="1">
      <alignment horizontal="center" vertical="center"/>
      <protection hidden="1"/>
    </xf>
    <xf numFmtId="0" fontId="31" fillId="25" borderId="41" xfId="0" applyFont="1" applyFill="1" applyBorder="1" applyAlignment="1">
      <alignment horizontal="left" vertical="center" indent="1"/>
    </xf>
    <xf numFmtId="0" fontId="31" fillId="25" borderId="42" xfId="0" applyFont="1" applyFill="1" applyBorder="1" applyAlignment="1">
      <alignment horizontal="left" vertical="center" indent="1"/>
    </xf>
    <xf numFmtId="0" fontId="31" fillId="25" borderId="43" xfId="0" applyFont="1" applyFill="1" applyBorder="1" applyAlignment="1">
      <alignment horizontal="left" vertical="center" indent="1"/>
    </xf>
    <xf numFmtId="0" fontId="31" fillId="25" borderId="44" xfId="0" applyFont="1" applyFill="1" applyBorder="1" applyAlignment="1">
      <alignment horizontal="left" vertical="center" indent="1"/>
    </xf>
    <xf numFmtId="0" fontId="31" fillId="25" borderId="35" xfId="0" applyFont="1" applyFill="1" applyBorder="1" applyAlignment="1">
      <alignment horizontal="left" vertical="center" indent="1"/>
    </xf>
    <xf numFmtId="0" fontId="31" fillId="25" borderId="36" xfId="0" applyFont="1" applyFill="1" applyBorder="1" applyAlignment="1">
      <alignment horizontal="left" vertical="center" indent="1"/>
    </xf>
    <xf numFmtId="0" fontId="31" fillId="25" borderId="27" xfId="0" applyFont="1" applyFill="1" applyBorder="1" applyAlignment="1">
      <alignment horizontal="center" vertical="center"/>
    </xf>
    <xf numFmtId="0" fontId="31" fillId="25" borderId="25" xfId="0" applyFont="1" applyFill="1" applyBorder="1" applyAlignment="1">
      <alignment horizontal="center" vertical="center"/>
    </xf>
    <xf numFmtId="0" fontId="31" fillId="25" borderId="26" xfId="0" applyFont="1" applyFill="1" applyBorder="1" applyAlignment="1">
      <alignment horizontal="center" vertical="center"/>
    </xf>
    <xf numFmtId="0" fontId="31" fillId="25" borderId="24" xfId="0" applyFont="1" applyFill="1" applyBorder="1" applyAlignment="1">
      <alignment horizontal="center" vertical="center"/>
    </xf>
    <xf numFmtId="49" fontId="22" fillId="25" borderId="34" xfId="46" applyNumberFormat="1" applyFont="1" applyFill="1" applyBorder="1" applyAlignment="1" applyProtection="1">
      <alignment horizontal="center" vertical="center"/>
      <protection hidden="1"/>
    </xf>
    <xf numFmtId="49" fontId="22" fillId="25" borderId="35" xfId="46" applyNumberFormat="1" applyFont="1" applyFill="1" applyBorder="1" applyAlignment="1" applyProtection="1">
      <alignment horizontal="center" vertical="center"/>
      <protection hidden="1"/>
    </xf>
    <xf numFmtId="49" fontId="22" fillId="25" borderId="36" xfId="46" applyNumberFormat="1" applyFont="1" applyFill="1" applyBorder="1" applyAlignment="1" applyProtection="1">
      <alignment horizontal="center" vertical="center"/>
      <protection hidden="1"/>
    </xf>
    <xf numFmtId="0" fontId="31" fillId="24" borderId="10" xfId="0" applyFont="1" applyFill="1" applyBorder="1" applyAlignment="1">
      <alignment horizontal="left" vertical="center"/>
    </xf>
  </cellXfs>
  <cellStyles count="51">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28" xr:uid="{00000000-0005-0000-0000-00001B000000}"/>
    <cellStyle name="ハイパーリンク 3" xfId="29" xr:uid="{00000000-0005-0000-0000-00001C000000}"/>
    <cellStyle name="メモ 2" xfId="30" xr:uid="{00000000-0005-0000-0000-00001D000000}"/>
    <cellStyle name="リンク セル 2" xfId="31" xr:uid="{00000000-0005-0000-0000-00001E000000}"/>
    <cellStyle name="悪い 2" xfId="32" xr:uid="{00000000-0005-0000-0000-00001F000000}"/>
    <cellStyle name="計算 2" xfId="33" xr:uid="{00000000-0005-0000-0000-000020000000}"/>
    <cellStyle name="警告文 2" xfId="34" xr:uid="{00000000-0005-0000-0000-000021000000}"/>
    <cellStyle name="桁区切り 2" xfId="35" xr:uid="{00000000-0005-0000-0000-000022000000}"/>
    <cellStyle name="桁区切り 2 2" xfId="36" xr:uid="{00000000-0005-0000-0000-000023000000}"/>
    <cellStyle name="桁区切り 3" xfId="37" xr:uid="{00000000-0005-0000-0000-000024000000}"/>
    <cellStyle name="見出し 1 2" xfId="38" xr:uid="{00000000-0005-0000-0000-000025000000}"/>
    <cellStyle name="見出し 2 2" xfId="39" xr:uid="{00000000-0005-0000-0000-000026000000}"/>
    <cellStyle name="見出し 3 2" xfId="40" xr:uid="{00000000-0005-0000-0000-000027000000}"/>
    <cellStyle name="見出し 4 2" xfId="41" xr:uid="{00000000-0005-0000-0000-000028000000}"/>
    <cellStyle name="集計 2" xfId="42" xr:uid="{00000000-0005-0000-0000-000029000000}"/>
    <cellStyle name="出力 2" xfId="43" xr:uid="{00000000-0005-0000-0000-00002A000000}"/>
    <cellStyle name="説明文 2" xfId="44" xr:uid="{00000000-0005-0000-0000-00002B000000}"/>
    <cellStyle name="入力 2" xfId="45" xr:uid="{00000000-0005-0000-0000-00002C000000}"/>
    <cellStyle name="標準" xfId="0" builtinId="0"/>
    <cellStyle name="標準 2" xfId="46" xr:uid="{00000000-0005-0000-0000-00002E000000}"/>
    <cellStyle name="標準 2 2" xfId="47" xr:uid="{00000000-0005-0000-0000-00002F000000}"/>
    <cellStyle name="標準 3" xfId="48" xr:uid="{00000000-0005-0000-0000-000030000000}"/>
    <cellStyle name="標準 4" xfId="49" xr:uid="{00000000-0005-0000-0000-000031000000}"/>
    <cellStyle name="良い 2" xfId="50"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38</xdr:col>
      <xdr:colOff>190498</xdr:colOff>
      <xdr:row>4</xdr:row>
      <xdr:rowOff>123825</xdr:rowOff>
    </xdr:from>
    <xdr:ext cx="3312000" cy="1209901"/>
    <xdr:sp macro="" textlink="">
      <xdr:nvSpPr>
        <xdr:cNvPr id="2" name="Text Box 18">
          <a:extLst>
            <a:ext uri="{FF2B5EF4-FFF2-40B4-BE49-F238E27FC236}">
              <a16:creationId xmlns:a16="http://schemas.microsoft.com/office/drawing/2014/main" id="{472AEA0C-8710-46FA-A2E3-F49F3FCF90D1}"/>
            </a:ext>
          </a:extLst>
        </xdr:cNvPr>
        <xdr:cNvSpPr txBox="1">
          <a:spLocks noChangeArrowheads="1"/>
        </xdr:cNvSpPr>
      </xdr:nvSpPr>
      <xdr:spPr bwMode="auto">
        <a:xfrm>
          <a:off x="7429498" y="885825"/>
          <a:ext cx="3312000" cy="1209901"/>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確認申請書（建築物）</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endPar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en-US" altLang="ja-JP" sz="900" b="1" i="0" u="none" strike="noStrike" baseline="0">
              <a:solidFill>
                <a:srgbClr val="FF0000"/>
              </a:solidFill>
              <a:latin typeface="ＭＳ 明朝" panose="02020609040205080304" pitchFamily="17" charset="-128"/>
              <a:ea typeface="ＭＳ 明朝" panose="02020609040205080304" pitchFamily="17" charset="-128"/>
            </a:rPr>
            <a:t>※</a:t>
          </a:r>
          <a:r>
            <a:rPr lang="ja-JP" altLang="en-US" sz="900" b="1" i="0" u="none" strike="noStrike" baseline="0">
              <a:solidFill>
                <a:srgbClr val="FF0000"/>
              </a:solidFill>
              <a:latin typeface="ＭＳ 明朝" panose="02020609040205080304" pitchFamily="17" charset="-128"/>
              <a:ea typeface="ＭＳ 明朝" panose="02020609040205080304" pitchFamily="17" charset="-128"/>
            </a:rPr>
            <a:t>第六面は構造計算書ありの時のみ入力</a:t>
          </a:r>
          <a:endParaRPr lang="en-US" altLang="ja-JP" sz="900" b="1" i="0" u="none" strike="noStrike" baseline="0">
            <a:solidFill>
              <a:srgbClr val="FF0000"/>
            </a:solidFill>
            <a:latin typeface="ＭＳ 明朝" panose="02020609040205080304" pitchFamily="17" charset="-128"/>
            <a:ea typeface="ＭＳ 明朝" panose="02020609040205080304" pitchFamily="17" charset="-128"/>
          </a:endParaRPr>
        </a:p>
        <a:p>
          <a:pPr algn="l" rtl="0">
            <a:lnSpc>
              <a:spcPts val="1000"/>
            </a:lnSpc>
            <a:defRPr sz="1000"/>
          </a:pPr>
          <a:r>
            <a:rPr lang="en-US" altLang="ja-JP" sz="900" b="1" i="0" u="none" strike="noStrike" baseline="0">
              <a:solidFill>
                <a:srgbClr val="FF0000"/>
              </a:solidFill>
              <a:latin typeface="ＭＳ 明朝" panose="02020609040205080304" pitchFamily="17" charset="-128"/>
              <a:ea typeface="ＭＳ 明朝" panose="02020609040205080304" pitchFamily="17" charset="-128"/>
            </a:rPr>
            <a:t>※</a:t>
          </a:r>
          <a:r>
            <a:rPr lang="ja-JP" altLang="en-US" sz="900" b="1" i="0" u="none" strike="noStrike" baseline="0">
              <a:solidFill>
                <a:srgbClr val="FF0000"/>
              </a:solidFill>
              <a:latin typeface="ＭＳ 明朝" panose="02020609040205080304" pitchFamily="17" charset="-128"/>
              <a:ea typeface="ＭＳ 明朝" panose="02020609040205080304" pitchFamily="17" charset="-128"/>
            </a:rPr>
            <a:t>構造計算書なしの場合は建物番号のみ表示し、</a:t>
          </a:r>
          <a:endParaRPr lang="en-US" altLang="ja-JP" sz="900" b="1" i="0" u="none" strike="noStrike" baseline="0">
            <a:solidFill>
              <a:srgbClr val="FF0000"/>
            </a:solidFill>
            <a:latin typeface="ＭＳ 明朝" panose="02020609040205080304" pitchFamily="17" charset="-128"/>
            <a:ea typeface="ＭＳ 明朝" panose="02020609040205080304" pitchFamily="17" charset="-128"/>
          </a:endParaRPr>
        </a:p>
        <a:p>
          <a:pPr algn="l" rtl="0">
            <a:lnSpc>
              <a:spcPts val="1000"/>
            </a:lnSpc>
            <a:defRPr sz="1000"/>
          </a:pPr>
          <a:r>
            <a:rPr lang="ja-JP" altLang="en-US" sz="900" b="1" i="0" u="none" strike="noStrike" baseline="0">
              <a:solidFill>
                <a:srgbClr val="FF0000"/>
              </a:solidFill>
              <a:latin typeface="ＭＳ 明朝" panose="02020609040205080304" pitchFamily="17" charset="-128"/>
              <a:ea typeface="ＭＳ 明朝" panose="02020609040205080304" pitchFamily="17" charset="-128"/>
            </a:rPr>
            <a:t>　その他の欄は空欄のまま添付してください。</a:t>
          </a:r>
          <a:endParaRPr lang="en-US" altLang="ja-JP" sz="900" b="1" i="0" u="none" strike="noStrike" baseline="0">
            <a:solidFill>
              <a:srgbClr val="FF0000"/>
            </a:solidFill>
            <a:latin typeface="ＭＳ 明朝" panose="02020609040205080304" pitchFamily="17" charset="-128"/>
            <a:ea typeface="ＭＳ 明朝" panose="02020609040205080304" pitchFamily="17" charset="-128"/>
          </a:endParaRPr>
        </a:p>
        <a:p>
          <a:pPr algn="l" rtl="0">
            <a:lnSpc>
              <a:spcPts val="1000"/>
            </a:lnSpc>
            <a:defRPr sz="1000"/>
          </a:pPr>
          <a:endPar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数字・英字は　半角　で入力してください。</a:t>
          </a:r>
          <a:endParaRPr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twoCellAnchor editAs="oneCell">
    <xdr:from>
      <xdr:col>38</xdr:col>
      <xdr:colOff>190500</xdr:colOff>
      <xdr:row>4</xdr:row>
      <xdr:rowOff>123825</xdr:rowOff>
    </xdr:from>
    <xdr:to>
      <xdr:col>56</xdr:col>
      <xdr:colOff>76200</xdr:colOff>
      <xdr:row>9</xdr:row>
      <xdr:rowOff>66675</xdr:rowOff>
    </xdr:to>
    <xdr:sp macro="" textlink="">
      <xdr:nvSpPr>
        <xdr:cNvPr id="2167" name="Text Box 18">
          <a:extLst>
            <a:ext uri="{FF2B5EF4-FFF2-40B4-BE49-F238E27FC236}">
              <a16:creationId xmlns:a16="http://schemas.microsoft.com/office/drawing/2014/main" id="{91E9A364-BF9C-4B74-AA92-86F8174F8BC7}"/>
            </a:ext>
          </a:extLst>
        </xdr:cNvPr>
        <xdr:cNvSpPr txBox="1">
          <a:spLocks noChangeArrowheads="1"/>
        </xdr:cNvSpPr>
      </xdr:nvSpPr>
      <xdr:spPr bwMode="auto">
        <a:xfrm>
          <a:off x="7429500" y="885825"/>
          <a:ext cx="3314700" cy="1209675"/>
        </a:xfrm>
        <a:prstGeom prst="rect">
          <a:avLst/>
        </a:prstGeom>
        <a:solidFill>
          <a:srgbClr val="DBEEF4"/>
        </a:solidFill>
        <a:ln>
          <a:noFill/>
        </a:ln>
      </xdr:spPr>
      <xdr:txBody>
        <a:bodyPr vertOverflow="clip" wrap="square" lIns="180000" tIns="180000" rIns="180000" bIns="180000" anchor="t" upright="1"/>
        <a:lstStyle/>
        <a:p>
          <a:pPr algn="l" rtl="0">
            <a:lnSpc>
              <a:spcPts val="1000"/>
            </a:lnSpc>
            <a:defRPr sz="1000"/>
          </a:pPr>
          <a:r>
            <a:rPr lang="ja-JP" altLang="en-US" sz="900" b="1" i="0" u="none" strike="noStrike" baseline="0">
              <a:solidFill>
                <a:srgbClr val="000000"/>
              </a:solidFill>
              <a:latin typeface="ＭＳ 明朝"/>
              <a:ea typeface="ＭＳ 明朝"/>
            </a:rPr>
            <a:t>確認申請書（建築物）</a:t>
          </a:r>
        </a:p>
        <a:p>
          <a:pPr algn="l" rtl="0">
            <a:lnSpc>
              <a:spcPts val="1000"/>
            </a:lnSpc>
            <a:defRPr sz="1000"/>
          </a:pPr>
          <a:endParaRPr lang="ja-JP" altLang="en-US" sz="900" b="1" i="0" u="none" strike="noStrike" baseline="0">
            <a:solidFill>
              <a:srgbClr val="000000"/>
            </a:solidFill>
            <a:latin typeface="ＭＳ 明朝"/>
            <a:ea typeface="ＭＳ 明朝"/>
          </a:endParaRPr>
        </a:p>
        <a:p>
          <a:pPr algn="l" rtl="0">
            <a:lnSpc>
              <a:spcPts val="1000"/>
            </a:lnSpc>
            <a:defRPr sz="1000"/>
          </a:pPr>
          <a:r>
            <a:rPr lang="ja-JP" altLang="en-US" sz="900" b="1" i="0" u="none" strike="noStrike" baseline="0">
              <a:solidFill>
                <a:srgbClr val="FF0000"/>
              </a:solidFill>
              <a:latin typeface="ＭＳ 明朝"/>
              <a:ea typeface="ＭＳ 明朝"/>
            </a:rPr>
            <a:t>※第六面は構造計算書ありの時のみ入力</a:t>
          </a:r>
        </a:p>
        <a:p>
          <a:pPr algn="l" rtl="0">
            <a:lnSpc>
              <a:spcPts val="900"/>
            </a:lnSpc>
            <a:defRPr sz="1000"/>
          </a:pPr>
          <a:r>
            <a:rPr lang="ja-JP" altLang="en-US" sz="900" b="1" i="0" u="none" strike="noStrike" baseline="0">
              <a:solidFill>
                <a:srgbClr val="FF0000"/>
              </a:solidFill>
              <a:latin typeface="ＭＳ 明朝"/>
              <a:ea typeface="ＭＳ 明朝"/>
            </a:rPr>
            <a:t>※構造計算書なしの場合は建物番号のみ表示し、</a:t>
          </a:r>
        </a:p>
        <a:p>
          <a:pPr algn="l" rtl="0">
            <a:lnSpc>
              <a:spcPts val="1000"/>
            </a:lnSpc>
            <a:defRPr sz="1000"/>
          </a:pPr>
          <a:r>
            <a:rPr lang="ja-JP" altLang="en-US" sz="900" b="1" i="0" u="none" strike="noStrike" baseline="0">
              <a:solidFill>
                <a:srgbClr val="FF0000"/>
              </a:solidFill>
              <a:latin typeface="ＭＳ 明朝"/>
              <a:ea typeface="ＭＳ 明朝"/>
            </a:rPr>
            <a:t>　その他の欄は空欄のまま添付してください。</a:t>
          </a:r>
        </a:p>
        <a:p>
          <a:pPr algn="l" rtl="0">
            <a:lnSpc>
              <a:spcPts val="900"/>
            </a:lnSpc>
            <a:defRPr sz="1000"/>
          </a:pPr>
          <a:endParaRPr lang="ja-JP" altLang="en-US" sz="900" b="1" i="0" u="none" strike="noStrike" baseline="0">
            <a:solidFill>
              <a:srgbClr val="000000"/>
            </a:solidFill>
            <a:latin typeface="ＭＳ 明朝"/>
            <a:ea typeface="ＭＳ 明朝"/>
          </a:endParaRPr>
        </a:p>
        <a:p>
          <a:pPr algn="l" rtl="0">
            <a:lnSpc>
              <a:spcPts val="900"/>
            </a:lnSpc>
            <a:defRPr sz="1000"/>
          </a:pPr>
          <a:r>
            <a:rPr lang="ja-JP" altLang="en-US" sz="900" b="1" i="0" u="none" strike="noStrike" baseline="0">
              <a:solidFill>
                <a:srgbClr val="000000"/>
              </a:solidFill>
              <a:latin typeface="ＭＳ 明朝"/>
              <a:ea typeface="ＭＳ 明朝"/>
            </a:rPr>
            <a:t>数字・英字は　半角　で入力してください。</a:t>
          </a:r>
        </a:p>
      </xdr:txBody>
    </xdr:sp>
    <xdr:clientData/>
  </xdr:twoCellAnchor>
  <xdr:twoCellAnchor editAs="oneCell">
    <xdr:from>
      <xdr:col>38</xdr:col>
      <xdr:colOff>190500</xdr:colOff>
      <xdr:row>4</xdr:row>
      <xdr:rowOff>123825</xdr:rowOff>
    </xdr:from>
    <xdr:to>
      <xdr:col>56</xdr:col>
      <xdr:colOff>76200</xdr:colOff>
      <xdr:row>9</xdr:row>
      <xdr:rowOff>66675</xdr:rowOff>
    </xdr:to>
    <xdr:sp macro="" textlink="">
      <xdr:nvSpPr>
        <xdr:cNvPr id="2164" name="Text Box 18">
          <a:extLst>
            <a:ext uri="{FF2B5EF4-FFF2-40B4-BE49-F238E27FC236}">
              <a16:creationId xmlns:a16="http://schemas.microsoft.com/office/drawing/2014/main" id="{79A61428-800D-47B4-BF86-483857B6ED85}"/>
            </a:ext>
          </a:extLst>
        </xdr:cNvPr>
        <xdr:cNvSpPr txBox="1">
          <a:spLocks noChangeArrowheads="1"/>
        </xdr:cNvSpPr>
      </xdr:nvSpPr>
      <xdr:spPr bwMode="auto">
        <a:xfrm>
          <a:off x="7429500" y="885825"/>
          <a:ext cx="3314700" cy="1209675"/>
        </a:xfrm>
        <a:prstGeom prst="rect">
          <a:avLst/>
        </a:prstGeom>
        <a:solidFill>
          <a:srgbClr val="DBEEF4"/>
        </a:solidFill>
        <a:ln>
          <a:noFill/>
        </a:ln>
      </xdr:spPr>
      <xdr:txBody>
        <a:bodyPr vertOverflow="clip" wrap="square" lIns="180000" tIns="180000" rIns="180000" bIns="180000" anchor="t" upright="1"/>
        <a:lstStyle/>
        <a:p>
          <a:pPr algn="l" rtl="0">
            <a:lnSpc>
              <a:spcPts val="1000"/>
            </a:lnSpc>
            <a:defRPr sz="1000"/>
          </a:pPr>
          <a:r>
            <a:rPr lang="ja-JP" altLang="en-US" sz="900" b="1" i="0" u="none" strike="noStrike" baseline="0">
              <a:solidFill>
                <a:srgbClr val="000000"/>
              </a:solidFill>
              <a:latin typeface="ＭＳ 明朝"/>
              <a:ea typeface="ＭＳ 明朝"/>
            </a:rPr>
            <a:t>計画確認申請書（建築物）</a:t>
          </a:r>
        </a:p>
        <a:p>
          <a:pPr algn="l" rtl="0">
            <a:lnSpc>
              <a:spcPts val="1000"/>
            </a:lnSpc>
            <a:defRPr sz="1000"/>
          </a:pPr>
          <a:endParaRPr lang="ja-JP" altLang="en-US" sz="900" b="1" i="0" u="none" strike="noStrike" baseline="0">
            <a:solidFill>
              <a:srgbClr val="000000"/>
            </a:solidFill>
            <a:latin typeface="ＭＳ 明朝"/>
            <a:ea typeface="ＭＳ 明朝"/>
          </a:endParaRPr>
        </a:p>
        <a:p>
          <a:pPr algn="l" rtl="0">
            <a:lnSpc>
              <a:spcPts val="1000"/>
            </a:lnSpc>
            <a:defRPr sz="1000"/>
          </a:pPr>
          <a:r>
            <a:rPr lang="ja-JP" altLang="en-US" sz="900" b="1" i="0" u="none" strike="noStrike" baseline="0">
              <a:solidFill>
                <a:srgbClr val="FF0000"/>
              </a:solidFill>
              <a:latin typeface="ＭＳ 明朝"/>
              <a:ea typeface="ＭＳ 明朝"/>
            </a:rPr>
            <a:t>※第六面は構造計算書ありの時のみ入力</a:t>
          </a:r>
        </a:p>
        <a:p>
          <a:pPr algn="l" rtl="0">
            <a:lnSpc>
              <a:spcPts val="900"/>
            </a:lnSpc>
            <a:defRPr sz="1000"/>
          </a:pPr>
          <a:r>
            <a:rPr lang="ja-JP" altLang="en-US" sz="900" b="1" i="0" u="none" strike="noStrike" baseline="0">
              <a:solidFill>
                <a:srgbClr val="FF0000"/>
              </a:solidFill>
              <a:latin typeface="ＭＳ 明朝"/>
              <a:ea typeface="ＭＳ 明朝"/>
            </a:rPr>
            <a:t>※構造計算書なしの場合は建物番号のみ表示し、</a:t>
          </a:r>
        </a:p>
        <a:p>
          <a:pPr algn="l" rtl="0">
            <a:lnSpc>
              <a:spcPts val="1000"/>
            </a:lnSpc>
            <a:defRPr sz="1000"/>
          </a:pPr>
          <a:r>
            <a:rPr lang="ja-JP" altLang="en-US" sz="900" b="1" i="0" u="none" strike="noStrike" baseline="0">
              <a:solidFill>
                <a:srgbClr val="FF0000"/>
              </a:solidFill>
              <a:latin typeface="ＭＳ 明朝"/>
              <a:ea typeface="ＭＳ 明朝"/>
            </a:rPr>
            <a:t>　その他の欄は空欄のまま添付してください。</a:t>
          </a:r>
        </a:p>
        <a:p>
          <a:pPr algn="l" rtl="0">
            <a:lnSpc>
              <a:spcPts val="900"/>
            </a:lnSpc>
            <a:defRPr sz="1000"/>
          </a:pPr>
          <a:endParaRPr lang="ja-JP" altLang="en-US" sz="900" b="1" i="0" u="none" strike="noStrike" baseline="0">
            <a:solidFill>
              <a:srgbClr val="000000"/>
            </a:solidFill>
            <a:latin typeface="ＭＳ 明朝"/>
            <a:ea typeface="ＭＳ 明朝"/>
          </a:endParaRPr>
        </a:p>
        <a:p>
          <a:pPr algn="l" rtl="0">
            <a:lnSpc>
              <a:spcPts val="900"/>
            </a:lnSpc>
            <a:defRPr sz="1000"/>
          </a:pPr>
          <a:r>
            <a:rPr lang="ja-JP" altLang="en-US" sz="900" b="1" i="0" u="none" strike="noStrike" baseline="0">
              <a:solidFill>
                <a:srgbClr val="000000"/>
              </a:solidFill>
              <a:latin typeface="ＭＳ 明朝"/>
              <a:ea typeface="ＭＳ 明朝"/>
            </a:rPr>
            <a:t>数字・英字は　半角　で入力してください。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39</xdr:col>
      <xdr:colOff>0</xdr:colOff>
      <xdr:row>6</xdr:row>
      <xdr:rowOff>0</xdr:rowOff>
    </xdr:from>
    <xdr:ext cx="2295525" cy="813639"/>
    <xdr:sp macro="" textlink="">
      <xdr:nvSpPr>
        <xdr:cNvPr id="2" name="Text Box 18">
          <a:extLst>
            <a:ext uri="{FF2B5EF4-FFF2-40B4-BE49-F238E27FC236}">
              <a16:creationId xmlns:a16="http://schemas.microsoft.com/office/drawing/2014/main" id="{F98B26B6-17CB-414F-9F01-99B620160FC2}"/>
            </a:ext>
          </a:extLst>
        </xdr:cNvPr>
        <xdr:cNvSpPr txBox="1">
          <a:spLocks noChangeArrowheads="1"/>
        </xdr:cNvSpPr>
      </xdr:nvSpPr>
      <xdr:spPr bwMode="auto">
        <a:xfrm>
          <a:off x="7429500" y="1143000"/>
          <a:ext cx="2295525" cy="813639"/>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rtl="0"/>
          <a:r>
            <a:rPr lang="en-US" altLang="ja-JP" sz="900" b="1" i="0" baseline="0">
              <a:effectLst/>
              <a:latin typeface="ＭＳ 明朝" panose="02020609040205080304" pitchFamily="17" charset="-128"/>
              <a:ea typeface="ＭＳ 明朝" panose="02020609040205080304" pitchFamily="17" charset="-128"/>
              <a:cs typeface="+mn-cs"/>
            </a:rPr>
            <a:t>2</a:t>
          </a:r>
          <a:r>
            <a:rPr lang="ja-JP" altLang="en-US" sz="900" b="1" i="0" baseline="0">
              <a:effectLst/>
              <a:latin typeface="ＭＳ 明朝" panose="02020609040205080304" pitchFamily="17" charset="-128"/>
              <a:ea typeface="ＭＳ 明朝" panose="02020609040205080304" pitchFamily="17" charset="-128"/>
              <a:cs typeface="+mn-cs"/>
            </a:rPr>
            <a:t>ページ入っております。</a:t>
          </a:r>
          <a:endParaRPr lang="en-US" altLang="ja-JP" sz="900" b="1" i="0" baseline="0">
            <a:effectLst/>
            <a:latin typeface="ＭＳ 明朝" panose="02020609040205080304" pitchFamily="17" charset="-128"/>
            <a:ea typeface="ＭＳ 明朝" panose="02020609040205080304" pitchFamily="17" charset="-128"/>
            <a:cs typeface="+mn-cs"/>
          </a:endParaRPr>
        </a:p>
        <a:p>
          <a:pPr rtl="0"/>
          <a:r>
            <a:rPr lang="ja-JP" altLang="en-US" sz="900" b="1" i="0" baseline="0">
              <a:effectLst/>
              <a:latin typeface="ＭＳ 明朝" panose="02020609040205080304" pitchFamily="17" charset="-128"/>
              <a:ea typeface="ＭＳ 明朝" panose="02020609040205080304" pitchFamily="17" charset="-128"/>
              <a:cs typeface="+mn-cs"/>
            </a:rPr>
            <a:t>シートが足りない場合は</a:t>
          </a:r>
          <a:r>
            <a:rPr lang="ja-JP" altLang="ja-JP" sz="900" b="1" i="0" baseline="0">
              <a:effectLst/>
              <a:latin typeface="ＭＳ 明朝" panose="02020609040205080304" pitchFamily="17" charset="-128"/>
              <a:ea typeface="ＭＳ 明朝" panose="02020609040205080304" pitchFamily="17" charset="-128"/>
              <a:cs typeface="+mn-cs"/>
            </a:rPr>
            <a:t>は</a:t>
          </a:r>
          <a:endParaRPr lang="ja-JP" altLang="ja-JP" sz="900">
            <a:effectLst/>
            <a:latin typeface="ＭＳ 明朝" panose="02020609040205080304" pitchFamily="17" charset="-128"/>
            <a:ea typeface="ＭＳ 明朝" panose="02020609040205080304" pitchFamily="17" charset="-128"/>
          </a:endParaRPr>
        </a:p>
        <a:p>
          <a:pPr rtl="0"/>
          <a:r>
            <a:rPr lang="ja-JP" altLang="ja-JP" sz="900" b="1" i="0" baseline="0">
              <a:effectLst/>
              <a:latin typeface="ＭＳ 明朝" panose="02020609040205080304" pitchFamily="17" charset="-128"/>
              <a:ea typeface="ＭＳ 明朝" panose="02020609040205080304" pitchFamily="17" charset="-128"/>
              <a:cs typeface="+mn-cs"/>
            </a:rPr>
            <a:t>シートをコピーしてご利用ください</a:t>
          </a:r>
          <a:r>
            <a:rPr lang="ja-JP" altLang="en-US" sz="900" b="1" i="0" baseline="0">
              <a:effectLst/>
              <a:latin typeface="ＭＳ 明朝" panose="02020609040205080304" pitchFamily="17" charset="-128"/>
              <a:ea typeface="ＭＳ 明朝" panose="02020609040205080304" pitchFamily="17" charset="-128"/>
              <a:cs typeface="+mn-cs"/>
            </a:rPr>
            <a:t>。</a:t>
          </a:r>
          <a:endParaRPr lang="ja-JP" altLang="ja-JP" sz="900" b="1" i="0">
            <a:effectLst/>
            <a:latin typeface="ＭＳ 明朝" panose="02020609040205080304" pitchFamily="17" charset="-128"/>
            <a:ea typeface="ＭＳ 明朝" panose="02020609040205080304" pitchFamily="17" charset="-128"/>
          </a:endParaRPr>
        </a:p>
      </xdr:txBody>
    </xdr:sp>
    <xdr:clientData/>
  </xdr:oneCellAnchor>
  <xdr:twoCellAnchor editAs="oneCell">
    <xdr:from>
      <xdr:col>39</xdr:col>
      <xdr:colOff>0</xdr:colOff>
      <xdr:row>6</xdr:row>
      <xdr:rowOff>0</xdr:rowOff>
    </xdr:from>
    <xdr:to>
      <xdr:col>51</xdr:col>
      <xdr:colOff>9525</xdr:colOff>
      <xdr:row>10</xdr:row>
      <xdr:rowOff>123825</xdr:rowOff>
    </xdr:to>
    <xdr:sp macro="" textlink="">
      <xdr:nvSpPr>
        <xdr:cNvPr id="6253" name="Text Box 18">
          <a:extLst>
            <a:ext uri="{FF2B5EF4-FFF2-40B4-BE49-F238E27FC236}">
              <a16:creationId xmlns:a16="http://schemas.microsoft.com/office/drawing/2014/main" id="{EE4BEAEF-00F5-47A3-A9D0-7D9E9C7BAD3D}"/>
            </a:ext>
          </a:extLst>
        </xdr:cNvPr>
        <xdr:cNvSpPr txBox="1">
          <a:spLocks noChangeArrowheads="1"/>
        </xdr:cNvSpPr>
      </xdr:nvSpPr>
      <xdr:spPr bwMode="auto">
        <a:xfrm>
          <a:off x="7429500" y="1143000"/>
          <a:ext cx="2295525" cy="809625"/>
        </a:xfrm>
        <a:prstGeom prst="rect">
          <a:avLst/>
        </a:prstGeom>
        <a:solidFill>
          <a:srgbClr val="DBEEF4"/>
        </a:solidFill>
        <a:ln>
          <a:noFill/>
        </a:ln>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2ページ入っております。</a:t>
          </a:r>
        </a:p>
        <a:p>
          <a:pPr algn="l" rtl="0">
            <a:defRPr sz="1000"/>
          </a:pPr>
          <a:r>
            <a:rPr lang="ja-JP" altLang="en-US" sz="900" b="1" i="0" u="none" strike="noStrike" baseline="0">
              <a:solidFill>
                <a:srgbClr val="000000"/>
              </a:solidFill>
              <a:latin typeface="ＭＳ 明朝"/>
              <a:ea typeface="ＭＳ 明朝"/>
            </a:rPr>
            <a:t>シートが足りない場合はは</a:t>
          </a:r>
          <a:endParaRPr lang="ja-JP" altLang="en-US" sz="900" b="0"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シートをコピーしてご利用ください。</a:t>
          </a:r>
        </a:p>
      </xdr:txBody>
    </xdr:sp>
    <xdr:clientData/>
  </xdr:twoCellAnchor>
  <xdr:twoCellAnchor editAs="oneCell">
    <xdr:from>
      <xdr:col>39</xdr:col>
      <xdr:colOff>0</xdr:colOff>
      <xdr:row>6</xdr:row>
      <xdr:rowOff>0</xdr:rowOff>
    </xdr:from>
    <xdr:to>
      <xdr:col>51</xdr:col>
      <xdr:colOff>9525</xdr:colOff>
      <xdr:row>10</xdr:row>
      <xdr:rowOff>123825</xdr:rowOff>
    </xdr:to>
    <xdr:sp macro="" textlink="">
      <xdr:nvSpPr>
        <xdr:cNvPr id="6250" name="Text Box 18">
          <a:extLst>
            <a:ext uri="{FF2B5EF4-FFF2-40B4-BE49-F238E27FC236}">
              <a16:creationId xmlns:a16="http://schemas.microsoft.com/office/drawing/2014/main" id="{69D9ECC5-09F8-41CE-A2B8-EA25EA55895E}"/>
            </a:ext>
          </a:extLst>
        </xdr:cNvPr>
        <xdr:cNvSpPr txBox="1">
          <a:spLocks noChangeArrowheads="1"/>
        </xdr:cNvSpPr>
      </xdr:nvSpPr>
      <xdr:spPr bwMode="auto">
        <a:xfrm>
          <a:off x="7429500" y="1143000"/>
          <a:ext cx="2295525" cy="809625"/>
        </a:xfrm>
        <a:prstGeom prst="rect">
          <a:avLst/>
        </a:prstGeom>
        <a:solidFill>
          <a:srgbClr val="DBEEF4"/>
        </a:solidFill>
        <a:ln>
          <a:noFill/>
        </a:ln>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2ページ入っております。</a:t>
          </a:r>
        </a:p>
        <a:p>
          <a:pPr algn="l" rtl="0">
            <a:defRPr sz="1000"/>
          </a:pPr>
          <a:r>
            <a:rPr lang="ja-JP" altLang="en-US" sz="900" b="1" i="0" u="none" strike="noStrike" baseline="0">
              <a:solidFill>
                <a:srgbClr val="000000"/>
              </a:solidFill>
              <a:latin typeface="ＭＳ 明朝"/>
              <a:ea typeface="ＭＳ 明朝"/>
            </a:rPr>
            <a:t>シートが足りない場合は</a:t>
          </a:r>
          <a:endParaRPr lang="ja-JP" altLang="en-US" sz="900" b="0"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シートをコピーしてご利用ください。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39</xdr:col>
      <xdr:colOff>0</xdr:colOff>
      <xdr:row>6</xdr:row>
      <xdr:rowOff>0</xdr:rowOff>
    </xdr:from>
    <xdr:ext cx="2295525" cy="813639"/>
    <xdr:sp macro="" textlink="">
      <xdr:nvSpPr>
        <xdr:cNvPr id="3" name="Text Box 18">
          <a:extLst>
            <a:ext uri="{FF2B5EF4-FFF2-40B4-BE49-F238E27FC236}">
              <a16:creationId xmlns:a16="http://schemas.microsoft.com/office/drawing/2014/main" id="{C8B75F66-97D7-419E-A521-078B6ED139EE}"/>
            </a:ext>
          </a:extLst>
        </xdr:cNvPr>
        <xdr:cNvSpPr txBox="1">
          <a:spLocks noChangeArrowheads="1"/>
        </xdr:cNvSpPr>
      </xdr:nvSpPr>
      <xdr:spPr bwMode="auto">
        <a:xfrm>
          <a:off x="7429500" y="1143000"/>
          <a:ext cx="2295525" cy="813639"/>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rtl="0"/>
          <a:r>
            <a:rPr lang="en-US" altLang="ja-JP" sz="900" b="1" i="0" baseline="0">
              <a:effectLst/>
              <a:latin typeface="ＭＳ 明朝" panose="02020609040205080304" pitchFamily="17" charset="-128"/>
              <a:ea typeface="ＭＳ 明朝" panose="02020609040205080304" pitchFamily="17" charset="-128"/>
              <a:cs typeface="+mn-cs"/>
            </a:rPr>
            <a:t>2</a:t>
          </a:r>
          <a:r>
            <a:rPr lang="ja-JP" altLang="en-US" sz="900" b="1" i="0" baseline="0">
              <a:effectLst/>
              <a:latin typeface="ＭＳ 明朝" panose="02020609040205080304" pitchFamily="17" charset="-128"/>
              <a:ea typeface="ＭＳ 明朝" panose="02020609040205080304" pitchFamily="17" charset="-128"/>
              <a:cs typeface="+mn-cs"/>
            </a:rPr>
            <a:t>ページ入っております。</a:t>
          </a:r>
          <a:endParaRPr lang="en-US" altLang="ja-JP" sz="900" b="1" i="0" baseline="0">
            <a:effectLst/>
            <a:latin typeface="ＭＳ 明朝" panose="02020609040205080304" pitchFamily="17" charset="-128"/>
            <a:ea typeface="ＭＳ 明朝" panose="02020609040205080304" pitchFamily="17" charset="-128"/>
            <a:cs typeface="+mn-cs"/>
          </a:endParaRPr>
        </a:p>
        <a:p>
          <a:pPr rtl="0"/>
          <a:r>
            <a:rPr lang="ja-JP" altLang="en-US" sz="900" b="1" i="0" baseline="0">
              <a:effectLst/>
              <a:latin typeface="ＭＳ 明朝" panose="02020609040205080304" pitchFamily="17" charset="-128"/>
              <a:ea typeface="ＭＳ 明朝" panose="02020609040205080304" pitchFamily="17" charset="-128"/>
              <a:cs typeface="+mn-cs"/>
            </a:rPr>
            <a:t>シートが足りない場合は</a:t>
          </a:r>
          <a:r>
            <a:rPr lang="ja-JP" altLang="ja-JP" sz="900" b="1" i="0" baseline="0">
              <a:effectLst/>
              <a:latin typeface="ＭＳ 明朝" panose="02020609040205080304" pitchFamily="17" charset="-128"/>
              <a:ea typeface="ＭＳ 明朝" panose="02020609040205080304" pitchFamily="17" charset="-128"/>
              <a:cs typeface="+mn-cs"/>
            </a:rPr>
            <a:t>は</a:t>
          </a:r>
          <a:endParaRPr lang="ja-JP" altLang="ja-JP" sz="900">
            <a:effectLst/>
            <a:latin typeface="ＭＳ 明朝" panose="02020609040205080304" pitchFamily="17" charset="-128"/>
            <a:ea typeface="ＭＳ 明朝" panose="02020609040205080304" pitchFamily="17" charset="-128"/>
          </a:endParaRPr>
        </a:p>
        <a:p>
          <a:pPr rtl="0"/>
          <a:r>
            <a:rPr lang="ja-JP" altLang="ja-JP" sz="900" b="1" i="0" baseline="0">
              <a:effectLst/>
              <a:latin typeface="ＭＳ 明朝" panose="02020609040205080304" pitchFamily="17" charset="-128"/>
              <a:ea typeface="ＭＳ 明朝" panose="02020609040205080304" pitchFamily="17" charset="-128"/>
              <a:cs typeface="+mn-cs"/>
            </a:rPr>
            <a:t>シートをコピーしてご利用ください</a:t>
          </a:r>
          <a:r>
            <a:rPr lang="ja-JP" altLang="en-US" sz="900" b="1" i="0" baseline="0">
              <a:effectLst/>
              <a:latin typeface="ＭＳ 明朝" panose="02020609040205080304" pitchFamily="17" charset="-128"/>
              <a:ea typeface="ＭＳ 明朝" panose="02020609040205080304" pitchFamily="17" charset="-128"/>
              <a:cs typeface="+mn-cs"/>
            </a:rPr>
            <a:t>。</a:t>
          </a:r>
          <a:endParaRPr lang="ja-JP" altLang="ja-JP" sz="900" b="1" i="0">
            <a:effectLst/>
            <a:latin typeface="ＭＳ 明朝" panose="02020609040205080304" pitchFamily="17" charset="-128"/>
            <a:ea typeface="ＭＳ 明朝" panose="02020609040205080304" pitchFamily="17" charset="-128"/>
          </a:endParaRPr>
        </a:p>
      </xdr:txBody>
    </xdr:sp>
    <xdr:clientData/>
  </xdr:oneCellAnchor>
  <xdr:twoCellAnchor editAs="oneCell">
    <xdr:from>
      <xdr:col>39</xdr:col>
      <xdr:colOff>0</xdr:colOff>
      <xdr:row>6</xdr:row>
      <xdr:rowOff>0</xdr:rowOff>
    </xdr:from>
    <xdr:to>
      <xdr:col>51</xdr:col>
      <xdr:colOff>9525</xdr:colOff>
      <xdr:row>10</xdr:row>
      <xdr:rowOff>47625</xdr:rowOff>
    </xdr:to>
    <xdr:sp macro="" textlink="">
      <xdr:nvSpPr>
        <xdr:cNvPr id="7250" name="Text Box 18">
          <a:extLst>
            <a:ext uri="{FF2B5EF4-FFF2-40B4-BE49-F238E27FC236}">
              <a16:creationId xmlns:a16="http://schemas.microsoft.com/office/drawing/2014/main" id="{7A4FF406-3306-4C2F-9351-43C2D39FFC7E}"/>
            </a:ext>
          </a:extLst>
        </xdr:cNvPr>
        <xdr:cNvSpPr txBox="1">
          <a:spLocks noChangeArrowheads="1"/>
        </xdr:cNvSpPr>
      </xdr:nvSpPr>
      <xdr:spPr bwMode="auto">
        <a:xfrm>
          <a:off x="7429500" y="1143000"/>
          <a:ext cx="2295525" cy="809625"/>
        </a:xfrm>
        <a:prstGeom prst="rect">
          <a:avLst/>
        </a:prstGeom>
        <a:solidFill>
          <a:srgbClr val="DBEEF4"/>
        </a:solidFill>
        <a:ln>
          <a:noFill/>
        </a:ln>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2ページ入っております。</a:t>
          </a:r>
        </a:p>
        <a:p>
          <a:pPr algn="l" rtl="0">
            <a:defRPr sz="1000"/>
          </a:pPr>
          <a:r>
            <a:rPr lang="ja-JP" altLang="en-US" sz="900" b="1" i="0" u="none" strike="noStrike" baseline="0">
              <a:solidFill>
                <a:srgbClr val="000000"/>
              </a:solidFill>
              <a:latin typeface="ＭＳ 明朝"/>
              <a:ea typeface="ＭＳ 明朝"/>
            </a:rPr>
            <a:t>シートが足りない場合はは</a:t>
          </a:r>
          <a:endParaRPr lang="ja-JP" altLang="en-US" sz="900" b="0"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シートをコピーしてご利用ください。</a:t>
          </a:r>
        </a:p>
      </xdr:txBody>
    </xdr:sp>
    <xdr:clientData/>
  </xdr:twoCellAnchor>
  <xdr:twoCellAnchor editAs="oneCell">
    <xdr:from>
      <xdr:col>39</xdr:col>
      <xdr:colOff>0</xdr:colOff>
      <xdr:row>6</xdr:row>
      <xdr:rowOff>0</xdr:rowOff>
    </xdr:from>
    <xdr:to>
      <xdr:col>51</xdr:col>
      <xdr:colOff>9525</xdr:colOff>
      <xdr:row>10</xdr:row>
      <xdr:rowOff>47625</xdr:rowOff>
    </xdr:to>
    <xdr:sp macro="" textlink="">
      <xdr:nvSpPr>
        <xdr:cNvPr id="7247" name="Text Box 18">
          <a:extLst>
            <a:ext uri="{FF2B5EF4-FFF2-40B4-BE49-F238E27FC236}">
              <a16:creationId xmlns:a16="http://schemas.microsoft.com/office/drawing/2014/main" id="{0E73E8CF-7A38-45FD-82BA-0E48380C2413}"/>
            </a:ext>
          </a:extLst>
        </xdr:cNvPr>
        <xdr:cNvSpPr txBox="1">
          <a:spLocks noChangeArrowheads="1"/>
        </xdr:cNvSpPr>
      </xdr:nvSpPr>
      <xdr:spPr bwMode="auto">
        <a:xfrm>
          <a:off x="7429500" y="1143000"/>
          <a:ext cx="2295525" cy="809625"/>
        </a:xfrm>
        <a:prstGeom prst="rect">
          <a:avLst/>
        </a:prstGeom>
        <a:solidFill>
          <a:srgbClr val="DBEEF4"/>
        </a:solidFill>
        <a:ln>
          <a:noFill/>
        </a:ln>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2ページ入っております。</a:t>
          </a:r>
        </a:p>
        <a:p>
          <a:pPr algn="l" rtl="0">
            <a:defRPr sz="1000"/>
          </a:pPr>
          <a:r>
            <a:rPr lang="ja-JP" altLang="en-US" sz="900" b="1" i="0" u="none" strike="noStrike" baseline="0">
              <a:solidFill>
                <a:srgbClr val="000000"/>
              </a:solidFill>
              <a:latin typeface="ＭＳ 明朝"/>
              <a:ea typeface="ＭＳ 明朝"/>
            </a:rPr>
            <a:t>シートが足りない場合はは</a:t>
          </a:r>
          <a:endParaRPr lang="ja-JP" altLang="en-US" sz="900" b="0"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シートをコピーしてご利用ください。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39</xdr:col>
      <xdr:colOff>0</xdr:colOff>
      <xdr:row>6</xdr:row>
      <xdr:rowOff>0</xdr:rowOff>
    </xdr:from>
    <xdr:ext cx="2295525" cy="813639"/>
    <xdr:sp macro="" textlink="">
      <xdr:nvSpPr>
        <xdr:cNvPr id="3" name="Text Box 18">
          <a:extLst>
            <a:ext uri="{FF2B5EF4-FFF2-40B4-BE49-F238E27FC236}">
              <a16:creationId xmlns:a16="http://schemas.microsoft.com/office/drawing/2014/main" id="{0340F2D1-12BB-460A-97C6-3682DBE3D390}"/>
            </a:ext>
          </a:extLst>
        </xdr:cNvPr>
        <xdr:cNvSpPr txBox="1">
          <a:spLocks noChangeArrowheads="1"/>
        </xdr:cNvSpPr>
      </xdr:nvSpPr>
      <xdr:spPr bwMode="auto">
        <a:xfrm>
          <a:off x="7429500" y="1143000"/>
          <a:ext cx="2295525" cy="813639"/>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rtl="0"/>
          <a:r>
            <a:rPr lang="en-US" altLang="ja-JP" sz="900" b="1" i="0" baseline="0">
              <a:effectLst/>
              <a:latin typeface="ＭＳ 明朝" panose="02020609040205080304" pitchFamily="17" charset="-128"/>
              <a:ea typeface="ＭＳ 明朝" panose="02020609040205080304" pitchFamily="17" charset="-128"/>
              <a:cs typeface="+mn-cs"/>
            </a:rPr>
            <a:t>2</a:t>
          </a:r>
          <a:r>
            <a:rPr lang="ja-JP" altLang="en-US" sz="900" b="1" i="0" baseline="0">
              <a:effectLst/>
              <a:latin typeface="ＭＳ 明朝" panose="02020609040205080304" pitchFamily="17" charset="-128"/>
              <a:ea typeface="ＭＳ 明朝" panose="02020609040205080304" pitchFamily="17" charset="-128"/>
              <a:cs typeface="+mn-cs"/>
            </a:rPr>
            <a:t>ページ入っております。</a:t>
          </a:r>
          <a:endParaRPr lang="en-US" altLang="ja-JP" sz="900" b="1" i="0" baseline="0">
            <a:effectLst/>
            <a:latin typeface="ＭＳ 明朝" panose="02020609040205080304" pitchFamily="17" charset="-128"/>
            <a:ea typeface="ＭＳ 明朝" panose="02020609040205080304" pitchFamily="17" charset="-128"/>
            <a:cs typeface="+mn-cs"/>
          </a:endParaRPr>
        </a:p>
        <a:p>
          <a:pPr rtl="0"/>
          <a:r>
            <a:rPr lang="ja-JP" altLang="en-US" sz="900" b="1" i="0" baseline="0">
              <a:effectLst/>
              <a:latin typeface="ＭＳ 明朝" panose="02020609040205080304" pitchFamily="17" charset="-128"/>
              <a:ea typeface="ＭＳ 明朝" panose="02020609040205080304" pitchFamily="17" charset="-128"/>
              <a:cs typeface="+mn-cs"/>
            </a:rPr>
            <a:t>シートが足りない場合は</a:t>
          </a:r>
          <a:r>
            <a:rPr lang="ja-JP" altLang="ja-JP" sz="900" b="1" i="0" baseline="0">
              <a:effectLst/>
              <a:latin typeface="ＭＳ 明朝" panose="02020609040205080304" pitchFamily="17" charset="-128"/>
              <a:ea typeface="ＭＳ 明朝" panose="02020609040205080304" pitchFamily="17" charset="-128"/>
              <a:cs typeface="+mn-cs"/>
            </a:rPr>
            <a:t>は</a:t>
          </a:r>
          <a:endParaRPr lang="ja-JP" altLang="ja-JP" sz="900">
            <a:effectLst/>
            <a:latin typeface="ＭＳ 明朝" panose="02020609040205080304" pitchFamily="17" charset="-128"/>
            <a:ea typeface="ＭＳ 明朝" panose="02020609040205080304" pitchFamily="17" charset="-128"/>
          </a:endParaRPr>
        </a:p>
        <a:p>
          <a:pPr rtl="0"/>
          <a:r>
            <a:rPr lang="ja-JP" altLang="ja-JP" sz="900" b="1" i="0" baseline="0">
              <a:effectLst/>
              <a:latin typeface="ＭＳ 明朝" panose="02020609040205080304" pitchFamily="17" charset="-128"/>
              <a:ea typeface="ＭＳ 明朝" panose="02020609040205080304" pitchFamily="17" charset="-128"/>
              <a:cs typeface="+mn-cs"/>
            </a:rPr>
            <a:t>シートをコピーしてご利用ください</a:t>
          </a:r>
          <a:r>
            <a:rPr lang="ja-JP" altLang="en-US" sz="900" b="1" i="0" baseline="0">
              <a:effectLst/>
              <a:latin typeface="ＭＳ 明朝" panose="02020609040205080304" pitchFamily="17" charset="-128"/>
              <a:ea typeface="ＭＳ 明朝" panose="02020609040205080304" pitchFamily="17" charset="-128"/>
              <a:cs typeface="+mn-cs"/>
            </a:rPr>
            <a:t>。</a:t>
          </a:r>
          <a:endParaRPr lang="ja-JP" altLang="ja-JP" sz="900" b="1" i="0">
            <a:effectLst/>
            <a:latin typeface="ＭＳ 明朝" panose="02020609040205080304" pitchFamily="17" charset="-128"/>
            <a:ea typeface="ＭＳ 明朝" panose="02020609040205080304" pitchFamily="17" charset="-128"/>
          </a:endParaRPr>
        </a:p>
      </xdr:txBody>
    </xdr:sp>
    <xdr:clientData/>
  </xdr:oneCellAnchor>
  <xdr:twoCellAnchor editAs="oneCell">
    <xdr:from>
      <xdr:col>39</xdr:col>
      <xdr:colOff>0</xdr:colOff>
      <xdr:row>6</xdr:row>
      <xdr:rowOff>0</xdr:rowOff>
    </xdr:from>
    <xdr:to>
      <xdr:col>51</xdr:col>
      <xdr:colOff>9525</xdr:colOff>
      <xdr:row>10</xdr:row>
      <xdr:rowOff>47625</xdr:rowOff>
    </xdr:to>
    <xdr:sp macro="" textlink="">
      <xdr:nvSpPr>
        <xdr:cNvPr id="8278" name="Text Box 18">
          <a:extLst>
            <a:ext uri="{FF2B5EF4-FFF2-40B4-BE49-F238E27FC236}">
              <a16:creationId xmlns:a16="http://schemas.microsoft.com/office/drawing/2014/main" id="{52179115-B410-44A2-9258-4678E5AD1CDF}"/>
            </a:ext>
          </a:extLst>
        </xdr:cNvPr>
        <xdr:cNvSpPr txBox="1">
          <a:spLocks noChangeArrowheads="1"/>
        </xdr:cNvSpPr>
      </xdr:nvSpPr>
      <xdr:spPr bwMode="auto">
        <a:xfrm>
          <a:off x="7429500" y="1143000"/>
          <a:ext cx="2295525" cy="809625"/>
        </a:xfrm>
        <a:prstGeom prst="rect">
          <a:avLst/>
        </a:prstGeom>
        <a:solidFill>
          <a:srgbClr val="DBEEF4"/>
        </a:solidFill>
        <a:ln>
          <a:noFill/>
        </a:ln>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2ページ入っております。</a:t>
          </a:r>
        </a:p>
        <a:p>
          <a:pPr algn="l" rtl="0">
            <a:defRPr sz="1000"/>
          </a:pPr>
          <a:r>
            <a:rPr lang="ja-JP" altLang="en-US" sz="900" b="1" i="0" u="none" strike="noStrike" baseline="0">
              <a:solidFill>
                <a:srgbClr val="000000"/>
              </a:solidFill>
              <a:latin typeface="ＭＳ 明朝"/>
              <a:ea typeface="ＭＳ 明朝"/>
            </a:rPr>
            <a:t>シートが足りない場合はは</a:t>
          </a:r>
          <a:endParaRPr lang="ja-JP" altLang="en-US" sz="900" b="0"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シートをコピーしてご利用ください。</a:t>
          </a:r>
        </a:p>
      </xdr:txBody>
    </xdr:sp>
    <xdr:clientData/>
  </xdr:twoCellAnchor>
  <xdr:twoCellAnchor editAs="oneCell">
    <xdr:from>
      <xdr:col>39</xdr:col>
      <xdr:colOff>0</xdr:colOff>
      <xdr:row>6</xdr:row>
      <xdr:rowOff>0</xdr:rowOff>
    </xdr:from>
    <xdr:to>
      <xdr:col>51</xdr:col>
      <xdr:colOff>9525</xdr:colOff>
      <xdr:row>10</xdr:row>
      <xdr:rowOff>47625</xdr:rowOff>
    </xdr:to>
    <xdr:sp macro="" textlink="">
      <xdr:nvSpPr>
        <xdr:cNvPr id="8275" name="Text Box 18">
          <a:extLst>
            <a:ext uri="{FF2B5EF4-FFF2-40B4-BE49-F238E27FC236}">
              <a16:creationId xmlns:a16="http://schemas.microsoft.com/office/drawing/2014/main" id="{F0717F36-7C24-4E14-8FF4-60C1A76DF455}"/>
            </a:ext>
          </a:extLst>
        </xdr:cNvPr>
        <xdr:cNvSpPr txBox="1">
          <a:spLocks noChangeArrowheads="1"/>
        </xdr:cNvSpPr>
      </xdr:nvSpPr>
      <xdr:spPr bwMode="auto">
        <a:xfrm>
          <a:off x="7429500" y="1143000"/>
          <a:ext cx="2295525" cy="809625"/>
        </a:xfrm>
        <a:prstGeom prst="rect">
          <a:avLst/>
        </a:prstGeom>
        <a:solidFill>
          <a:srgbClr val="DBEEF4"/>
        </a:solidFill>
        <a:ln>
          <a:noFill/>
        </a:ln>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2ページ入っております。</a:t>
          </a:r>
        </a:p>
        <a:p>
          <a:pPr algn="l" rtl="0">
            <a:defRPr sz="1000"/>
          </a:pPr>
          <a:r>
            <a:rPr lang="ja-JP" altLang="en-US" sz="900" b="1" i="0" u="none" strike="noStrike" baseline="0">
              <a:solidFill>
                <a:srgbClr val="000000"/>
              </a:solidFill>
              <a:latin typeface="ＭＳ 明朝"/>
              <a:ea typeface="ＭＳ 明朝"/>
            </a:rPr>
            <a:t>シートが足りない場合はは</a:t>
          </a:r>
          <a:endParaRPr lang="ja-JP" altLang="en-US" sz="900" b="0"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シートをコピーしてご利用ください。</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39</xdr:col>
      <xdr:colOff>0</xdr:colOff>
      <xdr:row>6</xdr:row>
      <xdr:rowOff>0</xdr:rowOff>
    </xdr:from>
    <xdr:ext cx="2295525" cy="813639"/>
    <xdr:sp macro="" textlink="">
      <xdr:nvSpPr>
        <xdr:cNvPr id="3" name="Text Box 18">
          <a:extLst>
            <a:ext uri="{FF2B5EF4-FFF2-40B4-BE49-F238E27FC236}">
              <a16:creationId xmlns:a16="http://schemas.microsoft.com/office/drawing/2014/main" id="{B6296DFF-7A6D-494A-8B9C-53ECDDD74563}"/>
            </a:ext>
          </a:extLst>
        </xdr:cNvPr>
        <xdr:cNvSpPr txBox="1">
          <a:spLocks noChangeArrowheads="1"/>
        </xdr:cNvSpPr>
      </xdr:nvSpPr>
      <xdr:spPr bwMode="auto">
        <a:xfrm>
          <a:off x="7429500" y="1143000"/>
          <a:ext cx="2295525" cy="813639"/>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rtl="0"/>
          <a:r>
            <a:rPr lang="en-US" altLang="ja-JP" sz="900" b="1" i="0" baseline="0">
              <a:effectLst/>
              <a:latin typeface="ＭＳ 明朝" panose="02020609040205080304" pitchFamily="17" charset="-128"/>
              <a:ea typeface="ＭＳ 明朝" panose="02020609040205080304" pitchFamily="17" charset="-128"/>
              <a:cs typeface="+mn-cs"/>
            </a:rPr>
            <a:t>2</a:t>
          </a:r>
          <a:r>
            <a:rPr lang="ja-JP" altLang="en-US" sz="900" b="1" i="0" baseline="0">
              <a:effectLst/>
              <a:latin typeface="ＭＳ 明朝" panose="02020609040205080304" pitchFamily="17" charset="-128"/>
              <a:ea typeface="ＭＳ 明朝" panose="02020609040205080304" pitchFamily="17" charset="-128"/>
              <a:cs typeface="+mn-cs"/>
            </a:rPr>
            <a:t>ページ入っております。</a:t>
          </a:r>
          <a:endParaRPr lang="en-US" altLang="ja-JP" sz="900" b="1" i="0" baseline="0">
            <a:effectLst/>
            <a:latin typeface="ＭＳ 明朝" panose="02020609040205080304" pitchFamily="17" charset="-128"/>
            <a:ea typeface="ＭＳ 明朝" panose="02020609040205080304" pitchFamily="17" charset="-128"/>
            <a:cs typeface="+mn-cs"/>
          </a:endParaRPr>
        </a:p>
        <a:p>
          <a:pPr rtl="0"/>
          <a:r>
            <a:rPr lang="ja-JP" altLang="en-US" sz="900" b="1" i="0" baseline="0">
              <a:effectLst/>
              <a:latin typeface="ＭＳ 明朝" panose="02020609040205080304" pitchFamily="17" charset="-128"/>
              <a:ea typeface="ＭＳ 明朝" panose="02020609040205080304" pitchFamily="17" charset="-128"/>
              <a:cs typeface="+mn-cs"/>
            </a:rPr>
            <a:t>シートが足りない場合は</a:t>
          </a:r>
          <a:r>
            <a:rPr lang="ja-JP" altLang="ja-JP" sz="900" b="1" i="0" baseline="0">
              <a:effectLst/>
              <a:latin typeface="ＭＳ 明朝" panose="02020609040205080304" pitchFamily="17" charset="-128"/>
              <a:ea typeface="ＭＳ 明朝" panose="02020609040205080304" pitchFamily="17" charset="-128"/>
              <a:cs typeface="+mn-cs"/>
            </a:rPr>
            <a:t>は</a:t>
          </a:r>
          <a:endParaRPr lang="ja-JP" altLang="ja-JP" sz="900">
            <a:effectLst/>
            <a:latin typeface="ＭＳ 明朝" panose="02020609040205080304" pitchFamily="17" charset="-128"/>
            <a:ea typeface="ＭＳ 明朝" panose="02020609040205080304" pitchFamily="17" charset="-128"/>
          </a:endParaRPr>
        </a:p>
        <a:p>
          <a:pPr rtl="0"/>
          <a:r>
            <a:rPr lang="ja-JP" altLang="ja-JP" sz="900" b="1" i="0" baseline="0">
              <a:effectLst/>
              <a:latin typeface="ＭＳ 明朝" panose="02020609040205080304" pitchFamily="17" charset="-128"/>
              <a:ea typeface="ＭＳ 明朝" panose="02020609040205080304" pitchFamily="17" charset="-128"/>
              <a:cs typeface="+mn-cs"/>
            </a:rPr>
            <a:t>シートをコピーしてご利用ください</a:t>
          </a:r>
          <a:r>
            <a:rPr lang="ja-JP" altLang="en-US" sz="900" b="1" i="0" baseline="0">
              <a:effectLst/>
              <a:latin typeface="ＭＳ 明朝" panose="02020609040205080304" pitchFamily="17" charset="-128"/>
              <a:ea typeface="ＭＳ 明朝" panose="02020609040205080304" pitchFamily="17" charset="-128"/>
              <a:cs typeface="+mn-cs"/>
            </a:rPr>
            <a:t>。</a:t>
          </a:r>
          <a:endParaRPr lang="ja-JP" altLang="ja-JP" sz="900" b="1" i="0">
            <a:effectLst/>
            <a:latin typeface="ＭＳ 明朝" panose="02020609040205080304" pitchFamily="17" charset="-128"/>
            <a:ea typeface="ＭＳ 明朝" panose="02020609040205080304" pitchFamily="17" charset="-128"/>
          </a:endParaRPr>
        </a:p>
      </xdr:txBody>
    </xdr:sp>
    <xdr:clientData/>
  </xdr:oneCellAnchor>
  <xdr:twoCellAnchor editAs="oneCell">
    <xdr:from>
      <xdr:col>39</xdr:col>
      <xdr:colOff>0</xdr:colOff>
      <xdr:row>6</xdr:row>
      <xdr:rowOff>0</xdr:rowOff>
    </xdr:from>
    <xdr:to>
      <xdr:col>51</xdr:col>
      <xdr:colOff>9525</xdr:colOff>
      <xdr:row>10</xdr:row>
      <xdr:rowOff>47625</xdr:rowOff>
    </xdr:to>
    <xdr:sp macro="" textlink="">
      <xdr:nvSpPr>
        <xdr:cNvPr id="9298" name="Text Box 18">
          <a:extLst>
            <a:ext uri="{FF2B5EF4-FFF2-40B4-BE49-F238E27FC236}">
              <a16:creationId xmlns:a16="http://schemas.microsoft.com/office/drawing/2014/main" id="{5C15B171-8451-474D-98D3-18453987A567}"/>
            </a:ext>
          </a:extLst>
        </xdr:cNvPr>
        <xdr:cNvSpPr txBox="1">
          <a:spLocks noChangeArrowheads="1"/>
        </xdr:cNvSpPr>
      </xdr:nvSpPr>
      <xdr:spPr bwMode="auto">
        <a:xfrm>
          <a:off x="7429500" y="1143000"/>
          <a:ext cx="2295525" cy="809625"/>
        </a:xfrm>
        <a:prstGeom prst="rect">
          <a:avLst/>
        </a:prstGeom>
        <a:solidFill>
          <a:srgbClr val="DBEEF4"/>
        </a:solidFill>
        <a:ln>
          <a:noFill/>
        </a:ln>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2ページ入っております。</a:t>
          </a:r>
        </a:p>
        <a:p>
          <a:pPr algn="l" rtl="0">
            <a:defRPr sz="1000"/>
          </a:pPr>
          <a:r>
            <a:rPr lang="ja-JP" altLang="en-US" sz="900" b="1" i="0" u="none" strike="noStrike" baseline="0">
              <a:solidFill>
                <a:srgbClr val="000000"/>
              </a:solidFill>
              <a:latin typeface="ＭＳ 明朝"/>
              <a:ea typeface="ＭＳ 明朝"/>
            </a:rPr>
            <a:t>シートが足りない場合はは</a:t>
          </a:r>
          <a:endParaRPr lang="ja-JP" altLang="en-US" sz="900" b="0"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シートをコピーしてご利用ください。</a:t>
          </a:r>
        </a:p>
      </xdr:txBody>
    </xdr:sp>
    <xdr:clientData/>
  </xdr:twoCellAnchor>
  <xdr:twoCellAnchor editAs="oneCell">
    <xdr:from>
      <xdr:col>39</xdr:col>
      <xdr:colOff>0</xdr:colOff>
      <xdr:row>6</xdr:row>
      <xdr:rowOff>0</xdr:rowOff>
    </xdr:from>
    <xdr:to>
      <xdr:col>51</xdr:col>
      <xdr:colOff>9525</xdr:colOff>
      <xdr:row>10</xdr:row>
      <xdr:rowOff>47625</xdr:rowOff>
    </xdr:to>
    <xdr:sp macro="" textlink="">
      <xdr:nvSpPr>
        <xdr:cNvPr id="9295" name="Text Box 18">
          <a:extLst>
            <a:ext uri="{FF2B5EF4-FFF2-40B4-BE49-F238E27FC236}">
              <a16:creationId xmlns:a16="http://schemas.microsoft.com/office/drawing/2014/main" id="{25E433EB-B97F-4B60-9BF3-DCC58A108921}"/>
            </a:ext>
          </a:extLst>
        </xdr:cNvPr>
        <xdr:cNvSpPr txBox="1">
          <a:spLocks noChangeArrowheads="1"/>
        </xdr:cNvSpPr>
      </xdr:nvSpPr>
      <xdr:spPr bwMode="auto">
        <a:xfrm>
          <a:off x="7429500" y="1143000"/>
          <a:ext cx="2295525" cy="809625"/>
        </a:xfrm>
        <a:prstGeom prst="rect">
          <a:avLst/>
        </a:prstGeom>
        <a:solidFill>
          <a:srgbClr val="DBEEF4"/>
        </a:solidFill>
        <a:ln>
          <a:noFill/>
        </a:ln>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2ページ入っております。</a:t>
          </a:r>
        </a:p>
        <a:p>
          <a:pPr algn="l" rtl="0">
            <a:defRPr sz="1000"/>
          </a:pPr>
          <a:r>
            <a:rPr lang="ja-JP" altLang="en-US" sz="900" b="1" i="0" u="none" strike="noStrike" baseline="0">
              <a:solidFill>
                <a:srgbClr val="000000"/>
              </a:solidFill>
              <a:latin typeface="ＭＳ 明朝"/>
              <a:ea typeface="ＭＳ 明朝"/>
            </a:rPr>
            <a:t>シートが足りない場合は</a:t>
          </a:r>
          <a:endParaRPr lang="ja-JP" altLang="en-US" sz="900" b="0"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シートをコピーしてご利用ください。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U506"/>
  <sheetViews>
    <sheetView workbookViewId="0"/>
  </sheetViews>
  <sheetFormatPr defaultColWidth="2.5" defaultRowHeight="15" customHeight="1"/>
  <cols>
    <col min="1" max="1" width="2.5" style="1" customWidth="1"/>
    <col min="2" max="2" width="65.625" style="4" customWidth="1"/>
    <col min="3" max="3" width="10.625" style="1" customWidth="1"/>
    <col min="4" max="73" width="2.5" style="1" customWidth="1"/>
    <col min="74" max="16384" width="2.5" style="2"/>
  </cols>
  <sheetData>
    <row r="2" spans="2:2" ht="15" customHeight="1">
      <c r="B2" s="4" t="s">
        <v>146</v>
      </c>
    </row>
    <row r="4" spans="2:2" ht="15" customHeight="1">
      <c r="B4" s="4" t="s">
        <v>73</v>
      </c>
    </row>
    <row r="5" spans="2:2" ht="15" customHeight="1">
      <c r="B5" s="4" t="s">
        <v>74</v>
      </c>
    </row>
    <row r="6" spans="2:2" ht="15" customHeight="1">
      <c r="B6" s="4" t="s">
        <v>75</v>
      </c>
    </row>
    <row r="8" spans="2:2" ht="15" customHeight="1">
      <c r="B8" s="4" t="s">
        <v>576</v>
      </c>
    </row>
    <row r="10" spans="2:2" ht="15" customHeight="1">
      <c r="B10" s="4" t="s">
        <v>19</v>
      </c>
    </row>
    <row r="11" spans="2:2" ht="15" customHeight="1">
      <c r="B11" s="4" t="s">
        <v>20</v>
      </c>
    </row>
    <row r="12" spans="2:2" ht="15" customHeight="1">
      <c r="B12" s="4" t="s">
        <v>21</v>
      </c>
    </row>
    <row r="14" spans="2:2" ht="15" customHeight="1">
      <c r="B14" s="4" t="s">
        <v>147</v>
      </c>
    </row>
    <row r="16" spans="2:2" ht="15" customHeight="1">
      <c r="B16" s="4" t="s">
        <v>24</v>
      </c>
    </row>
    <row r="17" spans="2:2" ht="15" customHeight="1">
      <c r="B17" s="4" t="s">
        <v>76</v>
      </c>
    </row>
    <row r="18" spans="2:2" ht="15" customHeight="1">
      <c r="B18" s="4" t="s">
        <v>77</v>
      </c>
    </row>
    <row r="19" spans="2:2" ht="15" customHeight="1">
      <c r="B19" s="4" t="s">
        <v>78</v>
      </c>
    </row>
    <row r="20" spans="2:2" ht="15" customHeight="1">
      <c r="B20" s="4" t="s">
        <v>79</v>
      </c>
    </row>
    <row r="21" spans="2:2" ht="15" customHeight="1">
      <c r="B21" s="4" t="s">
        <v>80</v>
      </c>
    </row>
    <row r="22" spans="2:2" ht="15" customHeight="1">
      <c r="B22" s="4" t="s">
        <v>81</v>
      </c>
    </row>
    <row r="23" spans="2:2" ht="15" customHeight="1">
      <c r="B23" s="4" t="s">
        <v>82</v>
      </c>
    </row>
    <row r="24" spans="2:2" ht="15" customHeight="1">
      <c r="B24" s="4" t="s">
        <v>83</v>
      </c>
    </row>
    <row r="25" spans="2:2" ht="15" customHeight="1">
      <c r="B25" s="4" t="s">
        <v>84</v>
      </c>
    </row>
    <row r="26" spans="2:2" ht="15" customHeight="1">
      <c r="B26" s="4" t="s">
        <v>85</v>
      </c>
    </row>
    <row r="27" spans="2:2" ht="15" customHeight="1">
      <c r="B27" s="4" t="s">
        <v>86</v>
      </c>
    </row>
    <row r="28" spans="2:2" ht="15" customHeight="1">
      <c r="B28" s="4" t="s">
        <v>87</v>
      </c>
    </row>
    <row r="29" spans="2:2" ht="15" customHeight="1">
      <c r="B29" s="4" t="s">
        <v>88</v>
      </c>
    </row>
    <row r="30" spans="2:2" ht="15" customHeight="1">
      <c r="B30" s="4" t="s">
        <v>89</v>
      </c>
    </row>
    <row r="31" spans="2:2" ht="15" customHeight="1">
      <c r="B31" s="4" t="s">
        <v>90</v>
      </c>
    </row>
    <row r="32" spans="2:2" ht="15" customHeight="1">
      <c r="B32" s="4" t="s">
        <v>91</v>
      </c>
    </row>
    <row r="33" spans="2:2" ht="15" customHeight="1">
      <c r="B33" s="4" t="s">
        <v>92</v>
      </c>
    </row>
    <row r="34" spans="2:2" ht="15" customHeight="1">
      <c r="B34" s="4" t="s">
        <v>93</v>
      </c>
    </row>
    <row r="35" spans="2:2" ht="15" customHeight="1">
      <c r="B35" s="4" t="s">
        <v>94</v>
      </c>
    </row>
    <row r="36" spans="2:2" ht="15" customHeight="1">
      <c r="B36" s="4" t="s">
        <v>95</v>
      </c>
    </row>
    <row r="37" spans="2:2" ht="15" customHeight="1">
      <c r="B37" s="4" t="s">
        <v>96</v>
      </c>
    </row>
    <row r="38" spans="2:2" ht="15" customHeight="1">
      <c r="B38" s="4" t="s">
        <v>97</v>
      </c>
    </row>
    <row r="39" spans="2:2" ht="15" customHeight="1">
      <c r="B39" s="4" t="s">
        <v>98</v>
      </c>
    </row>
    <row r="40" spans="2:2" ht="15" customHeight="1">
      <c r="B40" s="4" t="s">
        <v>99</v>
      </c>
    </row>
    <row r="41" spans="2:2" ht="15" customHeight="1">
      <c r="B41" s="4" t="s">
        <v>100</v>
      </c>
    </row>
    <row r="42" spans="2:2" ht="15" customHeight="1">
      <c r="B42" s="4" t="s">
        <v>101</v>
      </c>
    </row>
    <row r="43" spans="2:2" ht="15" customHeight="1">
      <c r="B43" s="4" t="s">
        <v>102</v>
      </c>
    </row>
    <row r="44" spans="2:2" ht="15" customHeight="1">
      <c r="B44" s="4" t="s">
        <v>103</v>
      </c>
    </row>
    <row r="45" spans="2:2" ht="15" customHeight="1">
      <c r="B45" s="4" t="s">
        <v>104</v>
      </c>
    </row>
    <row r="46" spans="2:2" ht="15" customHeight="1">
      <c r="B46" s="4" t="s">
        <v>105</v>
      </c>
    </row>
    <row r="47" spans="2:2" ht="15" customHeight="1">
      <c r="B47" s="4" t="s">
        <v>106</v>
      </c>
    </row>
    <row r="48" spans="2:2" ht="15" customHeight="1">
      <c r="B48" s="4" t="s">
        <v>107</v>
      </c>
    </row>
    <row r="49" spans="2:2" ht="15" customHeight="1">
      <c r="B49" s="4" t="s">
        <v>108</v>
      </c>
    </row>
    <row r="50" spans="2:2" ht="15" customHeight="1">
      <c r="B50" s="4" t="s">
        <v>109</v>
      </c>
    </row>
    <row r="51" spans="2:2" ht="15" customHeight="1">
      <c r="B51" s="4" t="s">
        <v>110</v>
      </c>
    </row>
    <row r="52" spans="2:2" ht="15" customHeight="1">
      <c r="B52" s="4" t="s">
        <v>111</v>
      </c>
    </row>
    <row r="53" spans="2:2" ht="15" customHeight="1">
      <c r="B53" s="4" t="s">
        <v>112</v>
      </c>
    </row>
    <row r="54" spans="2:2" ht="15" customHeight="1">
      <c r="B54" s="4" t="s">
        <v>113</v>
      </c>
    </row>
    <row r="55" spans="2:2" ht="15" customHeight="1">
      <c r="B55" s="4" t="s">
        <v>114</v>
      </c>
    </row>
    <row r="56" spans="2:2" ht="15" customHeight="1">
      <c r="B56" s="4" t="s">
        <v>115</v>
      </c>
    </row>
    <row r="57" spans="2:2" ht="15" customHeight="1">
      <c r="B57" s="4" t="s">
        <v>116</v>
      </c>
    </row>
    <row r="58" spans="2:2" ht="15" customHeight="1">
      <c r="B58" s="4" t="s">
        <v>117</v>
      </c>
    </row>
    <row r="59" spans="2:2" ht="15" customHeight="1">
      <c r="B59" s="4" t="s">
        <v>118</v>
      </c>
    </row>
    <row r="60" spans="2:2" ht="15" customHeight="1">
      <c r="B60" s="4" t="s">
        <v>119</v>
      </c>
    </row>
    <row r="61" spans="2:2" ht="15" customHeight="1">
      <c r="B61" s="4" t="s">
        <v>120</v>
      </c>
    </row>
    <row r="62" spans="2:2" ht="15" customHeight="1">
      <c r="B62" s="4" t="s">
        <v>121</v>
      </c>
    </row>
    <row r="63" spans="2:2" ht="15" customHeight="1">
      <c r="B63" s="4" t="s">
        <v>122</v>
      </c>
    </row>
    <row r="65" spans="2:2" ht="15" customHeight="1">
      <c r="B65" s="4" t="s">
        <v>145</v>
      </c>
    </row>
    <row r="67" spans="2:2" ht="15" customHeight="1">
      <c r="B67" s="4" t="s">
        <v>26</v>
      </c>
    </row>
    <row r="68" spans="2:2" ht="15" customHeight="1">
      <c r="B68" s="4" t="s">
        <v>27</v>
      </c>
    </row>
    <row r="69" spans="2:2" ht="15" customHeight="1">
      <c r="B69" s="4" t="s">
        <v>28</v>
      </c>
    </row>
    <row r="70" spans="2:2" ht="15" customHeight="1">
      <c r="B70" s="4" t="s">
        <v>29</v>
      </c>
    </row>
    <row r="71" spans="2:2" ht="15" customHeight="1">
      <c r="B71" s="4" t="s">
        <v>30</v>
      </c>
    </row>
    <row r="72" spans="2:2" ht="15" customHeight="1">
      <c r="B72" s="4" t="s">
        <v>31</v>
      </c>
    </row>
    <row r="73" spans="2:2" ht="15" customHeight="1">
      <c r="B73" s="4" t="s">
        <v>32</v>
      </c>
    </row>
    <row r="74" spans="2:2" ht="15" customHeight="1">
      <c r="B74" s="4" t="s">
        <v>33</v>
      </c>
    </row>
    <row r="75" spans="2:2" ht="15" customHeight="1">
      <c r="B75" s="4" t="s">
        <v>34</v>
      </c>
    </row>
    <row r="76" spans="2:2" ht="15" customHeight="1">
      <c r="B76" s="4" t="s">
        <v>35</v>
      </c>
    </row>
    <row r="77" spans="2:2" ht="15" customHeight="1">
      <c r="B77" s="4" t="s">
        <v>36</v>
      </c>
    </row>
    <row r="78" spans="2:2" ht="15" customHeight="1">
      <c r="B78" s="4" t="s">
        <v>37</v>
      </c>
    </row>
    <row r="79" spans="2:2" ht="15" customHeight="1">
      <c r="B79" s="4" t="s">
        <v>38</v>
      </c>
    </row>
    <row r="80" spans="2:2" ht="15" customHeight="1">
      <c r="B80" s="4" t="s">
        <v>39</v>
      </c>
    </row>
    <row r="81" spans="2:2" ht="15" customHeight="1">
      <c r="B81" s="4" t="s">
        <v>40</v>
      </c>
    </row>
    <row r="82" spans="2:2" ht="15" customHeight="1">
      <c r="B82" s="4" t="s">
        <v>41</v>
      </c>
    </row>
    <row r="83" spans="2:2" ht="15" customHeight="1">
      <c r="B83" s="4" t="s">
        <v>42</v>
      </c>
    </row>
    <row r="84" spans="2:2" ht="15" customHeight="1">
      <c r="B84" s="4" t="s">
        <v>43</v>
      </c>
    </row>
    <row r="85" spans="2:2" ht="15" customHeight="1">
      <c r="B85" s="4" t="s">
        <v>44</v>
      </c>
    </row>
    <row r="86" spans="2:2" ht="15" customHeight="1">
      <c r="B86" s="4" t="s">
        <v>45</v>
      </c>
    </row>
    <row r="87" spans="2:2" ht="15" customHeight="1">
      <c r="B87" s="4" t="s">
        <v>46</v>
      </c>
    </row>
    <row r="88" spans="2:2" ht="15" customHeight="1">
      <c r="B88" s="4" t="s">
        <v>47</v>
      </c>
    </row>
    <row r="89" spans="2:2" ht="15" customHeight="1">
      <c r="B89" s="4" t="s">
        <v>48</v>
      </c>
    </row>
    <row r="90" spans="2:2" ht="15" customHeight="1">
      <c r="B90" s="4" t="s">
        <v>49</v>
      </c>
    </row>
    <row r="91" spans="2:2" ht="15" customHeight="1">
      <c r="B91" s="4" t="s">
        <v>50</v>
      </c>
    </row>
    <row r="92" spans="2:2" ht="15" customHeight="1">
      <c r="B92" s="4" t="s">
        <v>51</v>
      </c>
    </row>
    <row r="93" spans="2:2" ht="15" customHeight="1">
      <c r="B93" s="4" t="s">
        <v>52</v>
      </c>
    </row>
    <row r="94" spans="2:2" ht="15" customHeight="1">
      <c r="B94" s="4" t="s">
        <v>53</v>
      </c>
    </row>
    <row r="95" spans="2:2" ht="15" customHeight="1">
      <c r="B95" s="4" t="s">
        <v>54</v>
      </c>
    </row>
    <row r="96" spans="2:2" ht="15" customHeight="1">
      <c r="B96" s="4" t="s">
        <v>55</v>
      </c>
    </row>
    <row r="97" spans="2:2" ht="15" customHeight="1">
      <c r="B97" s="4" t="s">
        <v>56</v>
      </c>
    </row>
    <row r="98" spans="2:2" ht="15" customHeight="1">
      <c r="B98" s="4" t="s">
        <v>57</v>
      </c>
    </row>
    <row r="99" spans="2:2" ht="15" customHeight="1">
      <c r="B99" s="4" t="s">
        <v>58</v>
      </c>
    </row>
    <row r="100" spans="2:2" ht="15" customHeight="1">
      <c r="B100" s="4" t="s">
        <v>59</v>
      </c>
    </row>
    <row r="101" spans="2:2" ht="15" customHeight="1">
      <c r="B101" s="4" t="s">
        <v>60</v>
      </c>
    </row>
    <row r="102" spans="2:2" ht="15" customHeight="1">
      <c r="B102" s="4" t="s">
        <v>61</v>
      </c>
    </row>
    <row r="103" spans="2:2" ht="15" customHeight="1">
      <c r="B103" s="4" t="s">
        <v>62</v>
      </c>
    </row>
    <row r="104" spans="2:2" ht="15" customHeight="1">
      <c r="B104" s="4" t="s">
        <v>63</v>
      </c>
    </row>
    <row r="105" spans="2:2" ht="15" customHeight="1">
      <c r="B105" s="4" t="s">
        <v>64</v>
      </c>
    </row>
    <row r="106" spans="2:2" ht="15" customHeight="1">
      <c r="B106" s="4" t="s">
        <v>65</v>
      </c>
    </row>
    <row r="107" spans="2:2" ht="15" customHeight="1">
      <c r="B107" s="4" t="s">
        <v>66</v>
      </c>
    </row>
    <row r="108" spans="2:2" ht="15" customHeight="1">
      <c r="B108" s="4" t="s">
        <v>67</v>
      </c>
    </row>
    <row r="109" spans="2:2" ht="15" customHeight="1">
      <c r="B109" s="4" t="s">
        <v>68</v>
      </c>
    </row>
    <row r="110" spans="2:2" ht="15" customHeight="1">
      <c r="B110" s="4" t="s">
        <v>69</v>
      </c>
    </row>
    <row r="111" spans="2:2" ht="15" customHeight="1">
      <c r="B111" s="4" t="s">
        <v>70</v>
      </c>
    </row>
    <row r="112" spans="2:2" ht="15" customHeight="1">
      <c r="B112" s="4" t="s">
        <v>71</v>
      </c>
    </row>
    <row r="113" spans="2:2" ht="15" customHeight="1">
      <c r="B113" s="4" t="s">
        <v>72</v>
      </c>
    </row>
    <row r="115" spans="2:2" ht="15" customHeight="1">
      <c r="B115" s="4" t="s">
        <v>142</v>
      </c>
    </row>
    <row r="117" spans="2:2" ht="15" customHeight="1">
      <c r="B117" s="4" t="s">
        <v>15</v>
      </c>
    </row>
    <row r="118" spans="2:2" ht="15" customHeight="1">
      <c r="B118" s="4" t="s">
        <v>140</v>
      </c>
    </row>
    <row r="119" spans="2:2" ht="15" customHeight="1">
      <c r="B119" s="4" t="s">
        <v>16</v>
      </c>
    </row>
    <row r="120" spans="2:2" ht="15" customHeight="1">
      <c r="B120" s="4" t="s">
        <v>17</v>
      </c>
    </row>
    <row r="121" spans="2:2" ht="15" customHeight="1">
      <c r="B121" s="4" t="s">
        <v>18</v>
      </c>
    </row>
    <row r="123" spans="2:2" ht="15" customHeight="1">
      <c r="B123" s="4" t="s">
        <v>578</v>
      </c>
    </row>
    <row r="125" spans="2:2" ht="15" customHeight="1">
      <c r="B125" s="4" t="s">
        <v>579</v>
      </c>
    </row>
    <row r="127" spans="2:2" ht="15" customHeight="1">
      <c r="B127" s="4" t="s">
        <v>141</v>
      </c>
    </row>
    <row r="129" spans="2:2" ht="15" customHeight="1">
      <c r="B129" s="4" t="s">
        <v>14</v>
      </c>
    </row>
    <row r="131" spans="2:2" ht="15" customHeight="1">
      <c r="B131" s="4" t="s">
        <v>428</v>
      </c>
    </row>
    <row r="133" spans="2:2" ht="15" customHeight="1">
      <c r="B133" s="4" t="s">
        <v>429</v>
      </c>
    </row>
    <row r="134" spans="2:2" ht="15" customHeight="1">
      <c r="B134" s="4" t="s">
        <v>430</v>
      </c>
    </row>
    <row r="135" spans="2:2" ht="15" customHeight="1">
      <c r="B135" s="4" t="s">
        <v>431</v>
      </c>
    </row>
    <row r="136" spans="2:2" ht="15" customHeight="1">
      <c r="B136" s="4" t="s">
        <v>432</v>
      </c>
    </row>
    <row r="137" spans="2:2" ht="15" customHeight="1">
      <c r="B137" s="4" t="s">
        <v>433</v>
      </c>
    </row>
    <row r="138" spans="2:2" ht="15" customHeight="1">
      <c r="B138" s="4" t="s">
        <v>434</v>
      </c>
    </row>
    <row r="139" spans="2:2" ht="15" customHeight="1">
      <c r="B139" s="4" t="s">
        <v>435</v>
      </c>
    </row>
    <row r="140" spans="2:2" ht="15" customHeight="1">
      <c r="B140" s="4" t="s">
        <v>436</v>
      </c>
    </row>
    <row r="141" spans="2:2" ht="15" customHeight="1">
      <c r="B141" s="4" t="s">
        <v>437</v>
      </c>
    </row>
    <row r="142" spans="2:2" ht="15" customHeight="1">
      <c r="B142" s="4" t="s">
        <v>438</v>
      </c>
    </row>
    <row r="143" spans="2:2" ht="15" customHeight="1">
      <c r="B143" s="4" t="s">
        <v>455</v>
      </c>
    </row>
    <row r="144" spans="2:2" ht="15" customHeight="1">
      <c r="B144" s="4" t="s">
        <v>439</v>
      </c>
    </row>
    <row r="145" spans="2:2" ht="15" customHeight="1">
      <c r="B145" s="4" t="s">
        <v>440</v>
      </c>
    </row>
    <row r="146" spans="2:2" ht="15" customHeight="1">
      <c r="B146" s="4" t="s">
        <v>441</v>
      </c>
    </row>
    <row r="147" spans="2:2" ht="15" customHeight="1">
      <c r="B147" s="4" t="s">
        <v>442</v>
      </c>
    </row>
    <row r="148" spans="2:2" ht="15" customHeight="1">
      <c r="B148" s="4" t="s">
        <v>443</v>
      </c>
    </row>
    <row r="149" spans="2:2" ht="15" customHeight="1">
      <c r="B149" s="4" t="s">
        <v>444</v>
      </c>
    </row>
    <row r="150" spans="2:2" ht="15" customHeight="1">
      <c r="B150" s="4" t="s">
        <v>445</v>
      </c>
    </row>
    <row r="151" spans="2:2" ht="15" customHeight="1">
      <c r="B151" s="4" t="s">
        <v>446</v>
      </c>
    </row>
    <row r="152" spans="2:2" ht="15" customHeight="1">
      <c r="B152" s="4" t="s">
        <v>447</v>
      </c>
    </row>
    <row r="153" spans="2:2" ht="15" customHeight="1">
      <c r="B153" s="4" t="s">
        <v>448</v>
      </c>
    </row>
    <row r="154" spans="2:2" ht="15" customHeight="1">
      <c r="B154" s="4" t="s">
        <v>449</v>
      </c>
    </row>
    <row r="155" spans="2:2" ht="15" customHeight="1">
      <c r="B155" s="4" t="s">
        <v>450</v>
      </c>
    </row>
    <row r="156" spans="2:2" ht="15" customHeight="1">
      <c r="B156" s="4" t="s">
        <v>451</v>
      </c>
    </row>
    <row r="157" spans="2:2" ht="15" customHeight="1">
      <c r="B157" s="4" t="s">
        <v>452</v>
      </c>
    </row>
    <row r="158" spans="2:2" ht="15" customHeight="1">
      <c r="B158" s="4" t="s">
        <v>453</v>
      </c>
    </row>
    <row r="159" spans="2:2" ht="15" customHeight="1">
      <c r="B159" s="4" t="s">
        <v>454</v>
      </c>
    </row>
    <row r="161" spans="2:2" ht="15" customHeight="1">
      <c r="B161" s="4" t="s">
        <v>577</v>
      </c>
    </row>
    <row r="163" spans="2:2" ht="15" customHeight="1">
      <c r="B163" s="4" t="s">
        <v>773</v>
      </c>
    </row>
    <row r="165" spans="2:2" ht="15" customHeight="1">
      <c r="B165" s="4" t="s">
        <v>411</v>
      </c>
    </row>
    <row r="167" spans="2:2" ht="15" customHeight="1">
      <c r="B167" s="4" t="s">
        <v>159</v>
      </c>
    </row>
    <row r="168" spans="2:2" ht="15" customHeight="1">
      <c r="B168" s="4" t="s">
        <v>160</v>
      </c>
    </row>
    <row r="169" spans="2:2" ht="15" customHeight="1">
      <c r="B169" s="4" t="s">
        <v>161</v>
      </c>
    </row>
    <row r="170" spans="2:2" ht="15" customHeight="1">
      <c r="B170" s="4" t="s">
        <v>162</v>
      </c>
    </row>
    <row r="171" spans="2:2" ht="15" customHeight="1">
      <c r="B171" s="4" t="s">
        <v>163</v>
      </c>
    </row>
    <row r="172" spans="2:2" ht="15" customHeight="1">
      <c r="B172" s="4" t="s">
        <v>164</v>
      </c>
    </row>
    <row r="173" spans="2:2" ht="15" customHeight="1">
      <c r="B173" s="4" t="s">
        <v>165</v>
      </c>
    </row>
    <row r="174" spans="2:2" ht="15" customHeight="1">
      <c r="B174" s="4" t="s">
        <v>166</v>
      </c>
    </row>
    <row r="175" spans="2:2" ht="15" customHeight="1">
      <c r="B175" s="4" t="s">
        <v>167</v>
      </c>
    </row>
    <row r="176" spans="2:2" ht="15" customHeight="1">
      <c r="B176" s="4" t="s">
        <v>168</v>
      </c>
    </row>
    <row r="177" spans="2:2" ht="15" customHeight="1">
      <c r="B177" s="4" t="s">
        <v>169</v>
      </c>
    </row>
    <row r="178" spans="2:2" ht="15" customHeight="1">
      <c r="B178" s="4" t="s">
        <v>170</v>
      </c>
    </row>
    <row r="179" spans="2:2" ht="15" customHeight="1">
      <c r="B179" s="4" t="s">
        <v>171</v>
      </c>
    </row>
    <row r="180" spans="2:2" ht="15" customHeight="1">
      <c r="B180" s="4" t="s">
        <v>172</v>
      </c>
    </row>
    <row r="181" spans="2:2" ht="15" customHeight="1">
      <c r="B181" s="4" t="s">
        <v>173</v>
      </c>
    </row>
    <row r="182" spans="2:2" ht="15" customHeight="1">
      <c r="B182" s="4" t="s">
        <v>174</v>
      </c>
    </row>
    <row r="183" spans="2:2" ht="15" customHeight="1">
      <c r="B183" s="4" t="s">
        <v>175</v>
      </c>
    </row>
    <row r="184" spans="2:2" ht="15" customHeight="1">
      <c r="B184" s="4" t="s">
        <v>176</v>
      </c>
    </row>
    <row r="185" spans="2:2" ht="15" customHeight="1">
      <c r="B185" s="4" t="s">
        <v>177</v>
      </c>
    </row>
    <row r="187" spans="2:2" ht="15" customHeight="1">
      <c r="B187" s="4" t="s">
        <v>178</v>
      </c>
    </row>
    <row r="189" spans="2:2" ht="15" customHeight="1">
      <c r="B189" s="4" t="s">
        <v>179</v>
      </c>
    </row>
    <row r="190" spans="2:2" ht="15" customHeight="1">
      <c r="B190" s="4" t="s">
        <v>180</v>
      </c>
    </row>
    <row r="191" spans="2:2" ht="15" customHeight="1">
      <c r="B191" s="4" t="s">
        <v>181</v>
      </c>
    </row>
    <row r="192" spans="2:2" ht="15" customHeight="1">
      <c r="B192" s="4" t="s">
        <v>182</v>
      </c>
    </row>
    <row r="193" spans="2:2" ht="15" customHeight="1">
      <c r="B193" s="4" t="s">
        <v>183</v>
      </c>
    </row>
    <row r="194" spans="2:2" ht="15" customHeight="1">
      <c r="B194" s="4" t="s">
        <v>184</v>
      </c>
    </row>
    <row r="195" spans="2:2" ht="15" customHeight="1">
      <c r="B195" s="4" t="s">
        <v>185</v>
      </c>
    </row>
    <row r="196" spans="2:2" ht="15" customHeight="1">
      <c r="B196" s="4" t="s">
        <v>772</v>
      </c>
    </row>
    <row r="197" spans="2:2" ht="15" customHeight="1">
      <c r="B197" s="4" t="s">
        <v>186</v>
      </c>
    </row>
    <row r="198" spans="2:2" ht="15" customHeight="1">
      <c r="B198" s="4" t="s">
        <v>187</v>
      </c>
    </row>
    <row r="199" spans="2:2" ht="15" customHeight="1">
      <c r="B199" s="4" t="s">
        <v>188</v>
      </c>
    </row>
    <row r="200" spans="2:2" ht="15" customHeight="1">
      <c r="B200" s="4" t="s">
        <v>189</v>
      </c>
    </row>
    <row r="201" spans="2:2" ht="15" customHeight="1">
      <c r="B201" s="4" t="s">
        <v>190</v>
      </c>
    </row>
    <row r="202" spans="2:2" ht="15" customHeight="1">
      <c r="B202" s="4" t="s">
        <v>191</v>
      </c>
    </row>
    <row r="204" spans="2:2" ht="15" customHeight="1">
      <c r="B204" s="4" t="s">
        <v>192</v>
      </c>
    </row>
    <row r="206" spans="2:2" ht="15" customHeight="1">
      <c r="B206" s="4" t="s">
        <v>193</v>
      </c>
    </row>
    <row r="207" spans="2:2" ht="15" customHeight="1">
      <c r="B207" s="4" t="s">
        <v>196</v>
      </c>
    </row>
    <row r="208" spans="2:2" ht="15" customHeight="1">
      <c r="B208" s="4" t="s">
        <v>194</v>
      </c>
    </row>
    <row r="209" spans="2:2" ht="15" customHeight="1">
      <c r="B209" s="4" t="s">
        <v>195</v>
      </c>
    </row>
    <row r="211" spans="2:2" ht="15" customHeight="1">
      <c r="B211" s="4" t="s">
        <v>144</v>
      </c>
    </row>
    <row r="213" spans="2:2" ht="15" customHeight="1">
      <c r="B213" s="4" t="s">
        <v>24</v>
      </c>
    </row>
    <row r="214" spans="2:2" ht="15" customHeight="1">
      <c r="B214" s="4" t="s">
        <v>25</v>
      </c>
    </row>
    <row r="216" spans="2:2" ht="15" customHeight="1">
      <c r="B216" s="4" t="s">
        <v>148</v>
      </c>
    </row>
    <row r="218" spans="2:2" ht="15" customHeight="1">
      <c r="B218" s="4" t="s">
        <v>149</v>
      </c>
    </row>
    <row r="219" spans="2:2" ht="15" customHeight="1">
      <c r="B219" s="4" t="s">
        <v>150</v>
      </c>
    </row>
    <row r="220" spans="2:2" ht="15" customHeight="1">
      <c r="B220" s="4" t="s">
        <v>151</v>
      </c>
    </row>
    <row r="221" spans="2:2" ht="15" customHeight="1">
      <c r="B221" s="4" t="s">
        <v>152</v>
      </c>
    </row>
    <row r="222" spans="2:2" ht="15" customHeight="1">
      <c r="B222" s="4" t="s">
        <v>153</v>
      </c>
    </row>
    <row r="223" spans="2:2" ht="15" customHeight="1">
      <c r="B223" s="4" t="s">
        <v>154</v>
      </c>
    </row>
    <row r="225" spans="2:3" ht="15" customHeight="1">
      <c r="B225" s="4" t="s">
        <v>155</v>
      </c>
    </row>
    <row r="227" spans="2:3" ht="15" customHeight="1">
      <c r="B227" s="4" t="s">
        <v>157</v>
      </c>
    </row>
    <row r="228" spans="2:3" ht="15" customHeight="1">
      <c r="B228" s="4" t="s">
        <v>158</v>
      </c>
    </row>
    <row r="230" spans="2:3" ht="15" customHeight="1">
      <c r="B230" s="4" t="s">
        <v>143</v>
      </c>
    </row>
    <row r="232" spans="2:3" ht="15" customHeight="1">
      <c r="B232" s="4" t="s">
        <v>19</v>
      </c>
    </row>
    <row r="233" spans="2:3" ht="15" customHeight="1">
      <c r="B233" s="4" t="s">
        <v>20</v>
      </c>
    </row>
    <row r="234" spans="2:3" ht="15" customHeight="1">
      <c r="B234" s="4" t="s">
        <v>21</v>
      </c>
    </row>
    <row r="235" spans="2:3" ht="15" customHeight="1">
      <c r="B235" s="4" t="s">
        <v>22</v>
      </c>
    </row>
    <row r="236" spans="2:3" ht="15" customHeight="1">
      <c r="B236" s="4" t="s">
        <v>23</v>
      </c>
    </row>
    <row r="238" spans="2:3" ht="15" customHeight="1">
      <c r="B238" s="4" t="s">
        <v>197</v>
      </c>
      <c r="C238" s="1" t="s">
        <v>393</v>
      </c>
    </row>
    <row r="240" spans="2:3" ht="15" customHeight="1">
      <c r="B240" s="4" t="s">
        <v>198</v>
      </c>
      <c r="C240" s="3" t="s">
        <v>412</v>
      </c>
    </row>
    <row r="241" spans="2:3" ht="15" customHeight="1">
      <c r="B241" s="4" t="s">
        <v>199</v>
      </c>
      <c r="C241" s="3" t="s">
        <v>328</v>
      </c>
    </row>
    <row r="242" spans="2:3" ht="15" customHeight="1">
      <c r="B242" s="4" t="s">
        <v>200</v>
      </c>
      <c r="C242" s="3" t="s">
        <v>329</v>
      </c>
    </row>
    <row r="243" spans="2:3" ht="15" customHeight="1">
      <c r="B243" s="4" t="s">
        <v>201</v>
      </c>
      <c r="C243" s="3" t="s">
        <v>330</v>
      </c>
    </row>
    <row r="244" spans="2:3" ht="15" customHeight="1">
      <c r="B244" s="4" t="s">
        <v>202</v>
      </c>
      <c r="C244" s="3" t="s">
        <v>331</v>
      </c>
    </row>
    <row r="245" spans="2:3" ht="15" customHeight="1">
      <c r="B245" s="4" t="s">
        <v>203</v>
      </c>
      <c r="C245" s="3" t="s">
        <v>332</v>
      </c>
    </row>
    <row r="246" spans="2:3" ht="15" customHeight="1">
      <c r="B246" s="4" t="s">
        <v>204</v>
      </c>
      <c r="C246" s="3" t="s">
        <v>333</v>
      </c>
    </row>
    <row r="247" spans="2:3" ht="15" customHeight="1">
      <c r="B247" s="4" t="s">
        <v>205</v>
      </c>
      <c r="C247" s="3" t="s">
        <v>334</v>
      </c>
    </row>
    <row r="248" spans="2:3" ht="15" customHeight="1">
      <c r="B248" s="4" t="s">
        <v>712</v>
      </c>
      <c r="C248" s="3" t="s">
        <v>713</v>
      </c>
    </row>
    <row r="249" spans="2:3" ht="15" customHeight="1">
      <c r="B249" s="4" t="s">
        <v>206</v>
      </c>
      <c r="C249" s="3" t="s">
        <v>335</v>
      </c>
    </row>
    <row r="250" spans="2:3" ht="15" customHeight="1">
      <c r="B250" s="4" t="s">
        <v>207</v>
      </c>
      <c r="C250" s="3" t="s">
        <v>335</v>
      </c>
    </row>
    <row r="251" spans="2:3" ht="15" customHeight="1">
      <c r="B251" s="4" t="s">
        <v>208</v>
      </c>
      <c r="C251" s="3" t="s">
        <v>335</v>
      </c>
    </row>
    <row r="252" spans="2:3" ht="15" customHeight="1">
      <c r="B252" s="4" t="s">
        <v>209</v>
      </c>
      <c r="C252" s="3" t="s">
        <v>336</v>
      </c>
    </row>
    <row r="253" spans="2:3" ht="15" customHeight="1">
      <c r="B253" s="4" t="s">
        <v>210</v>
      </c>
      <c r="C253" s="3" t="s">
        <v>336</v>
      </c>
    </row>
    <row r="254" spans="2:3" ht="15" customHeight="1">
      <c r="B254" s="4" t="s">
        <v>211</v>
      </c>
      <c r="C254" s="3" t="s">
        <v>336</v>
      </c>
    </row>
    <row r="255" spans="2:3" ht="15" customHeight="1">
      <c r="B255" s="4" t="s">
        <v>212</v>
      </c>
      <c r="C255" s="3" t="s">
        <v>337</v>
      </c>
    </row>
    <row r="256" spans="2:3" ht="15" customHeight="1">
      <c r="B256" s="4" t="s">
        <v>213</v>
      </c>
      <c r="C256" s="3" t="s">
        <v>337</v>
      </c>
    </row>
    <row r="257" spans="2:3" ht="15" customHeight="1">
      <c r="B257" s="4" t="s">
        <v>214</v>
      </c>
      <c r="C257" s="3" t="s">
        <v>338</v>
      </c>
    </row>
    <row r="258" spans="2:3" ht="15" customHeight="1">
      <c r="B258" s="4" t="s">
        <v>215</v>
      </c>
      <c r="C258" s="3" t="s">
        <v>339</v>
      </c>
    </row>
    <row r="259" spans="2:3" ht="15" customHeight="1">
      <c r="B259" s="4" t="s">
        <v>216</v>
      </c>
      <c r="C259" s="3" t="s">
        <v>340</v>
      </c>
    </row>
    <row r="260" spans="2:3" ht="15" customHeight="1">
      <c r="B260" s="4" t="s">
        <v>217</v>
      </c>
      <c r="C260" s="3" t="s">
        <v>341</v>
      </c>
    </row>
    <row r="261" spans="2:3" ht="15" customHeight="1">
      <c r="B261" s="4" t="s">
        <v>760</v>
      </c>
      <c r="C261" s="3" t="s">
        <v>718</v>
      </c>
    </row>
    <row r="262" spans="2:3" ht="15" customHeight="1">
      <c r="B262" s="4" t="s">
        <v>218</v>
      </c>
      <c r="C262" s="3" t="s">
        <v>342</v>
      </c>
    </row>
    <row r="263" spans="2:3" ht="15" customHeight="1">
      <c r="B263" s="4" t="s">
        <v>219</v>
      </c>
      <c r="C263" s="3" t="s">
        <v>342</v>
      </c>
    </row>
    <row r="264" spans="2:3" ht="15" customHeight="1">
      <c r="B264" s="4" t="s">
        <v>220</v>
      </c>
      <c r="C264" s="3" t="s">
        <v>342</v>
      </c>
    </row>
    <row r="265" spans="2:3" ht="15" customHeight="1">
      <c r="B265" s="4" t="s">
        <v>221</v>
      </c>
      <c r="C265" s="3" t="s">
        <v>343</v>
      </c>
    </row>
    <row r="266" spans="2:3" ht="15" customHeight="1">
      <c r="B266" s="4" t="s">
        <v>222</v>
      </c>
      <c r="C266" s="3" t="s">
        <v>343</v>
      </c>
    </row>
    <row r="267" spans="2:3" ht="15" customHeight="1">
      <c r="B267" s="4" t="s">
        <v>223</v>
      </c>
      <c r="C267" s="3" t="s">
        <v>344</v>
      </c>
    </row>
    <row r="268" spans="2:3" ht="15" customHeight="1">
      <c r="B268" s="4" t="s">
        <v>761</v>
      </c>
      <c r="C268" s="3" t="s">
        <v>345</v>
      </c>
    </row>
    <row r="269" spans="2:3" ht="15" customHeight="1">
      <c r="B269" s="4" t="s">
        <v>762</v>
      </c>
      <c r="C269" s="3" t="s">
        <v>721</v>
      </c>
    </row>
    <row r="270" spans="2:3" ht="15" customHeight="1">
      <c r="B270" s="4" t="s">
        <v>763</v>
      </c>
      <c r="C270" s="3" t="s">
        <v>346</v>
      </c>
    </row>
    <row r="271" spans="2:3" ht="15" customHeight="1">
      <c r="B271" s="4" t="s">
        <v>724</v>
      </c>
      <c r="C271" s="3" t="s">
        <v>764</v>
      </c>
    </row>
    <row r="272" spans="2:3" ht="15" customHeight="1">
      <c r="B272" s="4" t="s">
        <v>224</v>
      </c>
      <c r="C272" s="3" t="s">
        <v>348</v>
      </c>
    </row>
    <row r="273" spans="2:3" ht="15" customHeight="1">
      <c r="B273" s="4" t="s">
        <v>225</v>
      </c>
      <c r="C273" s="3" t="s">
        <v>349</v>
      </c>
    </row>
    <row r="274" spans="2:3" ht="15" customHeight="1">
      <c r="B274" s="4" t="s">
        <v>226</v>
      </c>
      <c r="C274" s="3" t="s">
        <v>350</v>
      </c>
    </row>
    <row r="275" spans="2:3" ht="15" customHeight="1">
      <c r="B275" s="4" t="s">
        <v>227</v>
      </c>
      <c r="C275" s="3" t="s">
        <v>351</v>
      </c>
    </row>
    <row r="276" spans="2:3" ht="15" customHeight="1">
      <c r="B276" s="4" t="s">
        <v>228</v>
      </c>
      <c r="C276" s="3" t="s">
        <v>352</v>
      </c>
    </row>
    <row r="277" spans="2:3" ht="15" customHeight="1">
      <c r="B277" s="4" t="s">
        <v>229</v>
      </c>
      <c r="C277" s="3" t="s">
        <v>353</v>
      </c>
    </row>
    <row r="278" spans="2:3" ht="15" customHeight="1">
      <c r="B278" s="4" t="s">
        <v>230</v>
      </c>
      <c r="C278" s="3" t="s">
        <v>354</v>
      </c>
    </row>
    <row r="279" spans="2:3" ht="15" customHeight="1">
      <c r="B279" s="4" t="s">
        <v>231</v>
      </c>
      <c r="C279" s="3" t="s">
        <v>355</v>
      </c>
    </row>
    <row r="280" spans="2:3" ht="15" customHeight="1">
      <c r="B280" s="4" t="s">
        <v>232</v>
      </c>
      <c r="C280" s="3" t="s">
        <v>355</v>
      </c>
    </row>
    <row r="281" spans="2:3" ht="15" customHeight="1">
      <c r="B281" s="4" t="s">
        <v>233</v>
      </c>
      <c r="C281" s="3" t="s">
        <v>356</v>
      </c>
    </row>
    <row r="282" spans="2:3" ht="15" customHeight="1">
      <c r="B282" s="4" t="s">
        <v>234</v>
      </c>
      <c r="C282" s="3" t="s">
        <v>356</v>
      </c>
    </row>
    <row r="283" spans="2:3" ht="15" customHeight="1">
      <c r="B283" s="4" t="s">
        <v>235</v>
      </c>
      <c r="C283" s="3" t="s">
        <v>356</v>
      </c>
    </row>
    <row r="284" spans="2:3" ht="15" customHeight="1">
      <c r="B284" s="4" t="s">
        <v>236</v>
      </c>
      <c r="C284" s="3" t="s">
        <v>357</v>
      </c>
    </row>
    <row r="285" spans="2:3" ht="15" customHeight="1">
      <c r="B285" s="4" t="s">
        <v>237</v>
      </c>
      <c r="C285" s="3" t="s">
        <v>358</v>
      </c>
    </row>
    <row r="286" spans="2:3" ht="15" customHeight="1">
      <c r="B286" s="4" t="s">
        <v>238</v>
      </c>
      <c r="C286" s="3" t="s">
        <v>358</v>
      </c>
    </row>
    <row r="287" spans="2:3" ht="15" customHeight="1">
      <c r="B287" s="4" t="s">
        <v>239</v>
      </c>
      <c r="C287" s="3" t="s">
        <v>358</v>
      </c>
    </row>
    <row r="288" spans="2:3" ht="15" customHeight="1">
      <c r="B288" s="4" t="s">
        <v>240</v>
      </c>
      <c r="C288" s="3" t="s">
        <v>358</v>
      </c>
    </row>
    <row r="289" spans="2:3" ht="15" customHeight="1">
      <c r="B289" s="4" t="s">
        <v>241</v>
      </c>
      <c r="C289" s="3" t="s">
        <v>359</v>
      </c>
    </row>
    <row r="290" spans="2:3" ht="15" customHeight="1">
      <c r="B290" s="4" t="s">
        <v>242</v>
      </c>
      <c r="C290" s="3" t="s">
        <v>360</v>
      </c>
    </row>
    <row r="291" spans="2:3" ht="15" customHeight="1">
      <c r="B291" s="4" t="s">
        <v>243</v>
      </c>
      <c r="C291" s="3" t="s">
        <v>361</v>
      </c>
    </row>
    <row r="292" spans="2:3" ht="15" customHeight="1">
      <c r="B292" s="4" t="s">
        <v>244</v>
      </c>
      <c r="C292" s="3" t="s">
        <v>362</v>
      </c>
    </row>
    <row r="293" spans="2:3" ht="15" customHeight="1">
      <c r="B293" s="4" t="s">
        <v>245</v>
      </c>
      <c r="C293" s="3" t="s">
        <v>362</v>
      </c>
    </row>
    <row r="294" spans="2:3" ht="15" customHeight="1">
      <c r="B294" s="4" t="s">
        <v>246</v>
      </c>
      <c r="C294" s="3" t="s">
        <v>362</v>
      </c>
    </row>
    <row r="295" spans="2:3" ht="15" customHeight="1">
      <c r="B295" s="4" t="s">
        <v>247</v>
      </c>
      <c r="C295" s="3" t="s">
        <v>362</v>
      </c>
    </row>
    <row r="296" spans="2:3" ht="15" customHeight="1">
      <c r="B296" s="4" t="s">
        <v>248</v>
      </c>
      <c r="C296" s="3" t="s">
        <v>362</v>
      </c>
    </row>
    <row r="297" spans="2:3" ht="15" customHeight="1">
      <c r="B297" s="4" t="s">
        <v>249</v>
      </c>
      <c r="C297" s="3" t="s">
        <v>362</v>
      </c>
    </row>
    <row r="298" spans="2:3" ht="15" customHeight="1">
      <c r="B298" s="4" t="s">
        <v>250</v>
      </c>
      <c r="C298" s="3" t="s">
        <v>363</v>
      </c>
    </row>
    <row r="299" spans="2:3" ht="15" customHeight="1">
      <c r="B299" s="4" t="s">
        <v>251</v>
      </c>
      <c r="C299" s="3" t="s">
        <v>363</v>
      </c>
    </row>
    <row r="300" spans="2:3" ht="15" customHeight="1">
      <c r="B300" s="4" t="s">
        <v>252</v>
      </c>
      <c r="C300" s="3" t="s">
        <v>364</v>
      </c>
    </row>
    <row r="301" spans="2:3" ht="15" customHeight="1">
      <c r="B301" s="4" t="s">
        <v>253</v>
      </c>
      <c r="C301" s="3" t="s">
        <v>364</v>
      </c>
    </row>
    <row r="302" spans="2:3" ht="15" customHeight="1">
      <c r="B302" s="4" t="s">
        <v>254</v>
      </c>
      <c r="C302" s="3" t="s">
        <v>364</v>
      </c>
    </row>
    <row r="303" spans="2:3" ht="15" customHeight="1">
      <c r="B303" s="4" t="s">
        <v>255</v>
      </c>
      <c r="C303" s="3" t="s">
        <v>364</v>
      </c>
    </row>
    <row r="304" spans="2:3" ht="15" customHeight="1">
      <c r="B304" s="4" t="s">
        <v>256</v>
      </c>
      <c r="C304" s="3" t="s">
        <v>364</v>
      </c>
    </row>
    <row r="305" spans="2:3" ht="15" customHeight="1">
      <c r="B305" s="4" t="s">
        <v>257</v>
      </c>
      <c r="C305" s="3" t="s">
        <v>364</v>
      </c>
    </row>
    <row r="306" spans="2:3" ht="15" customHeight="1">
      <c r="B306" s="4" t="s">
        <v>258</v>
      </c>
      <c r="C306" s="3" t="s">
        <v>365</v>
      </c>
    </row>
    <row r="307" spans="2:3" ht="15" customHeight="1">
      <c r="B307" s="4" t="s">
        <v>259</v>
      </c>
      <c r="C307" s="3" t="s">
        <v>365</v>
      </c>
    </row>
    <row r="308" spans="2:3" ht="15" customHeight="1">
      <c r="B308" s="4" t="s">
        <v>260</v>
      </c>
      <c r="C308" s="3" t="s">
        <v>366</v>
      </c>
    </row>
    <row r="309" spans="2:3" ht="15" customHeight="1">
      <c r="B309" s="4" t="s">
        <v>261</v>
      </c>
      <c r="C309" s="3" t="s">
        <v>367</v>
      </c>
    </row>
    <row r="310" spans="2:3" ht="15" customHeight="1">
      <c r="B310" s="4" t="s">
        <v>262</v>
      </c>
      <c r="C310" s="3" t="s">
        <v>368</v>
      </c>
    </row>
    <row r="311" spans="2:3" ht="15" customHeight="1">
      <c r="B311" s="4" t="s">
        <v>263</v>
      </c>
      <c r="C311" s="3" t="s">
        <v>368</v>
      </c>
    </row>
    <row r="312" spans="2:3" ht="15" customHeight="1">
      <c r="B312" s="4" t="s">
        <v>264</v>
      </c>
      <c r="C312" s="3" t="s">
        <v>368</v>
      </c>
    </row>
    <row r="313" spans="2:3" ht="15" customHeight="1">
      <c r="B313" s="4" t="s">
        <v>265</v>
      </c>
      <c r="C313" s="3" t="s">
        <v>369</v>
      </c>
    </row>
    <row r="314" spans="2:3" ht="15" customHeight="1">
      <c r="B314" s="4" t="s">
        <v>266</v>
      </c>
      <c r="C314" s="3" t="s">
        <v>370</v>
      </c>
    </row>
    <row r="315" spans="2:3" ht="15" customHeight="1">
      <c r="B315" s="4" t="s">
        <v>267</v>
      </c>
      <c r="C315" s="3" t="s">
        <v>370</v>
      </c>
    </row>
    <row r="316" spans="2:3" ht="15" customHeight="1">
      <c r="B316" s="4" t="s">
        <v>268</v>
      </c>
      <c r="C316" s="3" t="s">
        <v>370</v>
      </c>
    </row>
    <row r="317" spans="2:3" ht="15" customHeight="1">
      <c r="B317" s="4" t="s">
        <v>269</v>
      </c>
      <c r="C317" s="3" t="s">
        <v>371</v>
      </c>
    </row>
    <row r="318" spans="2:3" ht="15" customHeight="1">
      <c r="B318" s="4" t="s">
        <v>270</v>
      </c>
      <c r="C318" s="3" t="s">
        <v>372</v>
      </c>
    </row>
    <row r="319" spans="2:3" ht="15" customHeight="1">
      <c r="B319" s="4" t="s">
        <v>271</v>
      </c>
      <c r="C319" s="3" t="s">
        <v>372</v>
      </c>
    </row>
    <row r="320" spans="2:3" ht="15" customHeight="1">
      <c r="B320" s="4" t="s">
        <v>272</v>
      </c>
      <c r="C320" s="3" t="s">
        <v>373</v>
      </c>
    </row>
    <row r="321" spans="2:3" ht="15" customHeight="1">
      <c r="B321" s="4" t="s">
        <v>273</v>
      </c>
      <c r="C321" s="3" t="s">
        <v>373</v>
      </c>
    </row>
    <row r="322" spans="2:3" ht="15" customHeight="1">
      <c r="B322" s="4" t="s">
        <v>274</v>
      </c>
      <c r="C322" s="3" t="s">
        <v>373</v>
      </c>
    </row>
    <row r="323" spans="2:3" ht="15" customHeight="1">
      <c r="B323" s="4" t="s">
        <v>275</v>
      </c>
      <c r="C323" s="3" t="s">
        <v>373</v>
      </c>
    </row>
    <row r="324" spans="2:3" ht="15" customHeight="1">
      <c r="B324" s="4" t="s">
        <v>276</v>
      </c>
      <c r="C324" s="3" t="s">
        <v>373</v>
      </c>
    </row>
    <row r="325" spans="2:3" ht="15" customHeight="1">
      <c r="B325" s="4" t="s">
        <v>277</v>
      </c>
      <c r="C325" s="3" t="s">
        <v>373</v>
      </c>
    </row>
    <row r="326" spans="2:3" ht="15" customHeight="1">
      <c r="B326" s="4" t="s">
        <v>278</v>
      </c>
      <c r="C326" s="3" t="s">
        <v>373</v>
      </c>
    </row>
    <row r="327" spans="2:3" ht="15" customHeight="1">
      <c r="B327" s="4" t="s">
        <v>279</v>
      </c>
      <c r="C327" s="3" t="s">
        <v>373</v>
      </c>
    </row>
    <row r="328" spans="2:3" ht="15" customHeight="1">
      <c r="B328" s="4" t="s">
        <v>280</v>
      </c>
      <c r="C328" s="3" t="s">
        <v>373</v>
      </c>
    </row>
    <row r="329" spans="2:3" ht="15" customHeight="1">
      <c r="B329" s="4" t="s">
        <v>281</v>
      </c>
      <c r="C329" s="3" t="s">
        <v>373</v>
      </c>
    </row>
    <row r="330" spans="2:3" ht="15" customHeight="1">
      <c r="B330" s="4" t="s">
        <v>282</v>
      </c>
      <c r="C330" s="3" t="s">
        <v>373</v>
      </c>
    </row>
    <row r="331" spans="2:3" ht="15" customHeight="1">
      <c r="B331" s="4" t="s">
        <v>283</v>
      </c>
      <c r="C331" s="3" t="s">
        <v>373</v>
      </c>
    </row>
    <row r="332" spans="2:3" ht="15" customHeight="1">
      <c r="B332" s="4" t="s">
        <v>284</v>
      </c>
      <c r="C332" s="3" t="s">
        <v>373</v>
      </c>
    </row>
    <row r="333" spans="2:3" ht="15" customHeight="1">
      <c r="B333" s="4" t="s">
        <v>285</v>
      </c>
      <c r="C333" s="3" t="s">
        <v>373</v>
      </c>
    </row>
    <row r="334" spans="2:3" ht="15" customHeight="1">
      <c r="B334" s="4" t="s">
        <v>286</v>
      </c>
      <c r="C334" s="3" t="s">
        <v>373</v>
      </c>
    </row>
    <row r="335" spans="2:3" ht="15" customHeight="1">
      <c r="B335" s="4" t="s">
        <v>287</v>
      </c>
      <c r="C335" s="3" t="s">
        <v>373</v>
      </c>
    </row>
    <row r="336" spans="2:3" ht="15" customHeight="1">
      <c r="B336" s="4" t="s">
        <v>288</v>
      </c>
      <c r="C336" s="3" t="s">
        <v>373</v>
      </c>
    </row>
    <row r="337" spans="2:3" ht="15" customHeight="1">
      <c r="B337" s="4" t="s">
        <v>289</v>
      </c>
      <c r="C337" s="3" t="s">
        <v>373</v>
      </c>
    </row>
    <row r="338" spans="2:3" ht="15" customHeight="1">
      <c r="B338" s="4" t="s">
        <v>290</v>
      </c>
      <c r="C338" s="3" t="s">
        <v>374</v>
      </c>
    </row>
    <row r="339" spans="2:3" ht="15" customHeight="1">
      <c r="B339" s="4" t="s">
        <v>291</v>
      </c>
      <c r="C339" s="3" t="s">
        <v>374</v>
      </c>
    </row>
    <row r="340" spans="2:3" ht="15" customHeight="1">
      <c r="B340" s="4" t="s">
        <v>292</v>
      </c>
      <c r="C340" s="3" t="s">
        <v>374</v>
      </c>
    </row>
    <row r="341" spans="2:3" ht="15" customHeight="1">
      <c r="B341" s="4" t="s">
        <v>293</v>
      </c>
      <c r="C341" s="3" t="s">
        <v>375</v>
      </c>
    </row>
    <row r="342" spans="2:3" ht="15" customHeight="1">
      <c r="B342" s="4" t="s">
        <v>294</v>
      </c>
      <c r="C342" s="3" t="s">
        <v>376</v>
      </c>
    </row>
    <row r="343" spans="2:3" ht="15" customHeight="1">
      <c r="B343" s="4" t="s">
        <v>295</v>
      </c>
      <c r="C343" s="3" t="s">
        <v>377</v>
      </c>
    </row>
    <row r="344" spans="2:3" ht="15" customHeight="1">
      <c r="B344" s="4" t="s">
        <v>296</v>
      </c>
      <c r="C344" s="3" t="s">
        <v>377</v>
      </c>
    </row>
    <row r="345" spans="2:3" ht="15" customHeight="1">
      <c r="B345" s="4" t="s">
        <v>297</v>
      </c>
      <c r="C345" s="3" t="s">
        <v>378</v>
      </c>
    </row>
    <row r="346" spans="2:3" ht="15" customHeight="1">
      <c r="B346" s="4" t="s">
        <v>298</v>
      </c>
      <c r="C346" s="3" t="s">
        <v>379</v>
      </c>
    </row>
    <row r="347" spans="2:3" ht="15" customHeight="1">
      <c r="B347" s="4" t="s">
        <v>299</v>
      </c>
      <c r="C347" s="3" t="s">
        <v>380</v>
      </c>
    </row>
    <row r="348" spans="2:3" ht="15" customHeight="1">
      <c r="B348" s="4" t="s">
        <v>300</v>
      </c>
      <c r="C348" s="3" t="s">
        <v>381</v>
      </c>
    </row>
    <row r="349" spans="2:3" ht="15" customHeight="1">
      <c r="B349" s="4" t="s">
        <v>301</v>
      </c>
      <c r="C349" s="3" t="s">
        <v>382</v>
      </c>
    </row>
    <row r="350" spans="2:3" ht="15" customHeight="1">
      <c r="B350" s="4" t="s">
        <v>302</v>
      </c>
      <c r="C350" s="3" t="s">
        <v>382</v>
      </c>
    </row>
    <row r="351" spans="2:3" ht="15" customHeight="1">
      <c r="B351" s="4" t="s">
        <v>303</v>
      </c>
      <c r="C351" s="3" t="s">
        <v>382</v>
      </c>
    </row>
    <row r="352" spans="2:3" ht="15" customHeight="1">
      <c r="B352" s="4" t="s">
        <v>304</v>
      </c>
      <c r="C352" s="3" t="s">
        <v>383</v>
      </c>
    </row>
    <row r="353" spans="2:3" ht="15" customHeight="1">
      <c r="B353" s="4" t="s">
        <v>305</v>
      </c>
      <c r="C353" s="3" t="s">
        <v>384</v>
      </c>
    </row>
    <row r="354" spans="2:3" ht="15" customHeight="1">
      <c r="B354" s="4" t="s">
        <v>306</v>
      </c>
      <c r="C354" s="3" t="s">
        <v>384</v>
      </c>
    </row>
    <row r="355" spans="2:3" ht="15" customHeight="1">
      <c r="B355" s="4" t="s">
        <v>307</v>
      </c>
      <c r="C355" s="3" t="s">
        <v>385</v>
      </c>
    </row>
    <row r="356" spans="2:3" ht="15" customHeight="1">
      <c r="B356" s="4" t="s">
        <v>308</v>
      </c>
      <c r="C356" s="3" t="s">
        <v>386</v>
      </c>
    </row>
    <row r="357" spans="2:3" ht="15" customHeight="1">
      <c r="B357" s="4" t="s">
        <v>309</v>
      </c>
      <c r="C357" s="3" t="s">
        <v>387</v>
      </c>
    </row>
    <row r="358" spans="2:3" ht="15" customHeight="1">
      <c r="B358" s="4" t="s">
        <v>310</v>
      </c>
      <c r="C358" s="3" t="s">
        <v>387</v>
      </c>
    </row>
    <row r="359" spans="2:3" ht="15" customHeight="1">
      <c r="B359" s="4" t="s">
        <v>311</v>
      </c>
      <c r="C359" s="3" t="s">
        <v>387</v>
      </c>
    </row>
    <row r="360" spans="2:3" ht="15" customHeight="1">
      <c r="B360" s="4" t="s">
        <v>312</v>
      </c>
      <c r="C360" s="3" t="s">
        <v>387</v>
      </c>
    </row>
    <row r="361" spans="2:3" ht="15" customHeight="1">
      <c r="B361" s="4" t="s">
        <v>313</v>
      </c>
      <c r="C361" s="3" t="s">
        <v>388</v>
      </c>
    </row>
    <row r="362" spans="2:3" ht="15" customHeight="1">
      <c r="B362" s="4" t="s">
        <v>314</v>
      </c>
      <c r="C362" s="3" t="s">
        <v>389</v>
      </c>
    </row>
    <row r="363" spans="2:3" ht="15" customHeight="1">
      <c r="B363" s="4" t="s">
        <v>315</v>
      </c>
      <c r="C363" s="3" t="s">
        <v>389</v>
      </c>
    </row>
    <row r="364" spans="2:3" ht="15" customHeight="1">
      <c r="B364" s="4" t="s">
        <v>316</v>
      </c>
      <c r="C364" s="3" t="s">
        <v>389</v>
      </c>
    </row>
    <row r="365" spans="2:3" ht="15" customHeight="1">
      <c r="B365" s="4" t="s">
        <v>317</v>
      </c>
      <c r="C365" s="3" t="s">
        <v>389</v>
      </c>
    </row>
    <row r="366" spans="2:3" ht="15" customHeight="1">
      <c r="B366" s="4" t="s">
        <v>318</v>
      </c>
      <c r="C366" s="3" t="s">
        <v>389</v>
      </c>
    </row>
    <row r="367" spans="2:3" ht="15" customHeight="1">
      <c r="B367" s="4" t="s">
        <v>319</v>
      </c>
      <c r="C367" s="3" t="s">
        <v>389</v>
      </c>
    </row>
    <row r="368" spans="2:3" ht="15" customHeight="1">
      <c r="B368" s="4" t="s">
        <v>320</v>
      </c>
      <c r="C368" s="3" t="s">
        <v>390</v>
      </c>
    </row>
    <row r="369" spans="2:3" ht="15" customHeight="1">
      <c r="B369" s="4" t="s">
        <v>321</v>
      </c>
      <c r="C369" s="3" t="s">
        <v>391</v>
      </c>
    </row>
    <row r="370" spans="2:3" ht="15" customHeight="1">
      <c r="B370" s="4" t="s">
        <v>322</v>
      </c>
      <c r="C370" s="3" t="s">
        <v>391</v>
      </c>
    </row>
    <row r="371" spans="2:3" ht="15" customHeight="1">
      <c r="B371" s="4" t="s">
        <v>323</v>
      </c>
      <c r="C371" s="3" t="s">
        <v>391</v>
      </c>
    </row>
    <row r="372" spans="2:3" ht="15" customHeight="1">
      <c r="B372" s="4" t="s">
        <v>323</v>
      </c>
      <c r="C372" s="3" t="s">
        <v>391</v>
      </c>
    </row>
    <row r="373" spans="2:3" ht="15" customHeight="1">
      <c r="B373" s="4" t="s">
        <v>324</v>
      </c>
      <c r="C373" s="3" t="s">
        <v>391</v>
      </c>
    </row>
    <row r="374" spans="2:3" ht="15" customHeight="1">
      <c r="B374" s="4" t="s">
        <v>765</v>
      </c>
      <c r="C374" s="3" t="s">
        <v>750</v>
      </c>
    </row>
    <row r="375" spans="2:3" ht="15" customHeight="1">
      <c r="B375" s="4" t="s">
        <v>766</v>
      </c>
      <c r="C375" s="3" t="s">
        <v>752</v>
      </c>
    </row>
    <row r="376" spans="2:3" ht="15" customHeight="1">
      <c r="B376" s="4" t="s">
        <v>767</v>
      </c>
      <c r="C376" s="3" t="s">
        <v>754</v>
      </c>
    </row>
    <row r="377" spans="2:3" ht="15" customHeight="1">
      <c r="B377" s="4" t="s">
        <v>768</v>
      </c>
      <c r="C377" s="3" t="s">
        <v>754</v>
      </c>
    </row>
    <row r="378" spans="2:3" ht="15" customHeight="1">
      <c r="B378" s="4" t="s">
        <v>769</v>
      </c>
      <c r="C378" s="3" t="s">
        <v>754</v>
      </c>
    </row>
    <row r="379" spans="2:3" ht="15" customHeight="1">
      <c r="B379" s="4" t="s">
        <v>770</v>
      </c>
      <c r="C379" s="3" t="s">
        <v>754</v>
      </c>
    </row>
    <row r="380" spans="2:3" ht="15" customHeight="1">
      <c r="B380" s="4" t="s">
        <v>771</v>
      </c>
      <c r="C380" s="3" t="s">
        <v>754</v>
      </c>
    </row>
    <row r="381" spans="2:3" ht="15" customHeight="1">
      <c r="B381" s="4" t="s">
        <v>325</v>
      </c>
      <c r="C381" s="3" t="s">
        <v>392</v>
      </c>
    </row>
    <row r="382" spans="2:3" ht="15" customHeight="1">
      <c r="B382" s="4" t="s">
        <v>326</v>
      </c>
      <c r="C382" s="3" t="s">
        <v>392</v>
      </c>
    </row>
    <row r="383" spans="2:3" ht="15" customHeight="1">
      <c r="B383" s="4" t="s">
        <v>327</v>
      </c>
      <c r="C383" s="3" t="s">
        <v>392</v>
      </c>
    </row>
    <row r="385" spans="2:2" ht="15" customHeight="1">
      <c r="B385" s="4" t="s">
        <v>394</v>
      </c>
    </row>
    <row r="387" spans="2:2" ht="15" customHeight="1">
      <c r="B387" s="4" t="s">
        <v>395</v>
      </c>
    </row>
    <row r="388" spans="2:2" ht="15" customHeight="1">
      <c r="B388" s="4" t="s">
        <v>396</v>
      </c>
    </row>
    <row r="389" spans="2:2" ht="15" customHeight="1">
      <c r="B389" s="4" t="s">
        <v>397</v>
      </c>
    </row>
    <row r="390" spans="2:2" ht="15" customHeight="1">
      <c r="B390" s="4" t="s">
        <v>398</v>
      </c>
    </row>
    <row r="391" spans="2:2" ht="15" customHeight="1">
      <c r="B391" s="4" t="s">
        <v>399</v>
      </c>
    </row>
    <row r="392" spans="2:2" ht="15" customHeight="1">
      <c r="B392" s="4" t="s">
        <v>400</v>
      </c>
    </row>
    <row r="393" spans="2:2" ht="15" customHeight="1">
      <c r="B393" s="4" t="s">
        <v>401</v>
      </c>
    </row>
    <row r="394" spans="2:2" ht="15" customHeight="1">
      <c r="B394" s="4" t="s">
        <v>402</v>
      </c>
    </row>
    <row r="395" spans="2:2" ht="15" customHeight="1">
      <c r="B395" s="4" t="s">
        <v>403</v>
      </c>
    </row>
    <row r="397" spans="2:2" ht="15" customHeight="1">
      <c r="B397" s="4" t="s">
        <v>404</v>
      </c>
    </row>
    <row r="399" spans="2:2" ht="15" customHeight="1">
      <c r="B399" s="4" t="s">
        <v>483</v>
      </c>
    </row>
    <row r="400" spans="2:2" ht="15" customHeight="1">
      <c r="B400" s="4" t="s">
        <v>405</v>
      </c>
    </row>
    <row r="401" spans="2:3" ht="15" customHeight="1">
      <c r="B401" s="4" t="s">
        <v>588</v>
      </c>
    </row>
    <row r="402" spans="2:3" ht="15" customHeight="1">
      <c r="B402" s="4" t="s">
        <v>406</v>
      </c>
    </row>
    <row r="403" spans="2:3" ht="15" customHeight="1">
      <c r="B403" s="4" t="s">
        <v>407</v>
      </c>
    </row>
    <row r="404" spans="2:3" ht="15" customHeight="1">
      <c r="B404" s="4" t="s">
        <v>408</v>
      </c>
    </row>
    <row r="405" spans="2:3" ht="15" customHeight="1">
      <c r="B405" s="4" t="s">
        <v>409</v>
      </c>
    </row>
    <row r="406" spans="2:3" ht="15" customHeight="1">
      <c r="B406" s="4" t="s">
        <v>589</v>
      </c>
    </row>
    <row r="407" spans="2:3" ht="15" customHeight="1">
      <c r="B407" s="4" t="s">
        <v>410</v>
      </c>
    </row>
    <row r="409" spans="2:3" ht="15" customHeight="1">
      <c r="B409" s="4" t="s">
        <v>460</v>
      </c>
      <c r="C409" s="1" t="s">
        <v>520</v>
      </c>
    </row>
    <row r="411" spans="2:3" ht="15" customHeight="1">
      <c r="B411" s="4" t="s">
        <v>461</v>
      </c>
      <c r="C411" s="52" t="e">
        <f>IF(ISERROR(第三面!AE33/第三面!O22)="","",(第三面!AE33/第三面!O22))*100</f>
        <v>#VALUE!</v>
      </c>
    </row>
    <row r="412" spans="2:3" ht="15" customHeight="1">
      <c r="C412" s="38" t="str">
        <f>IF(第三面!AE49="","",第三面!AE49/3)</f>
        <v/>
      </c>
    </row>
    <row r="413" spans="2:3" ht="15" customHeight="1">
      <c r="B413" s="4" t="s">
        <v>838</v>
      </c>
      <c r="C413" s="38" t="str">
        <f>第三面!AE38</f>
        <v/>
      </c>
    </row>
    <row r="414" spans="2:3" ht="15" customHeight="1">
      <c r="B414" s="4" t="s">
        <v>837</v>
      </c>
      <c r="C414" s="38" t="str">
        <f>IF(第三面!AE51="","",第三面!AE51/3)</f>
        <v/>
      </c>
    </row>
    <row r="415" spans="2:3" ht="15" customHeight="1">
      <c r="B415" s="4" t="s">
        <v>836</v>
      </c>
      <c r="C415" s="38" t="str">
        <f>IF(第三面!AE52="","",第三面!AE52/3)</f>
        <v/>
      </c>
    </row>
    <row r="417" spans="2:3" ht="15" customHeight="1">
      <c r="B417" s="4" t="s">
        <v>462</v>
      </c>
      <c r="C417" s="38" t="str">
        <f>IF(第三面!AE44="","",MIN(第三面!AE44,第三面!AE36/5))</f>
        <v/>
      </c>
    </row>
    <row r="418" spans="2:3" ht="15" customHeight="1">
      <c r="B418" s="4" t="s">
        <v>463</v>
      </c>
      <c r="C418" s="38" t="str">
        <f>IF(第三面!AE45="","",MIN(第三面!AE45,第三面!AE36/50))</f>
        <v/>
      </c>
    </row>
    <row r="419" spans="2:3" ht="15" customHeight="1">
      <c r="B419" s="4" t="s">
        <v>464</v>
      </c>
      <c r="C419" s="38" t="str">
        <f>IF(第三面!AE46="","",MIN(第三面!AE46,第三面!AE36/50))</f>
        <v/>
      </c>
    </row>
    <row r="420" spans="2:3" ht="15" customHeight="1">
      <c r="B420" s="4" t="s">
        <v>465</v>
      </c>
      <c r="C420" s="38" t="str">
        <f>IF(第三面!AE47="","",MIN(第三面!AE47,第三面!AE36/100))</f>
        <v/>
      </c>
    </row>
    <row r="421" spans="2:3" ht="15" customHeight="1">
      <c r="B421" s="4" t="s">
        <v>466</v>
      </c>
      <c r="C421" s="38" t="str">
        <f>IF(第三面!AE48="","",MIN(第三面!AE48,第三面!AE36/100))</f>
        <v/>
      </c>
    </row>
    <row r="422" spans="2:3" ht="15" customHeight="1">
      <c r="B422" s="4" t="s">
        <v>833</v>
      </c>
      <c r="C422" s="38" t="str">
        <f>IF(第三面!AE49="","",MIN(第三面!AE49,第三面!AE36/100))</f>
        <v/>
      </c>
    </row>
    <row r="424" spans="2:3" ht="15" customHeight="1">
      <c r="B424" s="4" t="s">
        <v>840</v>
      </c>
      <c r="C424" s="39" t="str">
        <f>IF(C413="","",ROUNDDOWN(C413,2))</f>
        <v/>
      </c>
    </row>
    <row r="425" spans="2:3" ht="15" customHeight="1">
      <c r="B425" s="4" t="s">
        <v>839</v>
      </c>
      <c r="C425" s="39" t="str">
        <f t="shared" ref="C425:C426" si="0">IF(C414="","",ROUNDDOWN(C414,2))</f>
        <v/>
      </c>
    </row>
    <row r="426" spans="2:3" ht="15" customHeight="1">
      <c r="B426" s="4" t="s">
        <v>841</v>
      </c>
      <c r="C426" s="39" t="str">
        <f t="shared" si="0"/>
        <v/>
      </c>
    </row>
    <row r="428" spans="2:3" ht="15" customHeight="1">
      <c r="B428" s="4" t="s">
        <v>843</v>
      </c>
      <c r="C428" s="39">
        <f>MIN(MIN(C424,C425),MIN(C424,C426))</f>
        <v>0</v>
      </c>
    </row>
    <row r="429" spans="2:3" ht="15" customHeight="1">
      <c r="B429" s="4" t="s">
        <v>467</v>
      </c>
      <c r="C429" s="39" t="str">
        <f>IF(C417="","",ROUNDDOWN(C417,2))</f>
        <v/>
      </c>
    </row>
    <row r="430" spans="2:3" ht="15" customHeight="1">
      <c r="B430" s="4" t="s">
        <v>468</v>
      </c>
      <c r="C430" s="39" t="str">
        <f t="shared" ref="C430:C434" si="1">IF(C418="","",ROUNDDOWN(C418,2))</f>
        <v/>
      </c>
    </row>
    <row r="431" spans="2:3" ht="15" customHeight="1">
      <c r="B431" s="4" t="s">
        <v>469</v>
      </c>
      <c r="C431" s="39" t="str">
        <f t="shared" si="1"/>
        <v/>
      </c>
    </row>
    <row r="432" spans="2:3" ht="15" customHeight="1">
      <c r="B432" s="4" t="s">
        <v>470</v>
      </c>
      <c r="C432" s="39" t="str">
        <f t="shared" si="1"/>
        <v/>
      </c>
    </row>
    <row r="433" spans="2:3" ht="15" customHeight="1">
      <c r="B433" s="4" t="s">
        <v>834</v>
      </c>
      <c r="C433" s="39" t="str">
        <f t="shared" si="1"/>
        <v/>
      </c>
    </row>
    <row r="434" spans="2:3" ht="15" customHeight="1">
      <c r="B434" s="4" t="s">
        <v>835</v>
      </c>
      <c r="C434" s="39" t="str">
        <f t="shared" si="1"/>
        <v/>
      </c>
    </row>
    <row r="435" spans="2:3" ht="15" customHeight="1">
      <c r="C435" s="39"/>
    </row>
    <row r="436" spans="2:3" ht="15" customHeight="1">
      <c r="B436" s="4" t="s">
        <v>580</v>
      </c>
      <c r="C436" s="39">
        <f>SUM(C428:C434)</f>
        <v>0</v>
      </c>
    </row>
    <row r="437" spans="2:3" ht="15" customHeight="1">
      <c r="B437" s="4" t="s">
        <v>842</v>
      </c>
      <c r="C437" s="71">
        <f>SUM(第三面!AE40,第三面!AE42,第三面!AE43,第三面!AE50)</f>
        <v>0</v>
      </c>
    </row>
    <row r="438" spans="2:3" ht="15" customHeight="1">
      <c r="C438" s="39">
        <f>SUM(C436:C437)</f>
        <v>0</v>
      </c>
    </row>
    <row r="440" spans="2:3" ht="15" customHeight="1">
      <c r="B440" s="4" t="s">
        <v>471</v>
      </c>
      <c r="C440" s="52" t="e">
        <f>IF(ISERROR(第三面!O53/第三面!O22)="","",(第三面!O53/第三面!O22))*100</f>
        <v>#VALUE!</v>
      </c>
    </row>
    <row r="442" spans="2:3" ht="15" customHeight="1">
      <c r="B442" s="4" t="s">
        <v>541</v>
      </c>
    </row>
    <row r="444" spans="2:3" ht="15" customHeight="1">
      <c r="B444" s="4">
        <v>1</v>
      </c>
    </row>
    <row r="445" spans="2:3" ht="15" customHeight="1">
      <c r="B445" s="4">
        <v>2</v>
      </c>
    </row>
    <row r="446" spans="2:3" ht="15" customHeight="1">
      <c r="B446" s="4">
        <v>3</v>
      </c>
    </row>
    <row r="447" spans="2:3" ht="15" customHeight="1">
      <c r="B447" s="4">
        <v>4</v>
      </c>
    </row>
    <row r="449" spans="2:2" ht="15" customHeight="1">
      <c r="B449" s="4" t="s">
        <v>540</v>
      </c>
    </row>
    <row r="451" spans="2:2" ht="15" customHeight="1">
      <c r="B451" s="4" t="s">
        <v>519</v>
      </c>
    </row>
    <row r="452" spans="2:2" ht="15" customHeight="1">
      <c r="B452" s="4" t="s">
        <v>536</v>
      </c>
    </row>
    <row r="453" spans="2:2" ht="15" customHeight="1">
      <c r="B453" s="4" t="s">
        <v>537</v>
      </c>
    </row>
    <row r="454" spans="2:2" ht="15" customHeight="1">
      <c r="B454" s="4" t="s">
        <v>538</v>
      </c>
    </row>
    <row r="455" spans="2:2" ht="15" customHeight="1">
      <c r="B455" s="4" t="s">
        <v>539</v>
      </c>
    </row>
    <row r="456" spans="2:2" ht="15" customHeight="1">
      <c r="B456" s="4" t="s">
        <v>325</v>
      </c>
    </row>
    <row r="458" spans="2:2" ht="15" customHeight="1">
      <c r="B458" s="4" t="s">
        <v>522</v>
      </c>
    </row>
    <row r="460" spans="2:2" ht="15" customHeight="1">
      <c r="B460" s="4" t="s">
        <v>525</v>
      </c>
    </row>
    <row r="461" spans="2:2" ht="15" customHeight="1">
      <c r="B461" s="4" t="s">
        <v>523</v>
      </c>
    </row>
    <row r="462" spans="2:2" ht="15" customHeight="1">
      <c r="B462" s="4" t="s">
        <v>524</v>
      </c>
    </row>
    <row r="464" spans="2:2" ht="15" customHeight="1">
      <c r="B464" s="4" t="s">
        <v>526</v>
      </c>
    </row>
    <row r="466" spans="2:2" ht="15" customHeight="1">
      <c r="B466" s="4" t="s">
        <v>527</v>
      </c>
    </row>
    <row r="468" spans="2:2" ht="15" customHeight="1">
      <c r="B468" s="4" t="s">
        <v>820</v>
      </c>
    </row>
    <row r="470" spans="2:2" ht="15" customHeight="1">
      <c r="B470" s="4" t="s">
        <v>821</v>
      </c>
    </row>
    <row r="472" spans="2:2" ht="15" customHeight="1">
      <c r="B472" s="4" t="s">
        <v>533</v>
      </c>
    </row>
    <row r="474" spans="2:2" ht="15" customHeight="1">
      <c r="B474" s="4" t="s">
        <v>534</v>
      </c>
    </row>
    <row r="475" spans="2:2" ht="15" customHeight="1">
      <c r="B475" s="4" t="s">
        <v>535</v>
      </c>
    </row>
    <row r="476" spans="2:2" ht="15" customHeight="1">
      <c r="B476" s="4" t="s">
        <v>531</v>
      </c>
    </row>
    <row r="478" spans="2:2" ht="15" customHeight="1">
      <c r="B478" s="4" t="s">
        <v>583</v>
      </c>
    </row>
    <row r="480" spans="2:2" ht="15" customHeight="1">
      <c r="B480" s="4" t="s">
        <v>584</v>
      </c>
    </row>
    <row r="481" spans="2:2" ht="15" customHeight="1">
      <c r="B481" s="4" t="s">
        <v>586</v>
      </c>
    </row>
    <row r="482" spans="2:2" ht="15" customHeight="1">
      <c r="B482" s="4" t="s">
        <v>585</v>
      </c>
    </row>
    <row r="484" spans="2:2" ht="15" customHeight="1">
      <c r="B484" s="4" t="s">
        <v>581</v>
      </c>
    </row>
    <row r="486" spans="2:2" ht="15" customHeight="1">
      <c r="B486" s="45" t="s">
        <v>582</v>
      </c>
    </row>
    <row r="487" spans="2:2" ht="15" customHeight="1">
      <c r="B487" s="44">
        <v>1</v>
      </c>
    </row>
    <row r="488" spans="2:2" ht="15" customHeight="1">
      <c r="B488" s="44">
        <v>2</v>
      </c>
    </row>
    <row r="489" spans="2:2" ht="15" customHeight="1">
      <c r="B489" s="44">
        <v>3</v>
      </c>
    </row>
    <row r="490" spans="2:2" ht="15" customHeight="1">
      <c r="B490" s="44">
        <v>4</v>
      </c>
    </row>
    <row r="491" spans="2:2" ht="15" customHeight="1">
      <c r="B491" s="44">
        <v>5</v>
      </c>
    </row>
    <row r="492" spans="2:2" ht="15" customHeight="1">
      <c r="B492" s="44">
        <v>6</v>
      </c>
    </row>
    <row r="493" spans="2:2" ht="15" customHeight="1">
      <c r="B493" s="44">
        <v>7</v>
      </c>
    </row>
    <row r="494" spans="2:2" ht="15" customHeight="1">
      <c r="B494" s="44">
        <v>8</v>
      </c>
    </row>
    <row r="495" spans="2:2" ht="15" customHeight="1">
      <c r="B495" s="44">
        <v>9</v>
      </c>
    </row>
    <row r="496" spans="2:2" ht="15" customHeight="1">
      <c r="B496" s="44">
        <v>10</v>
      </c>
    </row>
    <row r="497" spans="2:2" ht="15" customHeight="1">
      <c r="B497" s="44">
        <v>11</v>
      </c>
    </row>
    <row r="498" spans="2:2" ht="15" customHeight="1">
      <c r="B498" s="44">
        <v>12</v>
      </c>
    </row>
    <row r="499" spans="2:2" ht="15" customHeight="1">
      <c r="B499" s="44">
        <v>13</v>
      </c>
    </row>
    <row r="500" spans="2:2" ht="15" customHeight="1">
      <c r="B500" s="44">
        <v>14</v>
      </c>
    </row>
    <row r="501" spans="2:2" ht="15" customHeight="1">
      <c r="B501" s="44">
        <v>15</v>
      </c>
    </row>
    <row r="502" spans="2:2" ht="15" customHeight="1">
      <c r="B502" s="44">
        <v>16</v>
      </c>
    </row>
    <row r="503" spans="2:2" ht="15" customHeight="1">
      <c r="B503" s="44">
        <v>17</v>
      </c>
    </row>
    <row r="504" spans="2:2" ht="15" customHeight="1">
      <c r="B504" s="44">
        <v>18</v>
      </c>
    </row>
    <row r="505" spans="2:2" ht="15" customHeight="1">
      <c r="B505" s="44">
        <v>19</v>
      </c>
    </row>
    <row r="506" spans="2:2" ht="15" customHeight="1">
      <c r="B506" s="44">
        <v>20</v>
      </c>
    </row>
  </sheetData>
  <phoneticPr fontId="20"/>
  <printOptions horizontalCentered="1"/>
  <pageMargins left="0.59055118110236215" right="0.19685039370078741" top="0.19685039370078741" bottom="0.19685039370078741" header="0.19685039370078741" footer="0.19685039370078741"/>
  <pageSetup paperSize="9"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L325"/>
  <sheetViews>
    <sheetView showGridLines="0" zoomScaleNormal="100" zoomScaleSheetLayoutView="100" workbookViewId="0"/>
  </sheetViews>
  <sheetFormatPr defaultColWidth="2.5" defaultRowHeight="15" customHeight="1"/>
  <cols>
    <col min="1" max="73" width="2.5" style="98" customWidth="1"/>
    <col min="74" max="16384" width="2.5" style="98"/>
  </cols>
  <sheetData>
    <row r="2" spans="2:37" ht="15" customHeight="1">
      <c r="B2" s="98" t="s">
        <v>695</v>
      </c>
    </row>
    <row r="3" spans="2:37" ht="15" customHeight="1">
      <c r="B3" s="98" t="s">
        <v>696</v>
      </c>
    </row>
    <row r="4" spans="2:37" ht="15" customHeight="1">
      <c r="C4" s="98" t="s">
        <v>697</v>
      </c>
    </row>
    <row r="6" spans="2:37" ht="15" customHeight="1">
      <c r="B6" s="98" t="s">
        <v>698</v>
      </c>
    </row>
    <row r="7" spans="2:37" ht="15" customHeight="1">
      <c r="C7" s="98" t="s">
        <v>777</v>
      </c>
    </row>
    <row r="9" spans="2:37" ht="15" customHeight="1">
      <c r="B9" s="98" t="s">
        <v>699</v>
      </c>
    </row>
    <row r="10" spans="2:37" ht="15" customHeight="1">
      <c r="C10" s="98" t="s">
        <v>779</v>
      </c>
    </row>
    <row r="11" spans="2:37" ht="15" customHeight="1">
      <c r="C11" s="98" t="s">
        <v>632</v>
      </c>
    </row>
    <row r="13" spans="2:37" ht="15" customHeight="1">
      <c r="C13" s="98" t="s">
        <v>780</v>
      </c>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row>
    <row r="14" spans="2:37" ht="15" customHeight="1">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row>
    <row r="15" spans="2:37" ht="15" customHeight="1">
      <c r="C15" s="98" t="s">
        <v>781</v>
      </c>
    </row>
    <row r="16" spans="2:37" ht="15" customHeight="1">
      <c r="C16" s="98" t="s">
        <v>700</v>
      </c>
    </row>
    <row r="18" spans="3:3" ht="15" customHeight="1">
      <c r="C18" s="98" t="s">
        <v>1042</v>
      </c>
    </row>
    <row r="19" spans="3:3" ht="15" customHeight="1">
      <c r="C19" s="98" t="s">
        <v>1043</v>
      </c>
    </row>
    <row r="21" spans="3:3" ht="15" customHeight="1">
      <c r="C21" s="98" t="s">
        <v>782</v>
      </c>
    </row>
    <row r="22" spans="3:3" ht="15" customHeight="1">
      <c r="C22" s="98" t="s">
        <v>701</v>
      </c>
    </row>
    <row r="23" spans="3:3" ht="15" customHeight="1">
      <c r="C23" s="98" t="s">
        <v>633</v>
      </c>
    </row>
    <row r="24" spans="3:3" ht="15" customHeight="1">
      <c r="C24" s="98" t="s">
        <v>634</v>
      </c>
    </row>
    <row r="25" spans="3:3" ht="15" customHeight="1">
      <c r="C25" s="98" t="s">
        <v>635</v>
      </c>
    </row>
    <row r="27" spans="3:3" ht="15" customHeight="1">
      <c r="C27" s="98" t="s">
        <v>1044</v>
      </c>
    </row>
    <row r="28" spans="3:3" ht="15" customHeight="1">
      <c r="C28" s="98" t="s">
        <v>636</v>
      </c>
    </row>
    <row r="29" spans="3:3" ht="15" customHeight="1">
      <c r="C29" s="98" t="s">
        <v>1045</v>
      </c>
    </row>
    <row r="31" spans="3:3" ht="15" customHeight="1">
      <c r="C31" s="98" t="s">
        <v>783</v>
      </c>
    </row>
    <row r="32" spans="3:3" ht="15" customHeight="1">
      <c r="C32" s="98" t="s">
        <v>637</v>
      </c>
    </row>
    <row r="34" spans="3:3" ht="15" customHeight="1">
      <c r="C34" s="98" t="s">
        <v>784</v>
      </c>
    </row>
    <row r="35" spans="3:3" ht="15" customHeight="1">
      <c r="C35" s="98" t="s">
        <v>638</v>
      </c>
    </row>
    <row r="37" spans="3:3" ht="15" customHeight="1">
      <c r="C37" s="98" t="s">
        <v>1046</v>
      </c>
    </row>
    <row r="38" spans="3:3" ht="15" customHeight="1">
      <c r="C38" s="98" t="s">
        <v>1047</v>
      </c>
    </row>
    <row r="39" spans="3:3" ht="15" customHeight="1">
      <c r="C39" s="98" t="s">
        <v>1048</v>
      </c>
    </row>
    <row r="40" spans="3:3" ht="15" customHeight="1">
      <c r="C40" s="98" t="s">
        <v>1049</v>
      </c>
    </row>
    <row r="41" spans="3:3" ht="15" customHeight="1">
      <c r="C41" s="98" t="s">
        <v>1050</v>
      </c>
    </row>
    <row r="43" spans="3:3" ht="15" customHeight="1">
      <c r="C43" s="98" t="s">
        <v>1051</v>
      </c>
    </row>
    <row r="44" spans="3:3" ht="15" customHeight="1">
      <c r="C44" s="98" t="s">
        <v>1052</v>
      </c>
    </row>
    <row r="45" spans="3:3" ht="15" customHeight="1">
      <c r="C45" s="98" t="s">
        <v>1053</v>
      </c>
    </row>
    <row r="46" spans="3:3" ht="15" customHeight="1">
      <c r="C46" s="98" t="s">
        <v>1054</v>
      </c>
    </row>
    <row r="47" spans="3:3" ht="15" customHeight="1">
      <c r="C47" s="98" t="s">
        <v>1055</v>
      </c>
    </row>
    <row r="48" spans="3:3" ht="15" customHeight="1">
      <c r="C48" s="98" t="s">
        <v>1056</v>
      </c>
    </row>
    <row r="49" spans="2:3" ht="15" customHeight="1">
      <c r="C49" s="98" t="s">
        <v>1057</v>
      </c>
    </row>
    <row r="50" spans="2:3" ht="15" customHeight="1">
      <c r="C50" s="98" t="s">
        <v>1058</v>
      </c>
    </row>
    <row r="51" spans="2:3" ht="15" customHeight="1">
      <c r="C51" s="98" t="s">
        <v>1059</v>
      </c>
    </row>
    <row r="52" spans="2:3" ht="15" customHeight="1">
      <c r="C52" s="98" t="s">
        <v>1060</v>
      </c>
    </row>
    <row r="53" spans="2:3" ht="15" customHeight="1">
      <c r="C53" s="98" t="s">
        <v>1061</v>
      </c>
    </row>
    <row r="54" spans="2:3" ht="15" customHeight="1">
      <c r="C54" s="98" t="s">
        <v>1062</v>
      </c>
    </row>
    <row r="56" spans="2:3" ht="15" customHeight="1">
      <c r="C56" s="98" t="s">
        <v>785</v>
      </c>
    </row>
    <row r="59" spans="2:3" ht="15" customHeight="1">
      <c r="B59" s="98" t="s">
        <v>640</v>
      </c>
    </row>
    <row r="60" spans="2:3" ht="15" customHeight="1">
      <c r="C60" s="98" t="s">
        <v>786</v>
      </c>
    </row>
    <row r="62" spans="2:3" ht="15" customHeight="1">
      <c r="C62" s="98" t="s">
        <v>787</v>
      </c>
    </row>
    <row r="63" spans="2:3" ht="15" customHeight="1">
      <c r="C63" s="98" t="s">
        <v>641</v>
      </c>
    </row>
    <row r="64" spans="2:3" ht="15" customHeight="1">
      <c r="C64" s="98" t="s">
        <v>702</v>
      </c>
    </row>
    <row r="65" spans="3:3" ht="15" customHeight="1">
      <c r="C65" s="98" t="s">
        <v>703</v>
      </c>
    </row>
    <row r="66" spans="3:3" ht="15" customHeight="1">
      <c r="C66" s="98" t="s">
        <v>642</v>
      </c>
    </row>
    <row r="68" spans="3:3" ht="15" customHeight="1">
      <c r="C68" s="98" t="s">
        <v>788</v>
      </c>
    </row>
    <row r="69" spans="3:3" ht="15" customHeight="1">
      <c r="C69" s="98" t="s">
        <v>643</v>
      </c>
    </row>
    <row r="70" spans="3:3" ht="15" customHeight="1">
      <c r="C70" s="98" t="s">
        <v>637</v>
      </c>
    </row>
    <row r="72" spans="3:3" ht="15" customHeight="1">
      <c r="C72" s="98" t="s">
        <v>789</v>
      </c>
    </row>
    <row r="73" spans="3:3" ht="15" customHeight="1">
      <c r="C73" s="98" t="s">
        <v>704</v>
      </c>
    </row>
    <row r="74" spans="3:3" ht="15" customHeight="1">
      <c r="C74" s="98" t="s">
        <v>705</v>
      </c>
    </row>
    <row r="76" spans="3:3" ht="15" customHeight="1">
      <c r="C76" s="98" t="s">
        <v>790</v>
      </c>
    </row>
    <row r="78" spans="3:3" ht="15" customHeight="1">
      <c r="C78" s="98" t="s">
        <v>1063</v>
      </c>
    </row>
    <row r="79" spans="3:3" ht="15" customHeight="1">
      <c r="C79" s="98" t="s">
        <v>1064</v>
      </c>
    </row>
    <row r="80" spans="3:3" ht="15" customHeight="1">
      <c r="C80" s="98" t="s">
        <v>1065</v>
      </c>
    </row>
    <row r="81" spans="3:3" ht="15" customHeight="1">
      <c r="C81" s="98" t="s">
        <v>1066</v>
      </c>
    </row>
    <row r="82" spans="3:3" ht="15" customHeight="1">
      <c r="C82" s="98" t="s">
        <v>1067</v>
      </c>
    </row>
    <row r="83" spans="3:3" ht="15" customHeight="1">
      <c r="C83" s="98" t="s">
        <v>1068</v>
      </c>
    </row>
    <row r="84" spans="3:3" ht="15" customHeight="1">
      <c r="C84" s="98" t="s">
        <v>1069</v>
      </c>
    </row>
    <row r="85" spans="3:3" ht="15" customHeight="1">
      <c r="C85" s="98" t="s">
        <v>1070</v>
      </c>
    </row>
    <row r="86" spans="3:3" ht="15" customHeight="1">
      <c r="C86" s="98" t="s">
        <v>1071</v>
      </c>
    </row>
    <row r="88" spans="3:3" ht="15" customHeight="1">
      <c r="C88" s="98" t="s">
        <v>791</v>
      </c>
    </row>
    <row r="89" spans="3:3" ht="15" customHeight="1">
      <c r="C89" s="98" t="s">
        <v>642</v>
      </c>
    </row>
    <row r="91" spans="3:3" ht="15" customHeight="1">
      <c r="C91" s="98" t="s">
        <v>792</v>
      </c>
    </row>
    <row r="93" spans="3:3" ht="15" customHeight="1">
      <c r="C93" s="98" t="s">
        <v>1072</v>
      </c>
    </row>
    <row r="94" spans="3:3" ht="15" customHeight="1">
      <c r="C94" s="98" t="s">
        <v>1073</v>
      </c>
    </row>
    <row r="95" spans="3:3" ht="15" customHeight="1">
      <c r="C95" s="98" t="s">
        <v>1074</v>
      </c>
    </row>
    <row r="97" spans="3:3" ht="15" customHeight="1">
      <c r="C97" s="98" t="s">
        <v>1075</v>
      </c>
    </row>
    <row r="98" spans="3:3" ht="15" customHeight="1">
      <c r="C98" s="98" t="s">
        <v>1076</v>
      </c>
    </row>
    <row r="100" spans="3:3" ht="15" customHeight="1">
      <c r="C100" s="98" t="s">
        <v>1077</v>
      </c>
    </row>
    <row r="101" spans="3:3" ht="15" customHeight="1">
      <c r="C101" s="98" t="s">
        <v>1078</v>
      </c>
    </row>
    <row r="102" spans="3:3" ht="15" customHeight="1">
      <c r="C102" s="98" t="s">
        <v>1079</v>
      </c>
    </row>
    <row r="104" spans="3:3" ht="15" customHeight="1">
      <c r="C104" s="98" t="s">
        <v>793</v>
      </c>
    </row>
    <row r="105" spans="3:3" ht="15" customHeight="1">
      <c r="C105" s="98" t="s">
        <v>637</v>
      </c>
    </row>
    <row r="107" spans="3:3" ht="15" customHeight="1">
      <c r="C107" s="98" t="s">
        <v>794</v>
      </c>
    </row>
    <row r="109" spans="3:3" ht="15" customHeight="1">
      <c r="C109" s="98" t="s">
        <v>1080</v>
      </c>
    </row>
    <row r="110" spans="3:3" ht="15" customHeight="1">
      <c r="C110" s="98" t="s">
        <v>1081</v>
      </c>
    </row>
    <row r="111" spans="3:3" ht="15" customHeight="1">
      <c r="C111" s="98" t="s">
        <v>1082</v>
      </c>
    </row>
    <row r="112" spans="3:3" ht="15" customHeight="1">
      <c r="C112" s="98" t="s">
        <v>1083</v>
      </c>
    </row>
    <row r="113" spans="3:3" ht="15" customHeight="1">
      <c r="C113" s="98" t="s">
        <v>1084</v>
      </c>
    </row>
    <row r="114" spans="3:3" ht="15" customHeight="1">
      <c r="C114" s="98" t="s">
        <v>1043</v>
      </c>
    </row>
    <row r="117" spans="3:3" ht="15" customHeight="1">
      <c r="C117" s="98" t="s">
        <v>1085</v>
      </c>
    </row>
    <row r="118" spans="3:3" ht="15" customHeight="1">
      <c r="C118" s="98" t="s">
        <v>1086</v>
      </c>
    </row>
    <row r="119" spans="3:3" ht="15" customHeight="1">
      <c r="C119" s="98" t="s">
        <v>1087</v>
      </c>
    </row>
    <row r="120" spans="3:3" ht="15" customHeight="1">
      <c r="C120" s="98" t="s">
        <v>1088</v>
      </c>
    </row>
    <row r="121" spans="3:3" ht="15" customHeight="1">
      <c r="C121" s="98" t="s">
        <v>1089</v>
      </c>
    </row>
    <row r="122" spans="3:3" ht="15" customHeight="1">
      <c r="C122" s="98" t="s">
        <v>1090</v>
      </c>
    </row>
    <row r="123" spans="3:3" ht="15" customHeight="1">
      <c r="C123" s="98" t="s">
        <v>1091</v>
      </c>
    </row>
    <row r="124" spans="3:3" ht="15" customHeight="1">
      <c r="C124" s="98" t="s">
        <v>1092</v>
      </c>
    </row>
    <row r="125" spans="3:3" ht="15" customHeight="1">
      <c r="C125" s="98" t="s">
        <v>1093</v>
      </c>
    </row>
    <row r="126" spans="3:3" ht="15" customHeight="1">
      <c r="C126" s="98" t="s">
        <v>1094</v>
      </c>
    </row>
    <row r="127" spans="3:3" ht="15" customHeight="1">
      <c r="C127" s="98" t="s">
        <v>1095</v>
      </c>
    </row>
    <row r="128" spans="3:3" ht="15" customHeight="1">
      <c r="C128" s="98" t="s">
        <v>1096</v>
      </c>
    </row>
    <row r="129" spans="3:3" ht="15" customHeight="1">
      <c r="C129" s="98" t="s">
        <v>1097</v>
      </c>
    </row>
    <row r="130" spans="3:3" ht="15" customHeight="1">
      <c r="C130" s="98" t="s">
        <v>1098</v>
      </c>
    </row>
    <row r="131" spans="3:3" ht="15" customHeight="1">
      <c r="C131" s="98" t="s">
        <v>1099</v>
      </c>
    </row>
    <row r="133" spans="3:3" ht="15" customHeight="1">
      <c r="C133" s="98" t="s">
        <v>1100</v>
      </c>
    </row>
    <row r="134" spans="3:3" ht="15" customHeight="1">
      <c r="C134" s="98" t="s">
        <v>1101</v>
      </c>
    </row>
    <row r="135" spans="3:3" ht="15" customHeight="1">
      <c r="C135" s="98" t="s">
        <v>1102</v>
      </c>
    </row>
    <row r="136" spans="3:3" ht="15" customHeight="1">
      <c r="C136" s="98" t="s">
        <v>1103</v>
      </c>
    </row>
    <row r="138" spans="3:3" ht="15" customHeight="1">
      <c r="C138" s="98" t="s">
        <v>1104</v>
      </c>
    </row>
    <row r="139" spans="3:3" ht="15" customHeight="1">
      <c r="C139" s="98" t="s">
        <v>1105</v>
      </c>
    </row>
    <row r="140" spans="3:3" ht="15" customHeight="1">
      <c r="C140" s="98" t="s">
        <v>1106</v>
      </c>
    </row>
    <row r="141" spans="3:3" ht="15" customHeight="1">
      <c r="C141" s="98" t="s">
        <v>1107</v>
      </c>
    </row>
    <row r="142" spans="3:3" ht="15" customHeight="1">
      <c r="C142" s="98" t="s">
        <v>1108</v>
      </c>
    </row>
    <row r="143" spans="3:3" ht="15" customHeight="1">
      <c r="C143" s="98" t="s">
        <v>1109</v>
      </c>
    </row>
    <row r="144" spans="3:3" ht="15" customHeight="1">
      <c r="C144" s="98" t="s">
        <v>1110</v>
      </c>
    </row>
    <row r="145" spans="3:4" ht="15" customHeight="1">
      <c r="C145" s="98" t="s">
        <v>1111</v>
      </c>
    </row>
    <row r="146" spans="3:4" ht="15" customHeight="1">
      <c r="C146" s="98" t="s">
        <v>1112</v>
      </c>
    </row>
    <row r="147" spans="3:4" ht="15" customHeight="1">
      <c r="C147" s="98" t="s">
        <v>1113</v>
      </c>
    </row>
    <row r="148" spans="3:4" ht="15" customHeight="1">
      <c r="C148" s="98" t="s">
        <v>1114</v>
      </c>
    </row>
    <row r="149" spans="3:4" ht="15" customHeight="1">
      <c r="C149" s="98" t="s">
        <v>1115</v>
      </c>
    </row>
    <row r="150" spans="3:4" ht="15" customHeight="1">
      <c r="D150" s="98" t="s">
        <v>706</v>
      </c>
    </row>
    <row r="151" spans="3:4" ht="15" customHeight="1">
      <c r="D151" s="98" t="s">
        <v>1116</v>
      </c>
    </row>
    <row r="152" spans="3:4" ht="15" customHeight="1">
      <c r="D152" s="98" t="s">
        <v>1117</v>
      </c>
    </row>
    <row r="153" spans="3:4" ht="15" customHeight="1">
      <c r="D153" s="98" t="s">
        <v>1118</v>
      </c>
    </row>
    <row r="154" spans="3:4" ht="15" customHeight="1">
      <c r="D154" s="98" t="s">
        <v>1119</v>
      </c>
    </row>
    <row r="155" spans="3:4" ht="15" customHeight="1">
      <c r="D155" s="98" t="s">
        <v>1120</v>
      </c>
    </row>
    <row r="157" spans="3:4" ht="15" customHeight="1">
      <c r="C157" s="98" t="s">
        <v>1121</v>
      </c>
    </row>
    <row r="159" spans="3:4" ht="15" customHeight="1">
      <c r="C159" s="98" t="s">
        <v>1122</v>
      </c>
    </row>
    <row r="160" spans="3:4" ht="15" customHeight="1">
      <c r="C160" s="98" t="s">
        <v>1123</v>
      </c>
    </row>
    <row r="162" spans="3:3" ht="15" customHeight="1">
      <c r="C162" s="98" t="s">
        <v>827</v>
      </c>
    </row>
    <row r="164" spans="3:3" ht="15" customHeight="1">
      <c r="C164" s="98" t="s">
        <v>828</v>
      </c>
    </row>
    <row r="166" spans="3:3" ht="15" customHeight="1">
      <c r="C166" s="98" t="s">
        <v>1124</v>
      </c>
    </row>
    <row r="167" spans="3:3" ht="15" customHeight="1">
      <c r="C167" s="98" t="s">
        <v>644</v>
      </c>
    </row>
    <row r="168" spans="3:3" ht="15" customHeight="1">
      <c r="C168" s="98" t="s">
        <v>645</v>
      </c>
    </row>
    <row r="170" spans="3:3" ht="15" customHeight="1">
      <c r="C170" s="98" t="s">
        <v>1125</v>
      </c>
    </row>
    <row r="171" spans="3:3" ht="15" customHeight="1">
      <c r="C171" s="98" t="s">
        <v>1126</v>
      </c>
    </row>
    <row r="173" spans="3:3" ht="15" customHeight="1">
      <c r="C173" s="98" t="s">
        <v>829</v>
      </c>
    </row>
    <row r="176" spans="3:3" ht="15" customHeight="1">
      <c r="C176" s="98" t="s">
        <v>1127</v>
      </c>
    </row>
    <row r="177" spans="3:3" ht="15" customHeight="1">
      <c r="C177" s="98" t="s">
        <v>1128</v>
      </c>
    </row>
    <row r="178" spans="3:3" ht="15" customHeight="1">
      <c r="C178" s="98" t="s">
        <v>1129</v>
      </c>
    </row>
    <row r="179" spans="3:3" ht="15" customHeight="1">
      <c r="C179" s="98" t="s">
        <v>1130</v>
      </c>
    </row>
    <row r="180" spans="3:3" ht="15" customHeight="1">
      <c r="C180" s="98" t="s">
        <v>1131</v>
      </c>
    </row>
    <row r="182" spans="3:3" ht="15" customHeight="1">
      <c r="C182" s="98" t="s">
        <v>1132</v>
      </c>
    </row>
    <row r="183" spans="3:3" ht="15" customHeight="1">
      <c r="C183" s="98" t="s">
        <v>1133</v>
      </c>
    </row>
    <row r="184" spans="3:3" ht="15" customHeight="1">
      <c r="C184" s="98" t="s">
        <v>1134</v>
      </c>
    </row>
    <row r="185" spans="3:3" ht="15" customHeight="1">
      <c r="C185" s="98" t="s">
        <v>1135</v>
      </c>
    </row>
    <row r="187" spans="3:3" ht="15" customHeight="1">
      <c r="C187" s="98" t="s">
        <v>1136</v>
      </c>
    </row>
    <row r="188" spans="3:3" ht="15" customHeight="1">
      <c r="C188" s="98" t="s">
        <v>1137</v>
      </c>
    </row>
    <row r="189" spans="3:3" ht="15" customHeight="1">
      <c r="C189" s="98" t="s">
        <v>1138</v>
      </c>
    </row>
    <row r="191" spans="3:3" ht="15" customHeight="1">
      <c r="C191" s="98" t="s">
        <v>863</v>
      </c>
    </row>
    <row r="193" spans="2:3" ht="15" customHeight="1">
      <c r="C193" s="98" t="s">
        <v>864</v>
      </c>
    </row>
    <row r="195" spans="2:3" ht="15" customHeight="1">
      <c r="B195" s="98" t="s">
        <v>646</v>
      </c>
    </row>
    <row r="196" spans="2:3" ht="15" customHeight="1">
      <c r="C196" s="98" t="s">
        <v>1139</v>
      </c>
    </row>
    <row r="198" spans="2:3" ht="15" customHeight="1">
      <c r="C198" s="98" t="s">
        <v>795</v>
      </c>
    </row>
    <row r="199" spans="2:3" ht="15" customHeight="1">
      <c r="C199" s="98" t="s">
        <v>647</v>
      </c>
    </row>
    <row r="201" spans="2:3" ht="15" customHeight="1">
      <c r="C201" s="98" t="s">
        <v>796</v>
      </c>
    </row>
    <row r="202" spans="2:3" ht="15" customHeight="1">
      <c r="C202" s="98" t="s">
        <v>648</v>
      </c>
    </row>
    <row r="204" spans="2:3" ht="15" customHeight="1">
      <c r="C204" s="98" t="s">
        <v>797</v>
      </c>
    </row>
    <row r="206" spans="2:3" ht="15" customHeight="1">
      <c r="C206" s="98" t="s">
        <v>798</v>
      </c>
    </row>
    <row r="208" spans="2:3" ht="15" customHeight="1">
      <c r="C208" s="98" t="s">
        <v>1140</v>
      </c>
    </row>
    <row r="209" spans="3:3" ht="15" customHeight="1">
      <c r="C209" s="98" t="s">
        <v>1141</v>
      </c>
    </row>
    <row r="210" spans="3:3" ht="15" customHeight="1">
      <c r="C210" s="98" t="s">
        <v>1142</v>
      </c>
    </row>
    <row r="211" spans="3:3" ht="15" customHeight="1">
      <c r="C211" s="98" t="s">
        <v>1143</v>
      </c>
    </row>
    <row r="212" spans="3:3" ht="15" customHeight="1">
      <c r="C212" s="98" t="s">
        <v>1144</v>
      </c>
    </row>
    <row r="213" spans="3:3" ht="15" customHeight="1">
      <c r="C213" s="98" t="s">
        <v>1145</v>
      </c>
    </row>
    <row r="215" spans="3:3" ht="15" customHeight="1">
      <c r="C215" s="98" t="s">
        <v>1146</v>
      </c>
    </row>
    <row r="216" spans="3:3" ht="15" customHeight="1">
      <c r="C216" s="98" t="s">
        <v>846</v>
      </c>
    </row>
    <row r="217" spans="3:3" ht="15" customHeight="1">
      <c r="C217" s="98" t="s">
        <v>1147</v>
      </c>
    </row>
    <row r="218" spans="3:3" ht="15" customHeight="1">
      <c r="C218" s="98" t="s">
        <v>1148</v>
      </c>
    </row>
    <row r="219" spans="3:3" ht="15" customHeight="1">
      <c r="C219" s="98" t="s">
        <v>1149</v>
      </c>
    </row>
    <row r="220" spans="3:3" ht="15" customHeight="1">
      <c r="C220" s="98" t="s">
        <v>1150</v>
      </c>
    </row>
    <row r="221" spans="3:3" ht="15" customHeight="1">
      <c r="C221" s="98" t="s">
        <v>1151</v>
      </c>
    </row>
    <row r="222" spans="3:3" ht="15" customHeight="1">
      <c r="C222" s="98" t="s">
        <v>1152</v>
      </c>
    </row>
    <row r="224" spans="3:3" ht="15" customHeight="1">
      <c r="C224" s="98" t="s">
        <v>1153</v>
      </c>
    </row>
    <row r="225" spans="3:3" ht="15" customHeight="1">
      <c r="C225" s="98" t="s">
        <v>1154</v>
      </c>
    </row>
    <row r="226" spans="3:3" ht="15" customHeight="1">
      <c r="C226" s="98" t="s">
        <v>1155</v>
      </c>
    </row>
    <row r="227" spans="3:3" ht="15" customHeight="1">
      <c r="C227" s="98" t="s">
        <v>1156</v>
      </c>
    </row>
    <row r="228" spans="3:3" ht="15" customHeight="1">
      <c r="C228" s="98" t="s">
        <v>1157</v>
      </c>
    </row>
    <row r="230" spans="3:3" ht="15" customHeight="1">
      <c r="C230" s="98" t="s">
        <v>799</v>
      </c>
    </row>
    <row r="231" spans="3:3" ht="15" customHeight="1">
      <c r="C231" s="98" t="s">
        <v>649</v>
      </c>
    </row>
    <row r="234" spans="3:3" ht="15" customHeight="1">
      <c r="C234" s="98" t="s">
        <v>1158</v>
      </c>
    </row>
    <row r="235" spans="3:3" ht="15" customHeight="1">
      <c r="C235" s="98" t="s">
        <v>1159</v>
      </c>
    </row>
    <row r="237" spans="3:3" ht="15" customHeight="1">
      <c r="C237" s="98" t="s">
        <v>1160</v>
      </c>
    </row>
    <row r="238" spans="3:3" ht="15" customHeight="1">
      <c r="C238" s="98" t="s">
        <v>1161</v>
      </c>
    </row>
    <row r="239" spans="3:3" ht="15" customHeight="1">
      <c r="C239" s="98" t="s">
        <v>1162</v>
      </c>
    </row>
    <row r="241" spans="3:3" ht="15" customHeight="1">
      <c r="C241" s="98" t="s">
        <v>865</v>
      </c>
    </row>
    <row r="243" spans="3:3" ht="15" customHeight="1">
      <c r="C243" s="98" t="s">
        <v>1163</v>
      </c>
    </row>
    <row r="244" spans="3:3" ht="15" customHeight="1">
      <c r="C244" s="98" t="s">
        <v>1164</v>
      </c>
    </row>
    <row r="246" spans="3:3" ht="15" customHeight="1">
      <c r="C246" s="98" t="s">
        <v>1165</v>
      </c>
    </row>
    <row r="247" spans="3:3" ht="15" customHeight="1">
      <c r="C247" s="98" t="s">
        <v>1166</v>
      </c>
    </row>
    <row r="248" spans="3:3" ht="15" customHeight="1">
      <c r="C248" s="98" t="s">
        <v>1167</v>
      </c>
    </row>
    <row r="250" spans="3:3" ht="15" customHeight="1">
      <c r="C250" s="98" t="s">
        <v>1168</v>
      </c>
    </row>
    <row r="251" spans="3:3" ht="15" customHeight="1">
      <c r="C251" s="98" t="s">
        <v>1169</v>
      </c>
    </row>
    <row r="252" spans="3:3" ht="15" customHeight="1">
      <c r="C252" s="98" t="s">
        <v>1170</v>
      </c>
    </row>
    <row r="253" spans="3:3" ht="15" customHeight="1">
      <c r="C253" s="98" t="s">
        <v>1171</v>
      </c>
    </row>
    <row r="254" spans="3:3" ht="15" customHeight="1">
      <c r="C254" s="98" t="s">
        <v>1172</v>
      </c>
    </row>
    <row r="255" spans="3:3" ht="15" customHeight="1">
      <c r="C255" s="98" t="s">
        <v>1173</v>
      </c>
    </row>
    <row r="256" spans="3:3" ht="15" customHeight="1">
      <c r="C256" s="98" t="s">
        <v>1174</v>
      </c>
    </row>
    <row r="258" spans="3:3" ht="15" customHeight="1">
      <c r="C258" s="98" t="s">
        <v>800</v>
      </c>
    </row>
    <row r="259" spans="3:3" ht="15" customHeight="1">
      <c r="C259" s="98" t="s">
        <v>707</v>
      </c>
    </row>
    <row r="261" spans="3:3" ht="15" customHeight="1">
      <c r="C261" s="98" t="s">
        <v>801</v>
      </c>
    </row>
    <row r="263" spans="3:3" ht="15" customHeight="1">
      <c r="C263" s="98" t="s">
        <v>802</v>
      </c>
    </row>
    <row r="265" spans="3:3" ht="15" customHeight="1">
      <c r="C265" s="98" t="s">
        <v>803</v>
      </c>
    </row>
    <row r="267" spans="3:3" ht="15" customHeight="1">
      <c r="C267" s="98" t="s">
        <v>804</v>
      </c>
    </row>
    <row r="268" spans="3:3" ht="15" customHeight="1">
      <c r="C268" s="98" t="s">
        <v>650</v>
      </c>
    </row>
    <row r="269" spans="3:3" ht="15" customHeight="1">
      <c r="C269" s="98" t="s">
        <v>651</v>
      </c>
    </row>
    <row r="271" spans="3:3" ht="15" customHeight="1">
      <c r="C271" s="98" t="s">
        <v>847</v>
      </c>
    </row>
    <row r="272" spans="3:3" ht="15" customHeight="1">
      <c r="C272" s="98" t="s">
        <v>848</v>
      </c>
    </row>
    <row r="274" spans="2:3" ht="15" customHeight="1">
      <c r="C274" s="98" t="s">
        <v>1175</v>
      </c>
    </row>
    <row r="275" spans="2:3" ht="15" customHeight="1">
      <c r="C275" s="98" t="s">
        <v>849</v>
      </c>
    </row>
    <row r="276" spans="2:3" ht="15" customHeight="1">
      <c r="C276" s="98" t="s">
        <v>651</v>
      </c>
    </row>
    <row r="278" spans="2:3" ht="15" customHeight="1">
      <c r="C278" s="98" t="s">
        <v>1176</v>
      </c>
    </row>
    <row r="279" spans="2:3" ht="15" customHeight="1">
      <c r="C279" s="98" t="s">
        <v>850</v>
      </c>
    </row>
    <row r="281" spans="2:3" ht="15" customHeight="1">
      <c r="C281" s="98" t="s">
        <v>851</v>
      </c>
    </row>
    <row r="284" spans="2:3" ht="15" customHeight="1">
      <c r="B284" s="98" t="s">
        <v>708</v>
      </c>
    </row>
    <row r="285" spans="2:3" ht="15" customHeight="1">
      <c r="C285" s="98" t="s">
        <v>805</v>
      </c>
    </row>
    <row r="287" spans="2:3" ht="15" customHeight="1">
      <c r="C287" s="98" t="s">
        <v>806</v>
      </c>
    </row>
    <row r="288" spans="2:3" ht="15" customHeight="1">
      <c r="C288" s="98" t="s">
        <v>652</v>
      </c>
    </row>
    <row r="289" spans="2:3" ht="15" customHeight="1">
      <c r="C289" s="98" t="s">
        <v>709</v>
      </c>
    </row>
    <row r="291" spans="2:3" ht="15" customHeight="1">
      <c r="C291" s="98" t="s">
        <v>807</v>
      </c>
    </row>
    <row r="293" spans="2:3" ht="15" customHeight="1">
      <c r="C293" s="98" t="s">
        <v>808</v>
      </c>
    </row>
    <row r="295" spans="2:3" ht="15" customHeight="1">
      <c r="C295" s="98" t="s">
        <v>809</v>
      </c>
    </row>
    <row r="297" spans="2:3" ht="15" customHeight="1">
      <c r="C297" s="98" t="s">
        <v>810</v>
      </c>
    </row>
    <row r="298" spans="2:3" ht="15" customHeight="1">
      <c r="C298" s="98" t="s">
        <v>653</v>
      </c>
    </row>
    <row r="300" spans="2:3" ht="15" customHeight="1">
      <c r="C300" s="98" t="s">
        <v>811</v>
      </c>
    </row>
    <row r="302" spans="2:3" ht="15" customHeight="1">
      <c r="C302" s="98" t="s">
        <v>812</v>
      </c>
    </row>
    <row r="304" spans="2:3" ht="15" customHeight="1">
      <c r="B304" s="98" t="s">
        <v>654</v>
      </c>
    </row>
    <row r="305" spans="3:38" ht="15" customHeight="1">
      <c r="C305" s="98" t="s">
        <v>813</v>
      </c>
    </row>
    <row r="306" spans="3:38" ht="15" customHeight="1">
      <c r="C306" s="98" t="s">
        <v>655</v>
      </c>
    </row>
    <row r="308" spans="3:38" ht="15" customHeight="1">
      <c r="C308" s="98" t="s">
        <v>814</v>
      </c>
    </row>
    <row r="309" spans="3:38" ht="15" customHeight="1">
      <c r="C309" s="98" t="s">
        <v>656</v>
      </c>
    </row>
    <row r="311" spans="3:38" ht="15" customHeight="1">
      <c r="C311" s="98" t="s">
        <v>815</v>
      </c>
    </row>
    <row r="312" spans="3:38" ht="15" customHeight="1">
      <c r="C312" s="98" t="s">
        <v>657</v>
      </c>
    </row>
    <row r="314" spans="3:38" ht="15" customHeight="1">
      <c r="C314" s="98" t="s">
        <v>816</v>
      </c>
      <c r="AK314" s="1"/>
      <c r="AL314" s="1"/>
    </row>
    <row r="315" spans="3:38" ht="15" customHeight="1">
      <c r="C315" s="98" t="s">
        <v>639</v>
      </c>
      <c r="AK315" s="1"/>
      <c r="AL315" s="1"/>
    </row>
    <row r="316" spans="3:38" ht="15" customHeight="1">
      <c r="AK316" s="1"/>
      <c r="AL316" s="1"/>
    </row>
    <row r="317" spans="3:38" ht="15" customHeight="1">
      <c r="C317" s="98" t="s">
        <v>817</v>
      </c>
      <c r="AK317" s="1"/>
      <c r="AL317" s="1"/>
    </row>
    <row r="318" spans="3:38" ht="15" customHeight="1">
      <c r="AK318" s="1"/>
      <c r="AL318" s="1"/>
    </row>
    <row r="319" spans="3:38" ht="15" customHeight="1">
      <c r="C319" s="98" t="s">
        <v>818</v>
      </c>
      <c r="AK319" s="1"/>
      <c r="AL319" s="1"/>
    </row>
    <row r="320" spans="3:38" ht="15" customHeight="1">
      <c r="AK320" s="1"/>
      <c r="AL320" s="1"/>
    </row>
    <row r="321" spans="3:38" ht="15" customHeight="1">
      <c r="C321" s="98" t="s">
        <v>1177</v>
      </c>
      <c r="AK321" s="1"/>
      <c r="AL321" s="1"/>
    </row>
    <row r="322" spans="3:38" ht="15" customHeight="1">
      <c r="C322" s="98" t="s">
        <v>1178</v>
      </c>
      <c r="AK322" s="1"/>
      <c r="AL322" s="1"/>
    </row>
    <row r="323" spans="3:38" ht="15" customHeight="1">
      <c r="AK323" s="1"/>
      <c r="AL323" s="1"/>
    </row>
    <row r="324" spans="3:38" ht="15" customHeight="1">
      <c r="C324" s="98" t="s">
        <v>819</v>
      </c>
      <c r="AK324" s="1"/>
      <c r="AL324" s="1"/>
    </row>
    <row r="325" spans="3:38" ht="15" customHeight="1">
      <c r="AK325" s="1"/>
      <c r="AL325" s="1"/>
    </row>
  </sheetData>
  <phoneticPr fontId="21"/>
  <printOptions horizontalCentered="1"/>
  <pageMargins left="0.39370078740157483" right="0.39370078740157483" top="0.19685039370078741" bottom="0.19685039370078741" header="0.19685039370078741" footer="0.19685039370078741"/>
  <pageSetup paperSize="9" scale="95" orientation="portrait" blackAndWhite="1" r:id="rId1"/>
  <rowBreaks count="5" manualBreakCount="5">
    <brk id="57" max="37" man="1"/>
    <brk id="115" max="37" man="1"/>
    <brk id="174" max="37" man="1"/>
    <brk id="232" max="37" man="1"/>
    <brk id="28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BU109"/>
  <sheetViews>
    <sheetView zoomScaleNormal="100" zoomScaleSheetLayoutView="100" workbookViewId="0"/>
  </sheetViews>
  <sheetFormatPr defaultColWidth="2.5" defaultRowHeight="15" customHeight="1"/>
  <cols>
    <col min="1" max="73" width="2.5" style="6" customWidth="1"/>
    <col min="74" max="16384" width="2.5" style="7"/>
  </cols>
  <sheetData>
    <row r="2" spans="2:37" ht="15" customHeight="1">
      <c r="B2" s="223" t="s">
        <v>710</v>
      </c>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2"/>
      <c r="AF2" s="220" t="s">
        <v>711</v>
      </c>
      <c r="AG2" s="221"/>
      <c r="AH2" s="221"/>
      <c r="AI2" s="221"/>
      <c r="AJ2" s="221"/>
      <c r="AK2" s="222"/>
    </row>
    <row r="3" spans="2:37" ht="15" customHeight="1">
      <c r="B3" s="217" t="s">
        <v>198</v>
      </c>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9"/>
      <c r="AF3" s="224" t="s">
        <v>574</v>
      </c>
      <c r="AG3" s="225"/>
      <c r="AH3" s="225"/>
      <c r="AI3" s="225"/>
      <c r="AJ3" s="225"/>
      <c r="AK3" s="226"/>
    </row>
    <row r="4" spans="2:37" ht="15" customHeight="1">
      <c r="B4" s="190" t="s">
        <v>199</v>
      </c>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2"/>
      <c r="AF4" s="193" t="s">
        <v>328</v>
      </c>
      <c r="AG4" s="194"/>
      <c r="AH4" s="194"/>
      <c r="AI4" s="194"/>
      <c r="AJ4" s="194"/>
      <c r="AK4" s="195"/>
    </row>
    <row r="5" spans="2:37" ht="15" customHeight="1">
      <c r="B5" s="190" t="s">
        <v>200</v>
      </c>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2"/>
      <c r="AF5" s="193" t="s">
        <v>329</v>
      </c>
      <c r="AG5" s="194"/>
      <c r="AH5" s="194"/>
      <c r="AI5" s="194"/>
      <c r="AJ5" s="194"/>
      <c r="AK5" s="195"/>
    </row>
    <row r="6" spans="2:37" ht="15" customHeight="1">
      <c r="B6" s="190" t="s">
        <v>201</v>
      </c>
      <c r="C6" s="191"/>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2"/>
      <c r="AF6" s="193" t="s">
        <v>330</v>
      </c>
      <c r="AG6" s="194"/>
      <c r="AH6" s="194"/>
      <c r="AI6" s="194"/>
      <c r="AJ6" s="194"/>
      <c r="AK6" s="195"/>
    </row>
    <row r="7" spans="2:37" ht="15" customHeight="1">
      <c r="B7" s="190" t="s">
        <v>202</v>
      </c>
      <c r="C7" s="191"/>
      <c r="D7" s="191"/>
      <c r="E7" s="191"/>
      <c r="F7" s="191"/>
      <c r="G7" s="191"/>
      <c r="H7" s="191"/>
      <c r="I7" s="191"/>
      <c r="J7" s="191"/>
      <c r="K7" s="191"/>
      <c r="L7" s="191"/>
      <c r="M7" s="191"/>
      <c r="N7" s="191"/>
      <c r="O7" s="191"/>
      <c r="P7" s="191"/>
      <c r="Q7" s="191"/>
      <c r="R7" s="191"/>
      <c r="S7" s="191"/>
      <c r="T7" s="191"/>
      <c r="U7" s="191"/>
      <c r="V7" s="191"/>
      <c r="W7" s="191"/>
      <c r="X7" s="191"/>
      <c r="Y7" s="191"/>
      <c r="Z7" s="191"/>
      <c r="AA7" s="191"/>
      <c r="AB7" s="191"/>
      <c r="AC7" s="191"/>
      <c r="AD7" s="191"/>
      <c r="AE7" s="192"/>
      <c r="AF7" s="193" t="s">
        <v>331</v>
      </c>
      <c r="AG7" s="194"/>
      <c r="AH7" s="194"/>
      <c r="AI7" s="194"/>
      <c r="AJ7" s="194"/>
      <c r="AK7" s="195"/>
    </row>
    <row r="8" spans="2:37" ht="15" customHeight="1">
      <c r="B8" s="190" t="s">
        <v>554</v>
      </c>
      <c r="C8" s="191"/>
      <c r="D8" s="191"/>
      <c r="E8" s="191"/>
      <c r="F8" s="191"/>
      <c r="G8" s="191"/>
      <c r="H8" s="191"/>
      <c r="I8" s="191"/>
      <c r="J8" s="191"/>
      <c r="K8" s="191"/>
      <c r="L8" s="191"/>
      <c r="M8" s="191"/>
      <c r="N8" s="191"/>
      <c r="O8" s="191"/>
      <c r="P8" s="191"/>
      <c r="Q8" s="191"/>
      <c r="R8" s="191"/>
      <c r="S8" s="191"/>
      <c r="T8" s="191"/>
      <c r="U8" s="191"/>
      <c r="V8" s="191"/>
      <c r="W8" s="191"/>
      <c r="X8" s="191"/>
      <c r="Y8" s="191"/>
      <c r="Z8" s="191"/>
      <c r="AA8" s="191"/>
      <c r="AB8" s="191"/>
      <c r="AC8" s="191"/>
      <c r="AD8" s="191"/>
      <c r="AE8" s="192"/>
      <c r="AF8" s="193" t="s">
        <v>332</v>
      </c>
      <c r="AG8" s="194"/>
      <c r="AH8" s="194"/>
      <c r="AI8" s="194"/>
      <c r="AJ8" s="194"/>
      <c r="AK8" s="195"/>
    </row>
    <row r="9" spans="2:37" ht="15" customHeight="1">
      <c r="B9" s="190" t="s">
        <v>204</v>
      </c>
      <c r="C9" s="191"/>
      <c r="D9" s="191"/>
      <c r="E9" s="191"/>
      <c r="F9" s="191"/>
      <c r="G9" s="191"/>
      <c r="H9" s="191"/>
      <c r="I9" s="191"/>
      <c r="J9" s="191"/>
      <c r="K9" s="191"/>
      <c r="L9" s="191"/>
      <c r="M9" s="191"/>
      <c r="N9" s="191"/>
      <c r="O9" s="191"/>
      <c r="P9" s="191"/>
      <c r="Q9" s="191"/>
      <c r="R9" s="191"/>
      <c r="S9" s="191"/>
      <c r="T9" s="191"/>
      <c r="U9" s="191"/>
      <c r="V9" s="191"/>
      <c r="W9" s="191"/>
      <c r="X9" s="191"/>
      <c r="Y9" s="191"/>
      <c r="Z9" s="191"/>
      <c r="AA9" s="191"/>
      <c r="AB9" s="191"/>
      <c r="AC9" s="191"/>
      <c r="AD9" s="191"/>
      <c r="AE9" s="192"/>
      <c r="AF9" s="193" t="s">
        <v>333</v>
      </c>
      <c r="AG9" s="194"/>
      <c r="AH9" s="194"/>
      <c r="AI9" s="194"/>
      <c r="AJ9" s="194"/>
      <c r="AK9" s="195"/>
    </row>
    <row r="10" spans="2:37" ht="15" customHeight="1">
      <c r="B10" s="190" t="s">
        <v>205</v>
      </c>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2"/>
      <c r="AF10" s="193" t="s">
        <v>334</v>
      </c>
      <c r="AG10" s="194"/>
      <c r="AH10" s="194"/>
      <c r="AI10" s="194"/>
      <c r="AJ10" s="194"/>
      <c r="AK10" s="195"/>
    </row>
    <row r="11" spans="2:37" ht="15" customHeight="1">
      <c r="B11" s="190" t="s">
        <v>712</v>
      </c>
      <c r="C11" s="191"/>
      <c r="D11" s="191"/>
      <c r="E11" s="191"/>
      <c r="F11" s="191"/>
      <c r="G11" s="191"/>
      <c r="H11" s="191"/>
      <c r="I11" s="191"/>
      <c r="J11" s="191"/>
      <c r="K11" s="191"/>
      <c r="L11" s="191"/>
      <c r="M11" s="191"/>
      <c r="N11" s="191"/>
      <c r="O11" s="191"/>
      <c r="P11" s="191"/>
      <c r="Q11" s="191"/>
      <c r="R11" s="191"/>
      <c r="S11" s="191"/>
      <c r="T11" s="191"/>
      <c r="U11" s="191"/>
      <c r="V11" s="191"/>
      <c r="W11" s="191"/>
      <c r="X11" s="191"/>
      <c r="Y11" s="191"/>
      <c r="Z11" s="191"/>
      <c r="AA11" s="191"/>
      <c r="AB11" s="191"/>
      <c r="AC11" s="191"/>
      <c r="AD11" s="191"/>
      <c r="AE11" s="192"/>
      <c r="AF11" s="193" t="s">
        <v>713</v>
      </c>
      <c r="AG11" s="194"/>
      <c r="AH11" s="194"/>
      <c r="AI11" s="194"/>
      <c r="AJ11" s="194"/>
      <c r="AK11" s="195"/>
    </row>
    <row r="12" spans="2:37" ht="15" customHeight="1">
      <c r="B12" s="190" t="s">
        <v>714</v>
      </c>
      <c r="C12" s="191"/>
      <c r="D12" s="191"/>
      <c r="E12" s="191"/>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2"/>
      <c r="AF12" s="193" t="s">
        <v>335</v>
      </c>
      <c r="AG12" s="194"/>
      <c r="AH12" s="194"/>
      <c r="AI12" s="194"/>
      <c r="AJ12" s="194"/>
      <c r="AK12" s="195"/>
    </row>
    <row r="13" spans="2:37" ht="15" customHeight="1">
      <c r="B13" s="190" t="s">
        <v>715</v>
      </c>
      <c r="C13" s="191"/>
      <c r="D13" s="191"/>
      <c r="E13" s="191"/>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2"/>
      <c r="AF13" s="193" t="s">
        <v>336</v>
      </c>
      <c r="AG13" s="194"/>
      <c r="AH13" s="194"/>
      <c r="AI13" s="194"/>
      <c r="AJ13" s="194"/>
      <c r="AK13" s="195"/>
    </row>
    <row r="14" spans="2:37" ht="15" customHeight="1">
      <c r="B14" s="190" t="s">
        <v>555</v>
      </c>
      <c r="C14" s="191"/>
      <c r="D14" s="191"/>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2"/>
      <c r="AF14" s="193" t="s">
        <v>337</v>
      </c>
      <c r="AG14" s="194"/>
      <c r="AH14" s="194"/>
      <c r="AI14" s="194"/>
      <c r="AJ14" s="194"/>
      <c r="AK14" s="195"/>
    </row>
    <row r="15" spans="2:37" ht="15" customHeight="1">
      <c r="B15" s="190" t="s">
        <v>214</v>
      </c>
      <c r="C15" s="191"/>
      <c r="D15" s="191"/>
      <c r="E15" s="191"/>
      <c r="F15" s="191"/>
      <c r="G15" s="191"/>
      <c r="H15" s="191"/>
      <c r="I15" s="191"/>
      <c r="J15" s="191"/>
      <c r="K15" s="191"/>
      <c r="L15" s="191"/>
      <c r="M15" s="191"/>
      <c r="N15" s="191"/>
      <c r="O15" s="191"/>
      <c r="P15" s="191"/>
      <c r="Q15" s="191"/>
      <c r="R15" s="191"/>
      <c r="S15" s="191"/>
      <c r="T15" s="191"/>
      <c r="U15" s="191"/>
      <c r="V15" s="191"/>
      <c r="W15" s="191"/>
      <c r="X15" s="191"/>
      <c r="Y15" s="191"/>
      <c r="Z15" s="191"/>
      <c r="AA15" s="191"/>
      <c r="AB15" s="191"/>
      <c r="AC15" s="191"/>
      <c r="AD15" s="191"/>
      <c r="AE15" s="192"/>
      <c r="AF15" s="193" t="s">
        <v>338</v>
      </c>
      <c r="AG15" s="194"/>
      <c r="AH15" s="194"/>
      <c r="AI15" s="194"/>
      <c r="AJ15" s="194"/>
      <c r="AK15" s="195"/>
    </row>
    <row r="16" spans="2:37" ht="15" customHeight="1">
      <c r="B16" s="190" t="s">
        <v>215</v>
      </c>
      <c r="C16" s="191"/>
      <c r="D16" s="191"/>
      <c r="E16" s="191"/>
      <c r="F16" s="191"/>
      <c r="G16" s="191"/>
      <c r="H16" s="191"/>
      <c r="I16" s="191"/>
      <c r="J16" s="191"/>
      <c r="K16" s="191"/>
      <c r="L16" s="191"/>
      <c r="M16" s="191"/>
      <c r="N16" s="191"/>
      <c r="O16" s="191"/>
      <c r="P16" s="191"/>
      <c r="Q16" s="191"/>
      <c r="R16" s="191"/>
      <c r="S16" s="191"/>
      <c r="T16" s="191"/>
      <c r="U16" s="191"/>
      <c r="V16" s="191"/>
      <c r="W16" s="191"/>
      <c r="X16" s="191"/>
      <c r="Y16" s="191"/>
      <c r="Z16" s="191"/>
      <c r="AA16" s="191"/>
      <c r="AB16" s="191"/>
      <c r="AC16" s="191"/>
      <c r="AD16" s="191"/>
      <c r="AE16" s="192"/>
      <c r="AF16" s="193" t="s">
        <v>339</v>
      </c>
      <c r="AG16" s="194"/>
      <c r="AH16" s="194"/>
      <c r="AI16" s="194"/>
      <c r="AJ16" s="194"/>
      <c r="AK16" s="195"/>
    </row>
    <row r="17" spans="2:37" ht="15" customHeight="1">
      <c r="B17" s="190" t="s">
        <v>716</v>
      </c>
      <c r="C17" s="191"/>
      <c r="D17" s="191"/>
      <c r="E17" s="191"/>
      <c r="F17" s="191"/>
      <c r="G17" s="191"/>
      <c r="H17" s="191"/>
      <c r="I17" s="191"/>
      <c r="J17" s="191"/>
      <c r="K17" s="191"/>
      <c r="L17" s="191"/>
      <c r="M17" s="191"/>
      <c r="N17" s="191"/>
      <c r="O17" s="191"/>
      <c r="P17" s="191"/>
      <c r="Q17" s="191"/>
      <c r="R17" s="191"/>
      <c r="S17" s="191"/>
      <c r="T17" s="191"/>
      <c r="U17" s="191"/>
      <c r="V17" s="191"/>
      <c r="W17" s="191"/>
      <c r="X17" s="191"/>
      <c r="Y17" s="191"/>
      <c r="Z17" s="191"/>
      <c r="AA17" s="191"/>
      <c r="AB17" s="191"/>
      <c r="AC17" s="191"/>
      <c r="AD17" s="191"/>
      <c r="AE17" s="192"/>
      <c r="AF17" s="193" t="s">
        <v>575</v>
      </c>
      <c r="AG17" s="194"/>
      <c r="AH17" s="194"/>
      <c r="AI17" s="194"/>
      <c r="AJ17" s="194"/>
      <c r="AK17" s="195"/>
    </row>
    <row r="18" spans="2:37" ht="15" customHeight="1">
      <c r="B18" s="190" t="s">
        <v>556</v>
      </c>
      <c r="C18" s="191"/>
      <c r="D18" s="191"/>
      <c r="E18" s="191"/>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2"/>
      <c r="AF18" s="193" t="s">
        <v>340</v>
      </c>
      <c r="AG18" s="194"/>
      <c r="AH18" s="194"/>
      <c r="AI18" s="194"/>
      <c r="AJ18" s="194"/>
      <c r="AK18" s="195"/>
    </row>
    <row r="19" spans="2:37" ht="15" customHeight="1">
      <c r="B19" s="190" t="s">
        <v>557</v>
      </c>
      <c r="C19" s="191"/>
      <c r="D19" s="191"/>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2"/>
      <c r="AF19" s="193" t="s">
        <v>341</v>
      </c>
      <c r="AG19" s="194"/>
      <c r="AH19" s="194"/>
      <c r="AI19" s="194"/>
      <c r="AJ19" s="194"/>
      <c r="AK19" s="195"/>
    </row>
    <row r="20" spans="2:37" ht="15" customHeight="1">
      <c r="B20" s="190" t="s">
        <v>717</v>
      </c>
      <c r="C20" s="191"/>
      <c r="D20" s="191"/>
      <c r="E20" s="191"/>
      <c r="F20" s="191"/>
      <c r="G20" s="191"/>
      <c r="H20" s="191"/>
      <c r="I20" s="191"/>
      <c r="J20" s="191"/>
      <c r="K20" s="191"/>
      <c r="L20" s="191"/>
      <c r="M20" s="191"/>
      <c r="N20" s="191"/>
      <c r="O20" s="191"/>
      <c r="P20" s="191"/>
      <c r="Q20" s="191"/>
      <c r="R20" s="191"/>
      <c r="S20" s="191"/>
      <c r="T20" s="191"/>
      <c r="U20" s="191"/>
      <c r="V20" s="191"/>
      <c r="W20" s="191"/>
      <c r="X20" s="191"/>
      <c r="Y20" s="191"/>
      <c r="Z20" s="191"/>
      <c r="AA20" s="191"/>
      <c r="AB20" s="191"/>
      <c r="AC20" s="191"/>
      <c r="AD20" s="191"/>
      <c r="AE20" s="192"/>
      <c r="AF20" s="193" t="s">
        <v>718</v>
      </c>
      <c r="AG20" s="194"/>
      <c r="AH20" s="194"/>
      <c r="AI20" s="194"/>
      <c r="AJ20" s="194"/>
      <c r="AK20" s="195"/>
    </row>
    <row r="21" spans="2:37" ht="15" customHeight="1">
      <c r="B21" s="190" t="s">
        <v>558</v>
      </c>
      <c r="C21" s="191"/>
      <c r="D21" s="191"/>
      <c r="E21" s="191"/>
      <c r="F21" s="191"/>
      <c r="G21" s="191"/>
      <c r="H21" s="191"/>
      <c r="I21" s="191"/>
      <c r="J21" s="191"/>
      <c r="K21" s="191"/>
      <c r="L21" s="191"/>
      <c r="M21" s="191"/>
      <c r="N21" s="191"/>
      <c r="O21" s="191"/>
      <c r="P21" s="191"/>
      <c r="Q21" s="191"/>
      <c r="R21" s="191"/>
      <c r="S21" s="191"/>
      <c r="T21" s="191"/>
      <c r="U21" s="191"/>
      <c r="V21" s="191"/>
      <c r="W21" s="191"/>
      <c r="X21" s="191"/>
      <c r="Y21" s="191"/>
      <c r="Z21" s="191"/>
      <c r="AA21" s="191"/>
      <c r="AB21" s="191"/>
      <c r="AC21" s="191"/>
      <c r="AD21" s="191"/>
      <c r="AE21" s="192"/>
      <c r="AF21" s="193" t="s">
        <v>342</v>
      </c>
      <c r="AG21" s="194"/>
      <c r="AH21" s="194"/>
      <c r="AI21" s="194"/>
      <c r="AJ21" s="194"/>
      <c r="AK21" s="195"/>
    </row>
    <row r="22" spans="2:37" ht="15" customHeight="1">
      <c r="B22" s="190" t="s">
        <v>559</v>
      </c>
      <c r="C22" s="191"/>
      <c r="D22" s="191"/>
      <c r="E22" s="191"/>
      <c r="F22" s="191"/>
      <c r="G22" s="191"/>
      <c r="H22" s="191"/>
      <c r="I22" s="191"/>
      <c r="J22" s="191"/>
      <c r="K22" s="191"/>
      <c r="L22" s="191"/>
      <c r="M22" s="191"/>
      <c r="N22" s="191"/>
      <c r="O22" s="191"/>
      <c r="P22" s="191"/>
      <c r="Q22" s="191"/>
      <c r="R22" s="191"/>
      <c r="S22" s="191"/>
      <c r="T22" s="191"/>
      <c r="U22" s="191"/>
      <c r="V22" s="191"/>
      <c r="W22" s="191"/>
      <c r="X22" s="191"/>
      <c r="Y22" s="191"/>
      <c r="Z22" s="191"/>
      <c r="AA22" s="191"/>
      <c r="AB22" s="191"/>
      <c r="AC22" s="191"/>
      <c r="AD22" s="191"/>
      <c r="AE22" s="192"/>
      <c r="AF22" s="193" t="s">
        <v>343</v>
      </c>
      <c r="AG22" s="194"/>
      <c r="AH22" s="194"/>
      <c r="AI22" s="194"/>
      <c r="AJ22" s="194"/>
      <c r="AK22" s="195"/>
    </row>
    <row r="23" spans="2:37" ht="15" customHeight="1">
      <c r="B23" s="190" t="s">
        <v>560</v>
      </c>
      <c r="C23" s="191"/>
      <c r="D23" s="191"/>
      <c r="E23" s="191"/>
      <c r="F23" s="191"/>
      <c r="G23" s="191"/>
      <c r="H23" s="191"/>
      <c r="I23" s="191"/>
      <c r="J23" s="191"/>
      <c r="K23" s="191"/>
      <c r="L23" s="191"/>
      <c r="M23" s="191"/>
      <c r="N23" s="191"/>
      <c r="O23" s="191"/>
      <c r="P23" s="191"/>
      <c r="Q23" s="191"/>
      <c r="R23" s="191"/>
      <c r="S23" s="191"/>
      <c r="T23" s="191"/>
      <c r="U23" s="191"/>
      <c r="V23" s="191"/>
      <c r="W23" s="191"/>
      <c r="X23" s="191"/>
      <c r="Y23" s="191"/>
      <c r="Z23" s="191"/>
      <c r="AA23" s="191"/>
      <c r="AB23" s="191"/>
      <c r="AC23" s="191"/>
      <c r="AD23" s="191"/>
      <c r="AE23" s="192"/>
      <c r="AF23" s="193" t="s">
        <v>344</v>
      </c>
      <c r="AG23" s="194"/>
      <c r="AH23" s="194"/>
      <c r="AI23" s="194"/>
      <c r="AJ23" s="194"/>
      <c r="AK23" s="195"/>
    </row>
    <row r="24" spans="2:37" ht="15" customHeight="1">
      <c r="B24" s="190" t="s">
        <v>719</v>
      </c>
      <c r="C24" s="191"/>
      <c r="D24" s="191"/>
      <c r="E24" s="191"/>
      <c r="F24" s="191"/>
      <c r="G24" s="191"/>
      <c r="H24" s="191"/>
      <c r="I24" s="191"/>
      <c r="J24" s="191"/>
      <c r="K24" s="191"/>
      <c r="L24" s="191"/>
      <c r="M24" s="191"/>
      <c r="N24" s="191"/>
      <c r="O24" s="191"/>
      <c r="P24" s="191"/>
      <c r="Q24" s="191"/>
      <c r="R24" s="191"/>
      <c r="S24" s="191"/>
      <c r="T24" s="191"/>
      <c r="U24" s="191"/>
      <c r="V24" s="191"/>
      <c r="W24" s="191"/>
      <c r="X24" s="191"/>
      <c r="Y24" s="191"/>
      <c r="Z24" s="191"/>
      <c r="AA24" s="191"/>
      <c r="AB24" s="191"/>
      <c r="AC24" s="191"/>
      <c r="AD24" s="191"/>
      <c r="AE24" s="192"/>
      <c r="AF24" s="193" t="s">
        <v>345</v>
      </c>
      <c r="AG24" s="194"/>
      <c r="AH24" s="194"/>
      <c r="AI24" s="194"/>
      <c r="AJ24" s="194"/>
      <c r="AK24" s="195"/>
    </row>
    <row r="25" spans="2:37" ht="15" customHeight="1">
      <c r="B25" s="190" t="s">
        <v>720</v>
      </c>
      <c r="C25" s="191"/>
      <c r="D25" s="191"/>
      <c r="E25" s="191"/>
      <c r="F25" s="191"/>
      <c r="G25" s="191"/>
      <c r="H25" s="191"/>
      <c r="I25" s="191"/>
      <c r="J25" s="191"/>
      <c r="K25" s="191"/>
      <c r="L25" s="191"/>
      <c r="M25" s="191"/>
      <c r="N25" s="191"/>
      <c r="O25" s="191"/>
      <c r="P25" s="191"/>
      <c r="Q25" s="191"/>
      <c r="R25" s="191"/>
      <c r="S25" s="191"/>
      <c r="T25" s="191"/>
      <c r="U25" s="191"/>
      <c r="V25" s="191"/>
      <c r="W25" s="191"/>
      <c r="X25" s="191"/>
      <c r="Y25" s="191"/>
      <c r="Z25" s="191"/>
      <c r="AA25" s="191"/>
      <c r="AB25" s="191"/>
      <c r="AC25" s="191"/>
      <c r="AD25" s="191"/>
      <c r="AE25" s="192"/>
      <c r="AF25" s="193" t="s">
        <v>721</v>
      </c>
      <c r="AG25" s="194"/>
      <c r="AH25" s="194"/>
      <c r="AI25" s="194"/>
      <c r="AJ25" s="194"/>
      <c r="AK25" s="195"/>
    </row>
    <row r="26" spans="2:37" ht="15" customHeight="1">
      <c r="B26" s="202" t="s">
        <v>722</v>
      </c>
      <c r="C26" s="203"/>
      <c r="D26" s="203"/>
      <c r="E26" s="203"/>
      <c r="F26" s="203"/>
      <c r="G26" s="203"/>
      <c r="H26" s="203"/>
      <c r="I26" s="203"/>
      <c r="J26" s="203"/>
      <c r="K26" s="203"/>
      <c r="L26" s="203"/>
      <c r="M26" s="203"/>
      <c r="N26" s="203"/>
      <c r="O26" s="203"/>
      <c r="P26" s="203"/>
      <c r="Q26" s="203"/>
      <c r="R26" s="203"/>
      <c r="S26" s="203"/>
      <c r="T26" s="203"/>
      <c r="U26" s="203"/>
      <c r="V26" s="203"/>
      <c r="W26" s="203"/>
      <c r="X26" s="203"/>
      <c r="Y26" s="203"/>
      <c r="Z26" s="203"/>
      <c r="AA26" s="203"/>
      <c r="AB26" s="203"/>
      <c r="AC26" s="203"/>
      <c r="AD26" s="203"/>
      <c r="AE26" s="204"/>
      <c r="AF26" s="205" t="s">
        <v>346</v>
      </c>
      <c r="AG26" s="206"/>
      <c r="AH26" s="206"/>
      <c r="AI26" s="206"/>
      <c r="AJ26" s="206"/>
      <c r="AK26" s="207"/>
    </row>
    <row r="27" spans="2:37" ht="15" customHeight="1">
      <c r="B27" s="217" t="s">
        <v>723</v>
      </c>
      <c r="C27" s="218"/>
      <c r="D27" s="218"/>
      <c r="E27" s="218"/>
      <c r="F27" s="218"/>
      <c r="G27" s="218"/>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9"/>
      <c r="AF27" s="211"/>
      <c r="AG27" s="212"/>
      <c r="AH27" s="212"/>
      <c r="AI27" s="212"/>
      <c r="AJ27" s="212"/>
      <c r="AK27" s="213"/>
    </row>
    <row r="28" spans="2:37" ht="15" customHeight="1">
      <c r="B28" s="190" t="s">
        <v>724</v>
      </c>
      <c r="C28" s="191"/>
      <c r="D28" s="191"/>
      <c r="E28" s="191"/>
      <c r="F28" s="191"/>
      <c r="G28" s="191"/>
      <c r="H28" s="191"/>
      <c r="I28" s="191"/>
      <c r="J28" s="191"/>
      <c r="K28" s="191"/>
      <c r="L28" s="191"/>
      <c r="M28" s="191"/>
      <c r="N28" s="191"/>
      <c r="O28" s="191"/>
      <c r="P28" s="191"/>
      <c r="Q28" s="191"/>
      <c r="R28" s="191"/>
      <c r="S28" s="191"/>
      <c r="T28" s="191"/>
      <c r="U28" s="191"/>
      <c r="V28" s="191"/>
      <c r="W28" s="191"/>
      <c r="X28" s="191"/>
      <c r="Y28" s="191"/>
      <c r="Z28" s="191"/>
      <c r="AA28" s="191"/>
      <c r="AB28" s="191"/>
      <c r="AC28" s="191"/>
      <c r="AD28" s="191"/>
      <c r="AE28" s="192"/>
      <c r="AF28" s="193" t="s">
        <v>347</v>
      </c>
      <c r="AG28" s="194"/>
      <c r="AH28" s="194"/>
      <c r="AI28" s="194"/>
      <c r="AJ28" s="194"/>
      <c r="AK28" s="195"/>
    </row>
    <row r="29" spans="2:37" ht="15" customHeight="1">
      <c r="B29" s="190" t="s">
        <v>224</v>
      </c>
      <c r="C29" s="191"/>
      <c r="D29" s="191"/>
      <c r="E29" s="191"/>
      <c r="F29" s="191"/>
      <c r="G29" s="191"/>
      <c r="H29" s="191"/>
      <c r="I29" s="191"/>
      <c r="J29" s="191"/>
      <c r="K29" s="191"/>
      <c r="L29" s="191"/>
      <c r="M29" s="191"/>
      <c r="N29" s="191"/>
      <c r="O29" s="191"/>
      <c r="P29" s="191"/>
      <c r="Q29" s="191"/>
      <c r="R29" s="191"/>
      <c r="S29" s="191"/>
      <c r="T29" s="191"/>
      <c r="U29" s="191"/>
      <c r="V29" s="191"/>
      <c r="W29" s="191"/>
      <c r="X29" s="191"/>
      <c r="Y29" s="191"/>
      <c r="Z29" s="191"/>
      <c r="AA29" s="191"/>
      <c r="AB29" s="191"/>
      <c r="AC29" s="191"/>
      <c r="AD29" s="191"/>
      <c r="AE29" s="192"/>
      <c r="AF29" s="193" t="s">
        <v>348</v>
      </c>
      <c r="AG29" s="194"/>
      <c r="AH29" s="194"/>
      <c r="AI29" s="194"/>
      <c r="AJ29" s="194"/>
      <c r="AK29" s="195"/>
    </row>
    <row r="30" spans="2:37" ht="15" customHeight="1">
      <c r="B30" s="190" t="s">
        <v>225</v>
      </c>
      <c r="C30" s="191"/>
      <c r="D30" s="191"/>
      <c r="E30" s="191"/>
      <c r="F30" s="191"/>
      <c r="G30" s="191"/>
      <c r="H30" s="191"/>
      <c r="I30" s="191"/>
      <c r="J30" s="191"/>
      <c r="K30" s="191"/>
      <c r="L30" s="191"/>
      <c r="M30" s="191"/>
      <c r="N30" s="191"/>
      <c r="O30" s="191"/>
      <c r="P30" s="191"/>
      <c r="Q30" s="191"/>
      <c r="R30" s="191"/>
      <c r="S30" s="191"/>
      <c r="T30" s="191"/>
      <c r="U30" s="191"/>
      <c r="V30" s="191"/>
      <c r="W30" s="191"/>
      <c r="X30" s="191"/>
      <c r="Y30" s="191"/>
      <c r="Z30" s="191"/>
      <c r="AA30" s="191"/>
      <c r="AB30" s="191"/>
      <c r="AC30" s="191"/>
      <c r="AD30" s="191"/>
      <c r="AE30" s="192"/>
      <c r="AF30" s="193" t="s">
        <v>349</v>
      </c>
      <c r="AG30" s="194"/>
      <c r="AH30" s="194"/>
      <c r="AI30" s="194"/>
      <c r="AJ30" s="194"/>
      <c r="AK30" s="195"/>
    </row>
    <row r="31" spans="2:37" ht="15" customHeight="1">
      <c r="B31" s="190" t="s">
        <v>226</v>
      </c>
      <c r="C31" s="191"/>
      <c r="D31" s="191"/>
      <c r="E31" s="191"/>
      <c r="F31" s="191"/>
      <c r="G31" s="191"/>
      <c r="H31" s="191"/>
      <c r="I31" s="191"/>
      <c r="J31" s="191"/>
      <c r="K31" s="191"/>
      <c r="L31" s="191"/>
      <c r="M31" s="191"/>
      <c r="N31" s="191"/>
      <c r="O31" s="191"/>
      <c r="P31" s="191"/>
      <c r="Q31" s="191"/>
      <c r="R31" s="191"/>
      <c r="S31" s="191"/>
      <c r="T31" s="191"/>
      <c r="U31" s="191"/>
      <c r="V31" s="191"/>
      <c r="W31" s="191"/>
      <c r="X31" s="191"/>
      <c r="Y31" s="191"/>
      <c r="Z31" s="191"/>
      <c r="AA31" s="191"/>
      <c r="AB31" s="191"/>
      <c r="AC31" s="191"/>
      <c r="AD31" s="191"/>
      <c r="AE31" s="192"/>
      <c r="AF31" s="193" t="s">
        <v>350</v>
      </c>
      <c r="AG31" s="194"/>
      <c r="AH31" s="194"/>
      <c r="AI31" s="194"/>
      <c r="AJ31" s="194"/>
      <c r="AK31" s="195"/>
    </row>
    <row r="32" spans="2:37" ht="15" customHeight="1">
      <c r="B32" s="190" t="s">
        <v>227</v>
      </c>
      <c r="C32" s="191"/>
      <c r="D32" s="191"/>
      <c r="E32" s="191"/>
      <c r="F32" s="191"/>
      <c r="G32" s="191"/>
      <c r="H32" s="191"/>
      <c r="I32" s="191"/>
      <c r="J32" s="191"/>
      <c r="K32" s="191"/>
      <c r="L32" s="191"/>
      <c r="M32" s="191"/>
      <c r="N32" s="191"/>
      <c r="O32" s="191"/>
      <c r="P32" s="191"/>
      <c r="Q32" s="191"/>
      <c r="R32" s="191"/>
      <c r="S32" s="191"/>
      <c r="T32" s="191"/>
      <c r="U32" s="191"/>
      <c r="V32" s="191"/>
      <c r="W32" s="191"/>
      <c r="X32" s="191"/>
      <c r="Y32" s="191"/>
      <c r="Z32" s="191"/>
      <c r="AA32" s="191"/>
      <c r="AB32" s="191"/>
      <c r="AC32" s="191"/>
      <c r="AD32" s="191"/>
      <c r="AE32" s="192"/>
      <c r="AF32" s="193" t="s">
        <v>351</v>
      </c>
      <c r="AG32" s="194"/>
      <c r="AH32" s="194"/>
      <c r="AI32" s="194"/>
      <c r="AJ32" s="194"/>
      <c r="AK32" s="195"/>
    </row>
    <row r="33" spans="2:37" ht="15" customHeight="1">
      <c r="B33" s="190" t="s">
        <v>228</v>
      </c>
      <c r="C33" s="191"/>
      <c r="D33" s="191"/>
      <c r="E33" s="191"/>
      <c r="F33" s="191"/>
      <c r="G33" s="191"/>
      <c r="H33" s="191"/>
      <c r="I33" s="191"/>
      <c r="J33" s="191"/>
      <c r="K33" s="191"/>
      <c r="L33" s="191"/>
      <c r="M33" s="191"/>
      <c r="N33" s="191"/>
      <c r="O33" s="191"/>
      <c r="P33" s="191"/>
      <c r="Q33" s="191"/>
      <c r="R33" s="191"/>
      <c r="S33" s="191"/>
      <c r="T33" s="191"/>
      <c r="U33" s="191"/>
      <c r="V33" s="191"/>
      <c r="W33" s="191"/>
      <c r="X33" s="191"/>
      <c r="Y33" s="191"/>
      <c r="Z33" s="191"/>
      <c r="AA33" s="191"/>
      <c r="AB33" s="191"/>
      <c r="AC33" s="191"/>
      <c r="AD33" s="191"/>
      <c r="AE33" s="192"/>
      <c r="AF33" s="193" t="s">
        <v>352</v>
      </c>
      <c r="AG33" s="194"/>
      <c r="AH33" s="194"/>
      <c r="AI33" s="194"/>
      <c r="AJ33" s="194"/>
      <c r="AK33" s="195"/>
    </row>
    <row r="34" spans="2:37" ht="15" customHeight="1">
      <c r="B34" s="190" t="s">
        <v>229</v>
      </c>
      <c r="C34" s="191"/>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c r="AE34" s="192"/>
      <c r="AF34" s="193" t="s">
        <v>353</v>
      </c>
      <c r="AG34" s="194"/>
      <c r="AH34" s="194"/>
      <c r="AI34" s="194"/>
      <c r="AJ34" s="194"/>
      <c r="AK34" s="195"/>
    </row>
    <row r="35" spans="2:37" ht="15" customHeight="1">
      <c r="B35" s="190" t="s">
        <v>725</v>
      </c>
      <c r="C35" s="191"/>
      <c r="D35" s="191"/>
      <c r="E35" s="191"/>
      <c r="F35" s="191"/>
      <c r="G35" s="191"/>
      <c r="H35" s="191"/>
      <c r="I35" s="191"/>
      <c r="J35" s="191"/>
      <c r="K35" s="191"/>
      <c r="L35" s="191"/>
      <c r="M35" s="191"/>
      <c r="N35" s="191"/>
      <c r="O35" s="191"/>
      <c r="P35" s="191"/>
      <c r="Q35" s="191"/>
      <c r="R35" s="191"/>
      <c r="S35" s="191"/>
      <c r="T35" s="191"/>
      <c r="U35" s="191"/>
      <c r="V35" s="191"/>
      <c r="W35" s="191"/>
      <c r="X35" s="191"/>
      <c r="Y35" s="191"/>
      <c r="Z35" s="191"/>
      <c r="AA35" s="191"/>
      <c r="AB35" s="191"/>
      <c r="AC35" s="191"/>
      <c r="AD35" s="191"/>
      <c r="AE35" s="192"/>
      <c r="AF35" s="193" t="s">
        <v>354</v>
      </c>
      <c r="AG35" s="194"/>
      <c r="AH35" s="194"/>
      <c r="AI35" s="194"/>
      <c r="AJ35" s="194"/>
      <c r="AK35" s="195"/>
    </row>
    <row r="36" spans="2:37" ht="15" customHeight="1">
      <c r="B36" s="190" t="s">
        <v>561</v>
      </c>
      <c r="C36" s="191"/>
      <c r="D36" s="191"/>
      <c r="E36" s="191"/>
      <c r="F36" s="191"/>
      <c r="G36" s="191"/>
      <c r="H36" s="191"/>
      <c r="I36" s="191"/>
      <c r="J36" s="191"/>
      <c r="K36" s="191"/>
      <c r="L36" s="191"/>
      <c r="M36" s="191"/>
      <c r="N36" s="191"/>
      <c r="O36" s="191"/>
      <c r="P36" s="191"/>
      <c r="Q36" s="191"/>
      <c r="R36" s="191"/>
      <c r="S36" s="191"/>
      <c r="T36" s="191"/>
      <c r="U36" s="191"/>
      <c r="V36" s="191"/>
      <c r="W36" s="191"/>
      <c r="X36" s="191"/>
      <c r="Y36" s="191"/>
      <c r="Z36" s="191"/>
      <c r="AA36" s="191"/>
      <c r="AB36" s="191"/>
      <c r="AC36" s="191"/>
      <c r="AD36" s="191"/>
      <c r="AE36" s="192"/>
      <c r="AF36" s="193" t="s">
        <v>355</v>
      </c>
      <c r="AG36" s="194"/>
      <c r="AH36" s="194"/>
      <c r="AI36" s="194"/>
      <c r="AJ36" s="194"/>
      <c r="AK36" s="195"/>
    </row>
    <row r="37" spans="2:37" ht="15" customHeight="1">
      <c r="B37" s="190" t="s">
        <v>562</v>
      </c>
      <c r="C37" s="191"/>
      <c r="D37" s="191"/>
      <c r="E37" s="191"/>
      <c r="F37" s="191"/>
      <c r="G37" s="191"/>
      <c r="H37" s="191"/>
      <c r="I37" s="191"/>
      <c r="J37" s="191"/>
      <c r="K37" s="191"/>
      <c r="L37" s="191"/>
      <c r="M37" s="191"/>
      <c r="N37" s="191"/>
      <c r="O37" s="191"/>
      <c r="P37" s="191"/>
      <c r="Q37" s="191"/>
      <c r="R37" s="191"/>
      <c r="S37" s="191"/>
      <c r="T37" s="191"/>
      <c r="U37" s="191"/>
      <c r="V37" s="191"/>
      <c r="W37" s="191"/>
      <c r="X37" s="191"/>
      <c r="Y37" s="191"/>
      <c r="Z37" s="191"/>
      <c r="AA37" s="191"/>
      <c r="AB37" s="191"/>
      <c r="AC37" s="191"/>
      <c r="AD37" s="191"/>
      <c r="AE37" s="192"/>
      <c r="AF37" s="193" t="s">
        <v>356</v>
      </c>
      <c r="AG37" s="194"/>
      <c r="AH37" s="194"/>
      <c r="AI37" s="194"/>
      <c r="AJ37" s="194"/>
      <c r="AK37" s="195"/>
    </row>
    <row r="38" spans="2:37" ht="15" customHeight="1">
      <c r="B38" s="190" t="s">
        <v>726</v>
      </c>
      <c r="C38" s="191"/>
      <c r="D38" s="191"/>
      <c r="E38" s="191"/>
      <c r="F38" s="191"/>
      <c r="G38" s="191"/>
      <c r="H38" s="191"/>
      <c r="I38" s="191"/>
      <c r="J38" s="191"/>
      <c r="K38" s="191"/>
      <c r="L38" s="191"/>
      <c r="M38" s="191"/>
      <c r="N38" s="191"/>
      <c r="O38" s="191"/>
      <c r="P38" s="191"/>
      <c r="Q38" s="191"/>
      <c r="R38" s="191"/>
      <c r="S38" s="191"/>
      <c r="T38" s="191"/>
      <c r="U38" s="191"/>
      <c r="V38" s="191"/>
      <c r="W38" s="191"/>
      <c r="X38" s="191"/>
      <c r="Y38" s="191"/>
      <c r="Z38" s="191"/>
      <c r="AA38" s="191"/>
      <c r="AB38" s="191"/>
      <c r="AC38" s="191"/>
      <c r="AD38" s="191"/>
      <c r="AE38" s="192"/>
      <c r="AF38" s="193" t="s">
        <v>357</v>
      </c>
      <c r="AG38" s="194"/>
      <c r="AH38" s="194"/>
      <c r="AI38" s="194"/>
      <c r="AJ38" s="194"/>
      <c r="AK38" s="195"/>
    </row>
    <row r="39" spans="2:37" ht="15" customHeight="1">
      <c r="B39" s="190" t="s">
        <v>563</v>
      </c>
      <c r="C39" s="191"/>
      <c r="D39" s="191"/>
      <c r="E39" s="191"/>
      <c r="F39" s="191"/>
      <c r="G39" s="191"/>
      <c r="H39" s="191"/>
      <c r="I39" s="191"/>
      <c r="J39" s="191"/>
      <c r="K39" s="191"/>
      <c r="L39" s="191"/>
      <c r="M39" s="191"/>
      <c r="N39" s="191"/>
      <c r="O39" s="191"/>
      <c r="P39" s="191"/>
      <c r="Q39" s="191"/>
      <c r="R39" s="191"/>
      <c r="S39" s="191"/>
      <c r="T39" s="191"/>
      <c r="U39" s="191"/>
      <c r="V39" s="191"/>
      <c r="W39" s="191"/>
      <c r="X39" s="191"/>
      <c r="Y39" s="191"/>
      <c r="Z39" s="191"/>
      <c r="AA39" s="191"/>
      <c r="AB39" s="191"/>
      <c r="AC39" s="191"/>
      <c r="AD39" s="191"/>
      <c r="AE39" s="192"/>
      <c r="AF39" s="193" t="s">
        <v>358</v>
      </c>
      <c r="AG39" s="194"/>
      <c r="AH39" s="194"/>
      <c r="AI39" s="194"/>
      <c r="AJ39" s="194"/>
      <c r="AK39" s="195"/>
    </row>
    <row r="40" spans="2:37" ht="15" customHeight="1">
      <c r="B40" s="190" t="s">
        <v>241</v>
      </c>
      <c r="C40" s="191"/>
      <c r="D40" s="191"/>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2"/>
      <c r="AF40" s="193" t="s">
        <v>359</v>
      </c>
      <c r="AG40" s="194"/>
      <c r="AH40" s="194"/>
      <c r="AI40" s="194"/>
      <c r="AJ40" s="194"/>
      <c r="AK40" s="195"/>
    </row>
    <row r="41" spans="2:37" ht="15" customHeight="1">
      <c r="B41" s="190" t="s">
        <v>242</v>
      </c>
      <c r="C41" s="191"/>
      <c r="D41" s="191"/>
      <c r="E41" s="191"/>
      <c r="F41" s="191"/>
      <c r="G41" s="191"/>
      <c r="H41" s="191"/>
      <c r="I41" s="191"/>
      <c r="J41" s="191"/>
      <c r="K41" s="191"/>
      <c r="L41" s="191"/>
      <c r="M41" s="191"/>
      <c r="N41" s="191"/>
      <c r="O41" s="191"/>
      <c r="P41" s="191"/>
      <c r="Q41" s="191"/>
      <c r="R41" s="191"/>
      <c r="S41" s="191"/>
      <c r="T41" s="191"/>
      <c r="U41" s="191"/>
      <c r="V41" s="191"/>
      <c r="W41" s="191"/>
      <c r="X41" s="191"/>
      <c r="Y41" s="191"/>
      <c r="Z41" s="191"/>
      <c r="AA41" s="191"/>
      <c r="AB41" s="191"/>
      <c r="AC41" s="191"/>
      <c r="AD41" s="191"/>
      <c r="AE41" s="192"/>
      <c r="AF41" s="193" t="s">
        <v>360</v>
      </c>
      <c r="AG41" s="194"/>
      <c r="AH41" s="194"/>
      <c r="AI41" s="194"/>
      <c r="AJ41" s="194"/>
      <c r="AK41" s="195"/>
    </row>
    <row r="42" spans="2:37" ht="15" customHeight="1">
      <c r="B42" s="190" t="s">
        <v>243</v>
      </c>
      <c r="C42" s="191"/>
      <c r="D42" s="191"/>
      <c r="E42" s="191"/>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2"/>
      <c r="AF42" s="193" t="s">
        <v>361</v>
      </c>
      <c r="AG42" s="194"/>
      <c r="AH42" s="194"/>
      <c r="AI42" s="194"/>
      <c r="AJ42" s="194"/>
      <c r="AK42" s="195"/>
    </row>
    <row r="43" spans="2:37" ht="15" customHeight="1">
      <c r="B43" s="190" t="s">
        <v>564</v>
      </c>
      <c r="C43" s="191"/>
      <c r="D43" s="191"/>
      <c r="E43" s="191"/>
      <c r="F43" s="191"/>
      <c r="G43" s="191"/>
      <c r="H43" s="191"/>
      <c r="I43" s="191"/>
      <c r="J43" s="191"/>
      <c r="K43" s="191"/>
      <c r="L43" s="191"/>
      <c r="M43" s="191"/>
      <c r="N43" s="191"/>
      <c r="O43" s="191"/>
      <c r="P43" s="191"/>
      <c r="Q43" s="191"/>
      <c r="R43" s="191"/>
      <c r="S43" s="191"/>
      <c r="T43" s="191"/>
      <c r="U43" s="191"/>
      <c r="V43" s="191"/>
      <c r="W43" s="191"/>
      <c r="X43" s="191"/>
      <c r="Y43" s="191"/>
      <c r="Z43" s="191"/>
      <c r="AA43" s="191"/>
      <c r="AB43" s="191"/>
      <c r="AC43" s="191"/>
      <c r="AD43" s="191"/>
      <c r="AE43" s="192"/>
      <c r="AF43" s="193" t="s">
        <v>362</v>
      </c>
      <c r="AG43" s="194"/>
      <c r="AH43" s="194"/>
      <c r="AI43" s="194"/>
      <c r="AJ43" s="194"/>
      <c r="AK43" s="195"/>
    </row>
    <row r="44" spans="2:37" ht="15" customHeight="1">
      <c r="B44" s="190" t="s">
        <v>565</v>
      </c>
      <c r="C44" s="191"/>
      <c r="D44" s="191"/>
      <c r="E44" s="191"/>
      <c r="F44" s="191"/>
      <c r="G44" s="191"/>
      <c r="H44" s="191"/>
      <c r="I44" s="191"/>
      <c r="J44" s="191"/>
      <c r="K44" s="191"/>
      <c r="L44" s="191"/>
      <c r="M44" s="191"/>
      <c r="N44" s="191"/>
      <c r="O44" s="191"/>
      <c r="P44" s="191"/>
      <c r="Q44" s="191"/>
      <c r="R44" s="191"/>
      <c r="S44" s="191"/>
      <c r="T44" s="191"/>
      <c r="U44" s="191"/>
      <c r="V44" s="191"/>
      <c r="W44" s="191"/>
      <c r="X44" s="191"/>
      <c r="Y44" s="191"/>
      <c r="Z44" s="191"/>
      <c r="AA44" s="191"/>
      <c r="AB44" s="191"/>
      <c r="AC44" s="191"/>
      <c r="AD44" s="191"/>
      <c r="AE44" s="192"/>
      <c r="AF44" s="193" t="s">
        <v>363</v>
      </c>
      <c r="AG44" s="194"/>
      <c r="AH44" s="194"/>
      <c r="AI44" s="194"/>
      <c r="AJ44" s="194"/>
      <c r="AK44" s="195"/>
    </row>
    <row r="45" spans="2:37" ht="15" customHeight="1">
      <c r="B45" s="202" t="s">
        <v>727</v>
      </c>
      <c r="C45" s="203"/>
      <c r="D45" s="203"/>
      <c r="E45" s="203"/>
      <c r="F45" s="203"/>
      <c r="G45" s="203"/>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4"/>
      <c r="AF45" s="193" t="s">
        <v>364</v>
      </c>
      <c r="AG45" s="194"/>
      <c r="AH45" s="194"/>
      <c r="AI45" s="194"/>
      <c r="AJ45" s="194"/>
      <c r="AK45" s="195"/>
    </row>
    <row r="46" spans="2:37" ht="15" customHeight="1">
      <c r="B46" s="217" t="s">
        <v>728</v>
      </c>
      <c r="C46" s="218"/>
      <c r="D46" s="218"/>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9"/>
      <c r="AF46" s="193"/>
      <c r="AG46" s="194"/>
      <c r="AH46" s="194"/>
      <c r="AI46" s="194"/>
      <c r="AJ46" s="194"/>
      <c r="AK46" s="195"/>
    </row>
    <row r="47" spans="2:37" ht="15" customHeight="1">
      <c r="B47" s="190" t="s">
        <v>566</v>
      </c>
      <c r="C47" s="191"/>
      <c r="D47" s="191"/>
      <c r="E47" s="191"/>
      <c r="F47" s="191"/>
      <c r="G47" s="191"/>
      <c r="H47" s="191"/>
      <c r="I47" s="191"/>
      <c r="J47" s="191"/>
      <c r="K47" s="191"/>
      <c r="L47" s="191"/>
      <c r="M47" s="191"/>
      <c r="N47" s="191"/>
      <c r="O47" s="191"/>
      <c r="P47" s="191"/>
      <c r="Q47" s="191"/>
      <c r="R47" s="191"/>
      <c r="S47" s="191"/>
      <c r="T47" s="191"/>
      <c r="U47" s="191"/>
      <c r="V47" s="191"/>
      <c r="W47" s="191"/>
      <c r="X47" s="191"/>
      <c r="Y47" s="191"/>
      <c r="Z47" s="191"/>
      <c r="AA47" s="191"/>
      <c r="AB47" s="191"/>
      <c r="AC47" s="191"/>
      <c r="AD47" s="191"/>
      <c r="AE47" s="192"/>
      <c r="AF47" s="193" t="s">
        <v>365</v>
      </c>
      <c r="AG47" s="194"/>
      <c r="AH47" s="194"/>
      <c r="AI47" s="194"/>
      <c r="AJ47" s="194"/>
      <c r="AK47" s="195"/>
    </row>
    <row r="48" spans="2:37" ht="15" customHeight="1">
      <c r="B48" s="196" t="s">
        <v>260</v>
      </c>
      <c r="C48" s="197"/>
      <c r="D48" s="197"/>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8"/>
      <c r="AF48" s="199" t="s">
        <v>366</v>
      </c>
      <c r="AG48" s="200"/>
      <c r="AH48" s="200"/>
      <c r="AI48" s="200"/>
      <c r="AJ48" s="200"/>
      <c r="AK48" s="201"/>
    </row>
    <row r="61" spans="2:37" ht="15" customHeight="1">
      <c r="B61" s="223" t="s">
        <v>710</v>
      </c>
      <c r="C61" s="221"/>
      <c r="D61" s="221"/>
      <c r="E61" s="221"/>
      <c r="F61" s="221"/>
      <c r="G61" s="221"/>
      <c r="H61" s="221"/>
      <c r="I61" s="221"/>
      <c r="J61" s="221"/>
      <c r="K61" s="221"/>
      <c r="L61" s="221"/>
      <c r="M61" s="221"/>
      <c r="N61" s="221"/>
      <c r="O61" s="221"/>
      <c r="P61" s="221"/>
      <c r="Q61" s="221"/>
      <c r="R61" s="221"/>
      <c r="S61" s="221"/>
      <c r="T61" s="221"/>
      <c r="U61" s="221"/>
      <c r="V61" s="221"/>
      <c r="W61" s="221"/>
      <c r="X61" s="221"/>
      <c r="Y61" s="221"/>
      <c r="Z61" s="221"/>
      <c r="AA61" s="221"/>
      <c r="AB61" s="221"/>
      <c r="AC61" s="221"/>
      <c r="AD61" s="221"/>
      <c r="AE61" s="222"/>
      <c r="AF61" s="220" t="s">
        <v>711</v>
      </c>
      <c r="AG61" s="221"/>
      <c r="AH61" s="221"/>
      <c r="AI61" s="221"/>
      <c r="AJ61" s="221"/>
      <c r="AK61" s="222"/>
    </row>
    <row r="62" spans="2:37" ht="15" customHeight="1">
      <c r="B62" s="190" t="s">
        <v>261</v>
      </c>
      <c r="C62" s="191"/>
      <c r="D62" s="191"/>
      <c r="E62" s="191"/>
      <c r="F62" s="191"/>
      <c r="G62" s="191"/>
      <c r="H62" s="191"/>
      <c r="I62" s="191"/>
      <c r="J62" s="191"/>
      <c r="K62" s="191"/>
      <c r="L62" s="191"/>
      <c r="M62" s="191"/>
      <c r="N62" s="191"/>
      <c r="O62" s="191"/>
      <c r="P62" s="191"/>
      <c r="Q62" s="191"/>
      <c r="R62" s="191"/>
      <c r="S62" s="191"/>
      <c r="T62" s="191"/>
      <c r="U62" s="191"/>
      <c r="V62" s="191"/>
      <c r="W62" s="191"/>
      <c r="X62" s="191"/>
      <c r="Y62" s="191"/>
      <c r="Z62" s="191"/>
      <c r="AA62" s="191"/>
      <c r="AB62" s="191"/>
      <c r="AC62" s="191"/>
      <c r="AD62" s="191"/>
      <c r="AE62" s="192"/>
      <c r="AF62" s="193" t="s">
        <v>367</v>
      </c>
      <c r="AG62" s="194"/>
      <c r="AH62" s="194"/>
      <c r="AI62" s="194"/>
      <c r="AJ62" s="194"/>
      <c r="AK62" s="195"/>
    </row>
    <row r="63" spans="2:37" ht="15" customHeight="1">
      <c r="B63" s="190" t="s">
        <v>567</v>
      </c>
      <c r="C63" s="191"/>
      <c r="D63" s="191"/>
      <c r="E63" s="191"/>
      <c r="F63" s="191"/>
      <c r="G63" s="191"/>
      <c r="H63" s="191"/>
      <c r="I63" s="191"/>
      <c r="J63" s="191"/>
      <c r="K63" s="191"/>
      <c r="L63" s="191"/>
      <c r="M63" s="191"/>
      <c r="N63" s="191"/>
      <c r="O63" s="191"/>
      <c r="P63" s="191"/>
      <c r="Q63" s="191"/>
      <c r="R63" s="191"/>
      <c r="S63" s="191"/>
      <c r="T63" s="191"/>
      <c r="U63" s="191"/>
      <c r="V63" s="191"/>
      <c r="W63" s="191"/>
      <c r="X63" s="191"/>
      <c r="Y63" s="191"/>
      <c r="Z63" s="191"/>
      <c r="AA63" s="191"/>
      <c r="AB63" s="191"/>
      <c r="AC63" s="191"/>
      <c r="AD63" s="191"/>
      <c r="AE63" s="192"/>
      <c r="AF63" s="193" t="s">
        <v>368</v>
      </c>
      <c r="AG63" s="194"/>
      <c r="AH63" s="194"/>
      <c r="AI63" s="194"/>
      <c r="AJ63" s="194"/>
      <c r="AK63" s="195"/>
    </row>
    <row r="64" spans="2:37" ht="15" customHeight="1">
      <c r="B64" s="190" t="s">
        <v>265</v>
      </c>
      <c r="C64" s="191"/>
      <c r="D64" s="191"/>
      <c r="E64" s="191"/>
      <c r="F64" s="191"/>
      <c r="G64" s="191"/>
      <c r="H64" s="191"/>
      <c r="I64" s="191"/>
      <c r="J64" s="191"/>
      <c r="K64" s="191"/>
      <c r="L64" s="191"/>
      <c r="M64" s="191"/>
      <c r="N64" s="191"/>
      <c r="O64" s="191"/>
      <c r="P64" s="191"/>
      <c r="Q64" s="191"/>
      <c r="R64" s="191"/>
      <c r="S64" s="191"/>
      <c r="T64" s="191"/>
      <c r="U64" s="191"/>
      <c r="V64" s="191"/>
      <c r="W64" s="191"/>
      <c r="X64" s="191"/>
      <c r="Y64" s="191"/>
      <c r="Z64" s="191"/>
      <c r="AA64" s="191"/>
      <c r="AB64" s="191"/>
      <c r="AC64" s="191"/>
      <c r="AD64" s="191"/>
      <c r="AE64" s="192"/>
      <c r="AF64" s="193" t="s">
        <v>369</v>
      </c>
      <c r="AG64" s="194"/>
      <c r="AH64" s="194"/>
      <c r="AI64" s="194"/>
      <c r="AJ64" s="194"/>
      <c r="AK64" s="195"/>
    </row>
    <row r="65" spans="2:37" ht="15" customHeight="1">
      <c r="B65" s="202" t="s">
        <v>729</v>
      </c>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4"/>
      <c r="AF65" s="205" t="s">
        <v>370</v>
      </c>
      <c r="AG65" s="206"/>
      <c r="AH65" s="206"/>
      <c r="AI65" s="206"/>
      <c r="AJ65" s="206"/>
      <c r="AK65" s="207"/>
    </row>
    <row r="66" spans="2:37" ht="15" customHeight="1">
      <c r="B66" s="214" t="s">
        <v>730</v>
      </c>
      <c r="C66" s="215"/>
      <c r="D66" s="215"/>
      <c r="E66" s="215"/>
      <c r="F66" s="215"/>
      <c r="G66" s="215"/>
      <c r="H66" s="215"/>
      <c r="I66" s="215"/>
      <c r="J66" s="215"/>
      <c r="K66" s="215"/>
      <c r="L66" s="215"/>
      <c r="M66" s="215"/>
      <c r="N66" s="215"/>
      <c r="O66" s="215"/>
      <c r="P66" s="215"/>
      <c r="Q66" s="215"/>
      <c r="R66" s="215"/>
      <c r="S66" s="215"/>
      <c r="T66" s="215"/>
      <c r="U66" s="215"/>
      <c r="V66" s="215"/>
      <c r="W66" s="215"/>
      <c r="X66" s="215"/>
      <c r="Y66" s="215"/>
      <c r="Z66" s="215"/>
      <c r="AA66" s="215"/>
      <c r="AB66" s="215"/>
      <c r="AC66" s="215"/>
      <c r="AD66" s="215"/>
      <c r="AE66" s="216"/>
      <c r="AF66" s="208"/>
      <c r="AG66" s="209"/>
      <c r="AH66" s="209"/>
      <c r="AI66" s="209"/>
      <c r="AJ66" s="209"/>
      <c r="AK66" s="210"/>
    </row>
    <row r="67" spans="2:37" ht="15" customHeight="1">
      <c r="B67" s="217" t="s">
        <v>731</v>
      </c>
      <c r="C67" s="218"/>
      <c r="D67" s="218"/>
      <c r="E67" s="218"/>
      <c r="F67" s="218"/>
      <c r="G67" s="218"/>
      <c r="H67" s="218"/>
      <c r="I67" s="218"/>
      <c r="J67" s="218"/>
      <c r="K67" s="218"/>
      <c r="L67" s="218"/>
      <c r="M67" s="218"/>
      <c r="N67" s="218"/>
      <c r="O67" s="218"/>
      <c r="P67" s="218"/>
      <c r="Q67" s="218"/>
      <c r="R67" s="218"/>
      <c r="S67" s="218"/>
      <c r="T67" s="218"/>
      <c r="U67" s="218"/>
      <c r="V67" s="218"/>
      <c r="W67" s="218"/>
      <c r="X67" s="218"/>
      <c r="Y67" s="218"/>
      <c r="Z67" s="218"/>
      <c r="AA67" s="218"/>
      <c r="AB67" s="218"/>
      <c r="AC67" s="218"/>
      <c r="AD67" s="218"/>
      <c r="AE67" s="219"/>
      <c r="AF67" s="211"/>
      <c r="AG67" s="212"/>
      <c r="AH67" s="212"/>
      <c r="AI67" s="212"/>
      <c r="AJ67" s="212"/>
      <c r="AK67" s="213"/>
    </row>
    <row r="68" spans="2:37" ht="15" customHeight="1">
      <c r="B68" s="202" t="s">
        <v>732</v>
      </c>
      <c r="C68" s="203"/>
      <c r="D68" s="203"/>
      <c r="E68" s="203"/>
      <c r="F68" s="203"/>
      <c r="G68" s="203"/>
      <c r="H68" s="203"/>
      <c r="I68" s="203"/>
      <c r="J68" s="203"/>
      <c r="K68" s="203"/>
      <c r="L68" s="203"/>
      <c r="M68" s="203"/>
      <c r="N68" s="203"/>
      <c r="O68" s="203"/>
      <c r="P68" s="203"/>
      <c r="Q68" s="203"/>
      <c r="R68" s="203"/>
      <c r="S68" s="203"/>
      <c r="T68" s="203"/>
      <c r="U68" s="203"/>
      <c r="V68" s="203"/>
      <c r="W68" s="203"/>
      <c r="X68" s="203"/>
      <c r="Y68" s="203"/>
      <c r="Z68" s="203"/>
      <c r="AA68" s="203"/>
      <c r="AB68" s="203"/>
      <c r="AC68" s="203"/>
      <c r="AD68" s="203"/>
      <c r="AE68" s="204"/>
      <c r="AF68" s="205" t="s">
        <v>371</v>
      </c>
      <c r="AG68" s="206"/>
      <c r="AH68" s="206"/>
      <c r="AI68" s="206"/>
      <c r="AJ68" s="206"/>
      <c r="AK68" s="207"/>
    </row>
    <row r="69" spans="2:37" ht="15" customHeight="1">
      <c r="B69" s="217" t="s">
        <v>733</v>
      </c>
      <c r="C69" s="218"/>
      <c r="D69" s="218"/>
      <c r="E69" s="218"/>
      <c r="F69" s="218"/>
      <c r="G69" s="218"/>
      <c r="H69" s="218"/>
      <c r="I69" s="218"/>
      <c r="J69" s="218"/>
      <c r="K69" s="218"/>
      <c r="L69" s="218"/>
      <c r="M69" s="218"/>
      <c r="N69" s="218"/>
      <c r="O69" s="218"/>
      <c r="P69" s="218"/>
      <c r="Q69" s="218"/>
      <c r="R69" s="218"/>
      <c r="S69" s="218"/>
      <c r="T69" s="218"/>
      <c r="U69" s="218"/>
      <c r="V69" s="218"/>
      <c r="W69" s="218"/>
      <c r="X69" s="218"/>
      <c r="Y69" s="218"/>
      <c r="Z69" s="218"/>
      <c r="AA69" s="218"/>
      <c r="AB69" s="218"/>
      <c r="AC69" s="218"/>
      <c r="AD69" s="218"/>
      <c r="AE69" s="219"/>
      <c r="AF69" s="211"/>
      <c r="AG69" s="212"/>
      <c r="AH69" s="212"/>
      <c r="AI69" s="212"/>
      <c r="AJ69" s="212"/>
      <c r="AK69" s="213"/>
    </row>
    <row r="70" spans="2:37" ht="15" customHeight="1">
      <c r="B70" s="190" t="s">
        <v>568</v>
      </c>
      <c r="C70" s="191"/>
      <c r="D70" s="191"/>
      <c r="E70" s="191"/>
      <c r="F70" s="191"/>
      <c r="G70" s="191"/>
      <c r="H70" s="191"/>
      <c r="I70" s="191"/>
      <c r="J70" s="191"/>
      <c r="K70" s="191"/>
      <c r="L70" s="191"/>
      <c r="M70" s="191"/>
      <c r="N70" s="191"/>
      <c r="O70" s="191"/>
      <c r="P70" s="191"/>
      <c r="Q70" s="191"/>
      <c r="R70" s="191"/>
      <c r="S70" s="191"/>
      <c r="T70" s="191"/>
      <c r="U70" s="191"/>
      <c r="V70" s="191"/>
      <c r="W70" s="191"/>
      <c r="X70" s="191"/>
      <c r="Y70" s="191"/>
      <c r="Z70" s="191"/>
      <c r="AA70" s="191"/>
      <c r="AB70" s="191"/>
      <c r="AC70" s="191"/>
      <c r="AD70" s="191"/>
      <c r="AE70" s="192"/>
      <c r="AF70" s="193" t="s">
        <v>372</v>
      </c>
      <c r="AG70" s="194"/>
      <c r="AH70" s="194"/>
      <c r="AI70" s="194"/>
      <c r="AJ70" s="194"/>
      <c r="AK70" s="195"/>
    </row>
    <row r="71" spans="2:37" ht="15" customHeight="1">
      <c r="B71" s="202" t="s">
        <v>734</v>
      </c>
      <c r="C71" s="203"/>
      <c r="D71" s="203"/>
      <c r="E71" s="203"/>
      <c r="F71" s="203"/>
      <c r="G71" s="203"/>
      <c r="H71" s="203"/>
      <c r="I71" s="203"/>
      <c r="J71" s="203"/>
      <c r="K71" s="203"/>
      <c r="L71" s="203"/>
      <c r="M71" s="203"/>
      <c r="N71" s="203"/>
      <c r="O71" s="203"/>
      <c r="P71" s="203"/>
      <c r="Q71" s="203"/>
      <c r="R71" s="203"/>
      <c r="S71" s="203"/>
      <c r="T71" s="203"/>
      <c r="U71" s="203"/>
      <c r="V71" s="203"/>
      <c r="W71" s="203"/>
      <c r="X71" s="203"/>
      <c r="Y71" s="203"/>
      <c r="Z71" s="203"/>
      <c r="AA71" s="203"/>
      <c r="AB71" s="203"/>
      <c r="AC71" s="203"/>
      <c r="AD71" s="203"/>
      <c r="AE71" s="204"/>
      <c r="AF71" s="193" t="s">
        <v>373</v>
      </c>
      <c r="AG71" s="194"/>
      <c r="AH71" s="194"/>
      <c r="AI71" s="194"/>
      <c r="AJ71" s="194"/>
      <c r="AK71" s="195"/>
    </row>
    <row r="72" spans="2:37" ht="15" customHeight="1">
      <c r="B72" s="214" t="s">
        <v>735</v>
      </c>
      <c r="C72" s="215"/>
      <c r="D72" s="215"/>
      <c r="E72" s="215"/>
      <c r="F72" s="215"/>
      <c r="G72" s="215"/>
      <c r="H72" s="215"/>
      <c r="I72" s="215"/>
      <c r="J72" s="215"/>
      <c r="K72" s="215"/>
      <c r="L72" s="215"/>
      <c r="M72" s="215"/>
      <c r="N72" s="215"/>
      <c r="O72" s="215"/>
      <c r="P72" s="215"/>
      <c r="Q72" s="215"/>
      <c r="R72" s="215"/>
      <c r="S72" s="215"/>
      <c r="T72" s="215"/>
      <c r="U72" s="215"/>
      <c r="V72" s="215"/>
      <c r="W72" s="215"/>
      <c r="X72" s="215"/>
      <c r="Y72" s="215"/>
      <c r="Z72" s="215"/>
      <c r="AA72" s="215"/>
      <c r="AB72" s="215"/>
      <c r="AC72" s="215"/>
      <c r="AD72" s="215"/>
      <c r="AE72" s="216"/>
      <c r="AF72" s="193"/>
      <c r="AG72" s="194"/>
      <c r="AH72" s="194"/>
      <c r="AI72" s="194"/>
      <c r="AJ72" s="194"/>
      <c r="AK72" s="195"/>
    </row>
    <row r="73" spans="2:37" ht="15" customHeight="1">
      <c r="B73" s="214" t="s">
        <v>736</v>
      </c>
      <c r="C73" s="215"/>
      <c r="D73" s="215"/>
      <c r="E73" s="215"/>
      <c r="F73" s="215"/>
      <c r="G73" s="215"/>
      <c r="H73" s="215"/>
      <c r="I73" s="215"/>
      <c r="J73" s="215"/>
      <c r="K73" s="215"/>
      <c r="L73" s="215"/>
      <c r="M73" s="215"/>
      <c r="N73" s="215"/>
      <c r="O73" s="215"/>
      <c r="P73" s="215"/>
      <c r="Q73" s="215"/>
      <c r="R73" s="215"/>
      <c r="S73" s="215"/>
      <c r="T73" s="215"/>
      <c r="U73" s="215"/>
      <c r="V73" s="215"/>
      <c r="W73" s="215"/>
      <c r="X73" s="215"/>
      <c r="Y73" s="215"/>
      <c r="Z73" s="215"/>
      <c r="AA73" s="215"/>
      <c r="AB73" s="215"/>
      <c r="AC73" s="215"/>
      <c r="AD73" s="215"/>
      <c r="AE73" s="216"/>
      <c r="AF73" s="193"/>
      <c r="AG73" s="194"/>
      <c r="AH73" s="194"/>
      <c r="AI73" s="194"/>
      <c r="AJ73" s="194"/>
      <c r="AK73" s="195"/>
    </row>
    <row r="74" spans="2:37" ht="15" customHeight="1">
      <c r="B74" s="214" t="s">
        <v>737</v>
      </c>
      <c r="C74" s="215"/>
      <c r="D74" s="215"/>
      <c r="E74" s="215"/>
      <c r="F74" s="215"/>
      <c r="G74" s="215"/>
      <c r="H74" s="215"/>
      <c r="I74" s="215"/>
      <c r="J74" s="215"/>
      <c r="K74" s="215"/>
      <c r="L74" s="215"/>
      <c r="M74" s="215"/>
      <c r="N74" s="215"/>
      <c r="O74" s="215"/>
      <c r="P74" s="215"/>
      <c r="Q74" s="215"/>
      <c r="R74" s="215"/>
      <c r="S74" s="215"/>
      <c r="T74" s="215"/>
      <c r="U74" s="215"/>
      <c r="V74" s="215"/>
      <c r="W74" s="215"/>
      <c r="X74" s="215"/>
      <c r="Y74" s="215"/>
      <c r="Z74" s="215"/>
      <c r="AA74" s="215"/>
      <c r="AB74" s="215"/>
      <c r="AC74" s="215"/>
      <c r="AD74" s="215"/>
      <c r="AE74" s="216"/>
      <c r="AF74" s="193"/>
      <c r="AG74" s="194"/>
      <c r="AH74" s="194"/>
      <c r="AI74" s="194"/>
      <c r="AJ74" s="194"/>
      <c r="AK74" s="195"/>
    </row>
    <row r="75" spans="2:37" ht="15" customHeight="1">
      <c r="B75" s="214" t="s">
        <v>738</v>
      </c>
      <c r="C75" s="215"/>
      <c r="D75" s="215"/>
      <c r="E75" s="215"/>
      <c r="F75" s="215"/>
      <c r="G75" s="215"/>
      <c r="H75" s="215"/>
      <c r="I75" s="215"/>
      <c r="J75" s="215"/>
      <c r="K75" s="215"/>
      <c r="L75" s="215"/>
      <c r="M75" s="215"/>
      <c r="N75" s="215"/>
      <c r="O75" s="215"/>
      <c r="P75" s="215"/>
      <c r="Q75" s="215"/>
      <c r="R75" s="215"/>
      <c r="S75" s="215"/>
      <c r="T75" s="215"/>
      <c r="U75" s="215"/>
      <c r="V75" s="215"/>
      <c r="W75" s="215"/>
      <c r="X75" s="215"/>
      <c r="Y75" s="215"/>
      <c r="Z75" s="215"/>
      <c r="AA75" s="215"/>
      <c r="AB75" s="215"/>
      <c r="AC75" s="215"/>
      <c r="AD75" s="215"/>
      <c r="AE75" s="216"/>
      <c r="AF75" s="193"/>
      <c r="AG75" s="194"/>
      <c r="AH75" s="194"/>
      <c r="AI75" s="194"/>
      <c r="AJ75" s="194"/>
      <c r="AK75" s="195"/>
    </row>
    <row r="76" spans="2:37" ht="15" customHeight="1">
      <c r="B76" s="214" t="s">
        <v>739</v>
      </c>
      <c r="C76" s="215"/>
      <c r="D76" s="215"/>
      <c r="E76" s="215"/>
      <c r="F76" s="215"/>
      <c r="G76" s="215"/>
      <c r="H76" s="215"/>
      <c r="I76" s="215"/>
      <c r="J76" s="215"/>
      <c r="K76" s="215"/>
      <c r="L76" s="215"/>
      <c r="M76" s="215"/>
      <c r="N76" s="215"/>
      <c r="O76" s="215"/>
      <c r="P76" s="215"/>
      <c r="Q76" s="215"/>
      <c r="R76" s="215"/>
      <c r="S76" s="215"/>
      <c r="T76" s="215"/>
      <c r="U76" s="215"/>
      <c r="V76" s="215"/>
      <c r="W76" s="215"/>
      <c r="X76" s="215"/>
      <c r="Y76" s="215"/>
      <c r="Z76" s="215"/>
      <c r="AA76" s="215"/>
      <c r="AB76" s="215"/>
      <c r="AC76" s="215"/>
      <c r="AD76" s="215"/>
      <c r="AE76" s="216"/>
      <c r="AF76" s="193"/>
      <c r="AG76" s="194"/>
      <c r="AH76" s="194"/>
      <c r="AI76" s="194"/>
      <c r="AJ76" s="194"/>
      <c r="AK76" s="195"/>
    </row>
    <row r="77" spans="2:37" ht="15" customHeight="1">
      <c r="B77" s="214" t="s">
        <v>740</v>
      </c>
      <c r="C77" s="215"/>
      <c r="D77" s="215"/>
      <c r="E77" s="215"/>
      <c r="F77" s="215"/>
      <c r="G77" s="215"/>
      <c r="H77" s="215"/>
      <c r="I77" s="215"/>
      <c r="J77" s="215"/>
      <c r="K77" s="215"/>
      <c r="L77" s="215"/>
      <c r="M77" s="215"/>
      <c r="N77" s="215"/>
      <c r="O77" s="215"/>
      <c r="P77" s="215"/>
      <c r="Q77" s="215"/>
      <c r="R77" s="215"/>
      <c r="S77" s="215"/>
      <c r="T77" s="215"/>
      <c r="U77" s="215"/>
      <c r="V77" s="215"/>
      <c r="W77" s="215"/>
      <c r="X77" s="215"/>
      <c r="Y77" s="215"/>
      <c r="Z77" s="215"/>
      <c r="AA77" s="215"/>
      <c r="AB77" s="215"/>
      <c r="AC77" s="215"/>
      <c r="AD77" s="215"/>
      <c r="AE77" s="216"/>
      <c r="AF77" s="193"/>
      <c r="AG77" s="194"/>
      <c r="AH77" s="194"/>
      <c r="AI77" s="194"/>
      <c r="AJ77" s="194"/>
      <c r="AK77" s="195"/>
    </row>
    <row r="78" spans="2:37" ht="15" customHeight="1">
      <c r="B78" s="214" t="s">
        <v>741</v>
      </c>
      <c r="C78" s="215"/>
      <c r="D78" s="215"/>
      <c r="E78" s="215"/>
      <c r="F78" s="215"/>
      <c r="G78" s="215"/>
      <c r="H78" s="215"/>
      <c r="I78" s="215"/>
      <c r="J78" s="215"/>
      <c r="K78" s="215"/>
      <c r="L78" s="215"/>
      <c r="M78" s="215"/>
      <c r="N78" s="215"/>
      <c r="O78" s="215"/>
      <c r="P78" s="215"/>
      <c r="Q78" s="215"/>
      <c r="R78" s="215"/>
      <c r="S78" s="215"/>
      <c r="T78" s="215"/>
      <c r="U78" s="215"/>
      <c r="V78" s="215"/>
      <c r="W78" s="215"/>
      <c r="X78" s="215"/>
      <c r="Y78" s="215"/>
      <c r="Z78" s="215"/>
      <c r="AA78" s="215"/>
      <c r="AB78" s="215"/>
      <c r="AC78" s="215"/>
      <c r="AD78" s="215"/>
      <c r="AE78" s="216"/>
      <c r="AF78" s="193"/>
      <c r="AG78" s="194"/>
      <c r="AH78" s="194"/>
      <c r="AI78" s="194"/>
      <c r="AJ78" s="194"/>
      <c r="AK78" s="195"/>
    </row>
    <row r="79" spans="2:37" ht="15" customHeight="1">
      <c r="B79" s="217" t="s">
        <v>742</v>
      </c>
      <c r="C79" s="218"/>
      <c r="D79" s="218"/>
      <c r="E79" s="218"/>
      <c r="F79" s="218"/>
      <c r="G79" s="218"/>
      <c r="H79" s="218"/>
      <c r="I79" s="218"/>
      <c r="J79" s="218"/>
      <c r="K79" s="218"/>
      <c r="L79" s="218"/>
      <c r="M79" s="218"/>
      <c r="N79" s="218"/>
      <c r="O79" s="218"/>
      <c r="P79" s="218"/>
      <c r="Q79" s="218"/>
      <c r="R79" s="218"/>
      <c r="S79" s="218"/>
      <c r="T79" s="218"/>
      <c r="U79" s="218"/>
      <c r="V79" s="218"/>
      <c r="W79" s="218"/>
      <c r="X79" s="218"/>
      <c r="Y79" s="218"/>
      <c r="Z79" s="218"/>
      <c r="AA79" s="218"/>
      <c r="AB79" s="218"/>
      <c r="AC79" s="218"/>
      <c r="AD79" s="218"/>
      <c r="AE79" s="219"/>
      <c r="AF79" s="193"/>
      <c r="AG79" s="194"/>
      <c r="AH79" s="194"/>
      <c r="AI79" s="194"/>
      <c r="AJ79" s="194"/>
      <c r="AK79" s="195"/>
    </row>
    <row r="80" spans="2:37" ht="15" customHeight="1">
      <c r="B80" s="202" t="s">
        <v>743</v>
      </c>
      <c r="C80" s="203"/>
      <c r="D80" s="203"/>
      <c r="E80" s="203"/>
      <c r="F80" s="203"/>
      <c r="G80" s="203"/>
      <c r="H80" s="203"/>
      <c r="I80" s="203"/>
      <c r="J80" s="203"/>
      <c r="K80" s="203"/>
      <c r="L80" s="203"/>
      <c r="M80" s="203"/>
      <c r="N80" s="203"/>
      <c r="O80" s="203"/>
      <c r="P80" s="203"/>
      <c r="Q80" s="203"/>
      <c r="R80" s="203"/>
      <c r="S80" s="203"/>
      <c r="T80" s="203"/>
      <c r="U80" s="203"/>
      <c r="V80" s="203"/>
      <c r="W80" s="203"/>
      <c r="X80" s="203"/>
      <c r="Y80" s="203"/>
      <c r="Z80" s="203"/>
      <c r="AA80" s="203"/>
      <c r="AB80" s="203"/>
      <c r="AC80" s="203"/>
      <c r="AD80" s="203"/>
      <c r="AE80" s="204"/>
      <c r="AF80" s="193" t="s">
        <v>374</v>
      </c>
      <c r="AG80" s="194"/>
      <c r="AH80" s="194"/>
      <c r="AI80" s="194"/>
      <c r="AJ80" s="194"/>
      <c r="AK80" s="195"/>
    </row>
    <row r="81" spans="2:37" ht="15" customHeight="1">
      <c r="B81" s="217" t="s">
        <v>744</v>
      </c>
      <c r="C81" s="218"/>
      <c r="D81" s="218"/>
      <c r="E81" s="218"/>
      <c r="F81" s="218"/>
      <c r="G81" s="218"/>
      <c r="H81" s="218"/>
      <c r="I81" s="218"/>
      <c r="J81" s="218"/>
      <c r="K81" s="218"/>
      <c r="L81" s="218"/>
      <c r="M81" s="218"/>
      <c r="N81" s="218"/>
      <c r="O81" s="218"/>
      <c r="P81" s="218"/>
      <c r="Q81" s="218"/>
      <c r="R81" s="218"/>
      <c r="S81" s="218"/>
      <c r="T81" s="218"/>
      <c r="U81" s="218"/>
      <c r="V81" s="218"/>
      <c r="W81" s="218"/>
      <c r="X81" s="218"/>
      <c r="Y81" s="218"/>
      <c r="Z81" s="218"/>
      <c r="AA81" s="218"/>
      <c r="AB81" s="218"/>
      <c r="AC81" s="218"/>
      <c r="AD81" s="218"/>
      <c r="AE81" s="219"/>
      <c r="AF81" s="193"/>
      <c r="AG81" s="194"/>
      <c r="AH81" s="194"/>
      <c r="AI81" s="194"/>
      <c r="AJ81" s="194"/>
      <c r="AK81" s="195"/>
    </row>
    <row r="82" spans="2:37" ht="15" customHeight="1">
      <c r="B82" s="190" t="s">
        <v>569</v>
      </c>
      <c r="C82" s="191"/>
      <c r="D82" s="191"/>
      <c r="E82" s="191"/>
      <c r="F82" s="191"/>
      <c r="G82" s="191"/>
      <c r="H82" s="191"/>
      <c r="I82" s="191"/>
      <c r="J82" s="191"/>
      <c r="K82" s="191"/>
      <c r="L82" s="191"/>
      <c r="M82" s="191"/>
      <c r="N82" s="191"/>
      <c r="O82" s="191"/>
      <c r="P82" s="191"/>
      <c r="Q82" s="191"/>
      <c r="R82" s="191"/>
      <c r="S82" s="191"/>
      <c r="T82" s="191"/>
      <c r="U82" s="191"/>
      <c r="V82" s="191"/>
      <c r="W82" s="191"/>
      <c r="X82" s="191"/>
      <c r="Y82" s="191"/>
      <c r="Z82" s="191"/>
      <c r="AA82" s="191"/>
      <c r="AB82" s="191"/>
      <c r="AC82" s="191"/>
      <c r="AD82" s="191"/>
      <c r="AE82" s="192"/>
      <c r="AF82" s="193" t="s">
        <v>375</v>
      </c>
      <c r="AG82" s="194"/>
      <c r="AH82" s="194"/>
      <c r="AI82" s="194"/>
      <c r="AJ82" s="194"/>
      <c r="AK82" s="195"/>
    </row>
    <row r="83" spans="2:37" ht="15" customHeight="1">
      <c r="B83" s="190" t="s">
        <v>294</v>
      </c>
      <c r="C83" s="191"/>
      <c r="D83" s="191"/>
      <c r="E83" s="191"/>
      <c r="F83" s="191"/>
      <c r="G83" s="191"/>
      <c r="H83" s="191"/>
      <c r="I83" s="191"/>
      <c r="J83" s="191"/>
      <c r="K83" s="191"/>
      <c r="L83" s="191"/>
      <c r="M83" s="191"/>
      <c r="N83" s="191"/>
      <c r="O83" s="191"/>
      <c r="P83" s="191"/>
      <c r="Q83" s="191"/>
      <c r="R83" s="191"/>
      <c r="S83" s="191"/>
      <c r="T83" s="191"/>
      <c r="U83" s="191"/>
      <c r="V83" s="191"/>
      <c r="W83" s="191"/>
      <c r="X83" s="191"/>
      <c r="Y83" s="191"/>
      <c r="Z83" s="191"/>
      <c r="AA83" s="191"/>
      <c r="AB83" s="191"/>
      <c r="AC83" s="191"/>
      <c r="AD83" s="191"/>
      <c r="AE83" s="192"/>
      <c r="AF83" s="193" t="s">
        <v>376</v>
      </c>
      <c r="AG83" s="194"/>
      <c r="AH83" s="194"/>
      <c r="AI83" s="194"/>
      <c r="AJ83" s="194"/>
      <c r="AK83" s="195"/>
    </row>
    <row r="84" spans="2:37" ht="15" customHeight="1">
      <c r="B84" s="190" t="s">
        <v>570</v>
      </c>
      <c r="C84" s="191"/>
      <c r="D84" s="191"/>
      <c r="E84" s="191"/>
      <c r="F84" s="191"/>
      <c r="G84" s="191"/>
      <c r="H84" s="191"/>
      <c r="I84" s="191"/>
      <c r="J84" s="191"/>
      <c r="K84" s="191"/>
      <c r="L84" s="191"/>
      <c r="M84" s="191"/>
      <c r="N84" s="191"/>
      <c r="O84" s="191"/>
      <c r="P84" s="191"/>
      <c r="Q84" s="191"/>
      <c r="R84" s="191"/>
      <c r="S84" s="191"/>
      <c r="T84" s="191"/>
      <c r="U84" s="191"/>
      <c r="V84" s="191"/>
      <c r="W84" s="191"/>
      <c r="X84" s="191"/>
      <c r="Y84" s="191"/>
      <c r="Z84" s="191"/>
      <c r="AA84" s="191"/>
      <c r="AB84" s="191"/>
      <c r="AC84" s="191"/>
      <c r="AD84" s="191"/>
      <c r="AE84" s="192"/>
      <c r="AF84" s="193" t="s">
        <v>377</v>
      </c>
      <c r="AG84" s="194"/>
      <c r="AH84" s="194"/>
      <c r="AI84" s="194"/>
      <c r="AJ84" s="194"/>
      <c r="AK84" s="195"/>
    </row>
    <row r="85" spans="2:37" ht="15" customHeight="1">
      <c r="B85" s="190" t="s">
        <v>297</v>
      </c>
      <c r="C85" s="191"/>
      <c r="D85" s="191"/>
      <c r="E85" s="191"/>
      <c r="F85" s="191"/>
      <c r="G85" s="191"/>
      <c r="H85" s="191"/>
      <c r="I85" s="191"/>
      <c r="J85" s="191"/>
      <c r="K85" s="191"/>
      <c r="L85" s="191"/>
      <c r="M85" s="191"/>
      <c r="N85" s="191"/>
      <c r="O85" s="191"/>
      <c r="P85" s="191"/>
      <c r="Q85" s="191"/>
      <c r="R85" s="191"/>
      <c r="S85" s="191"/>
      <c r="T85" s="191"/>
      <c r="U85" s="191"/>
      <c r="V85" s="191"/>
      <c r="W85" s="191"/>
      <c r="X85" s="191"/>
      <c r="Y85" s="191"/>
      <c r="Z85" s="191"/>
      <c r="AA85" s="191"/>
      <c r="AB85" s="191"/>
      <c r="AC85" s="191"/>
      <c r="AD85" s="191"/>
      <c r="AE85" s="192"/>
      <c r="AF85" s="193" t="s">
        <v>378</v>
      </c>
      <c r="AG85" s="194"/>
      <c r="AH85" s="194"/>
      <c r="AI85" s="194"/>
      <c r="AJ85" s="194"/>
      <c r="AK85" s="195"/>
    </row>
    <row r="86" spans="2:37" ht="15" customHeight="1">
      <c r="B86" s="190" t="s">
        <v>298</v>
      </c>
      <c r="C86" s="191"/>
      <c r="D86" s="191"/>
      <c r="E86" s="191"/>
      <c r="F86" s="191"/>
      <c r="G86" s="191"/>
      <c r="H86" s="191"/>
      <c r="I86" s="191"/>
      <c r="J86" s="191"/>
      <c r="K86" s="191"/>
      <c r="L86" s="191"/>
      <c r="M86" s="191"/>
      <c r="N86" s="191"/>
      <c r="O86" s="191"/>
      <c r="P86" s="191"/>
      <c r="Q86" s="191"/>
      <c r="R86" s="191"/>
      <c r="S86" s="191"/>
      <c r="T86" s="191"/>
      <c r="U86" s="191"/>
      <c r="V86" s="191"/>
      <c r="W86" s="191"/>
      <c r="X86" s="191"/>
      <c r="Y86" s="191"/>
      <c r="Z86" s="191"/>
      <c r="AA86" s="191"/>
      <c r="AB86" s="191"/>
      <c r="AC86" s="191"/>
      <c r="AD86" s="191"/>
      <c r="AE86" s="192"/>
      <c r="AF86" s="193" t="s">
        <v>379</v>
      </c>
      <c r="AG86" s="194"/>
      <c r="AH86" s="194"/>
      <c r="AI86" s="194"/>
      <c r="AJ86" s="194"/>
      <c r="AK86" s="195"/>
    </row>
    <row r="87" spans="2:37" ht="15" customHeight="1">
      <c r="B87" s="190" t="s">
        <v>299</v>
      </c>
      <c r="C87" s="191"/>
      <c r="D87" s="191"/>
      <c r="E87" s="191"/>
      <c r="F87" s="191"/>
      <c r="G87" s="191"/>
      <c r="H87" s="191"/>
      <c r="I87" s="191"/>
      <c r="J87" s="191"/>
      <c r="K87" s="191"/>
      <c r="L87" s="191"/>
      <c r="M87" s="191"/>
      <c r="N87" s="191"/>
      <c r="O87" s="191"/>
      <c r="P87" s="191"/>
      <c r="Q87" s="191"/>
      <c r="R87" s="191"/>
      <c r="S87" s="191"/>
      <c r="T87" s="191"/>
      <c r="U87" s="191"/>
      <c r="V87" s="191"/>
      <c r="W87" s="191"/>
      <c r="X87" s="191"/>
      <c r="Y87" s="191"/>
      <c r="Z87" s="191"/>
      <c r="AA87" s="191"/>
      <c r="AB87" s="191"/>
      <c r="AC87" s="191"/>
      <c r="AD87" s="191"/>
      <c r="AE87" s="192"/>
      <c r="AF87" s="193" t="s">
        <v>380</v>
      </c>
      <c r="AG87" s="194"/>
      <c r="AH87" s="194"/>
      <c r="AI87" s="194"/>
      <c r="AJ87" s="194"/>
      <c r="AK87" s="195"/>
    </row>
    <row r="88" spans="2:37" ht="15" customHeight="1">
      <c r="B88" s="190" t="s">
        <v>300</v>
      </c>
      <c r="C88" s="191"/>
      <c r="D88" s="191"/>
      <c r="E88" s="191"/>
      <c r="F88" s="191"/>
      <c r="G88" s="191"/>
      <c r="H88" s="191"/>
      <c r="I88" s="191"/>
      <c r="J88" s="191"/>
      <c r="K88" s="191"/>
      <c r="L88" s="191"/>
      <c r="M88" s="191"/>
      <c r="N88" s="191"/>
      <c r="O88" s="191"/>
      <c r="P88" s="191"/>
      <c r="Q88" s="191"/>
      <c r="R88" s="191"/>
      <c r="S88" s="191"/>
      <c r="T88" s="191"/>
      <c r="U88" s="191"/>
      <c r="V88" s="191"/>
      <c r="W88" s="191"/>
      <c r="X88" s="191"/>
      <c r="Y88" s="191"/>
      <c r="Z88" s="191"/>
      <c r="AA88" s="191"/>
      <c r="AB88" s="191"/>
      <c r="AC88" s="191"/>
      <c r="AD88" s="191"/>
      <c r="AE88" s="192"/>
      <c r="AF88" s="193" t="s">
        <v>381</v>
      </c>
      <c r="AG88" s="194"/>
      <c r="AH88" s="194"/>
      <c r="AI88" s="194"/>
      <c r="AJ88" s="194"/>
      <c r="AK88" s="195"/>
    </row>
    <row r="89" spans="2:37" ht="15" customHeight="1">
      <c r="B89" s="190" t="s">
        <v>745</v>
      </c>
      <c r="C89" s="191"/>
      <c r="D89" s="191"/>
      <c r="E89" s="191"/>
      <c r="F89" s="191"/>
      <c r="G89" s="191"/>
      <c r="H89" s="191"/>
      <c r="I89" s="191"/>
      <c r="J89" s="191"/>
      <c r="K89" s="191"/>
      <c r="L89" s="191"/>
      <c r="M89" s="191"/>
      <c r="N89" s="191"/>
      <c r="O89" s="191"/>
      <c r="P89" s="191"/>
      <c r="Q89" s="191"/>
      <c r="R89" s="191"/>
      <c r="S89" s="191"/>
      <c r="T89" s="191"/>
      <c r="U89" s="191"/>
      <c r="V89" s="191"/>
      <c r="W89" s="191"/>
      <c r="X89" s="191"/>
      <c r="Y89" s="191"/>
      <c r="Z89" s="191"/>
      <c r="AA89" s="191"/>
      <c r="AB89" s="191"/>
      <c r="AC89" s="191"/>
      <c r="AD89" s="191"/>
      <c r="AE89" s="192"/>
      <c r="AF89" s="193" t="s">
        <v>382</v>
      </c>
      <c r="AG89" s="194"/>
      <c r="AH89" s="194"/>
      <c r="AI89" s="194"/>
      <c r="AJ89" s="194"/>
      <c r="AK89" s="195"/>
    </row>
    <row r="90" spans="2:37" ht="15" customHeight="1">
      <c r="B90" s="190" t="s">
        <v>304</v>
      </c>
      <c r="C90" s="191"/>
      <c r="D90" s="191"/>
      <c r="E90" s="191"/>
      <c r="F90" s="191"/>
      <c r="G90" s="191"/>
      <c r="H90" s="191"/>
      <c r="I90" s="191"/>
      <c r="J90" s="191"/>
      <c r="K90" s="191"/>
      <c r="L90" s="191"/>
      <c r="M90" s="191"/>
      <c r="N90" s="191"/>
      <c r="O90" s="191"/>
      <c r="P90" s="191"/>
      <c r="Q90" s="191"/>
      <c r="R90" s="191"/>
      <c r="S90" s="191"/>
      <c r="T90" s="191"/>
      <c r="U90" s="191"/>
      <c r="V90" s="191"/>
      <c r="W90" s="191"/>
      <c r="X90" s="191"/>
      <c r="Y90" s="191"/>
      <c r="Z90" s="191"/>
      <c r="AA90" s="191"/>
      <c r="AB90" s="191"/>
      <c r="AC90" s="191"/>
      <c r="AD90" s="191"/>
      <c r="AE90" s="192"/>
      <c r="AF90" s="193" t="s">
        <v>383</v>
      </c>
      <c r="AG90" s="194"/>
      <c r="AH90" s="194"/>
      <c r="AI90" s="194"/>
      <c r="AJ90" s="194"/>
      <c r="AK90" s="195"/>
    </row>
    <row r="91" spans="2:37" ht="15" customHeight="1">
      <c r="B91" s="190" t="s">
        <v>571</v>
      </c>
      <c r="C91" s="191"/>
      <c r="D91" s="191"/>
      <c r="E91" s="191"/>
      <c r="F91" s="191"/>
      <c r="G91" s="191"/>
      <c r="H91" s="191"/>
      <c r="I91" s="191"/>
      <c r="J91" s="191"/>
      <c r="K91" s="191"/>
      <c r="L91" s="191"/>
      <c r="M91" s="191"/>
      <c r="N91" s="191"/>
      <c r="O91" s="191"/>
      <c r="P91" s="191"/>
      <c r="Q91" s="191"/>
      <c r="R91" s="191"/>
      <c r="S91" s="191"/>
      <c r="T91" s="191"/>
      <c r="U91" s="191"/>
      <c r="V91" s="191"/>
      <c r="W91" s="191"/>
      <c r="X91" s="191"/>
      <c r="Y91" s="191"/>
      <c r="Z91" s="191"/>
      <c r="AA91" s="191"/>
      <c r="AB91" s="191"/>
      <c r="AC91" s="191"/>
      <c r="AD91" s="191"/>
      <c r="AE91" s="192"/>
      <c r="AF91" s="193" t="s">
        <v>384</v>
      </c>
      <c r="AG91" s="194"/>
      <c r="AH91" s="194"/>
      <c r="AI91" s="194"/>
      <c r="AJ91" s="194"/>
      <c r="AK91" s="195"/>
    </row>
    <row r="92" spans="2:37" ht="15" customHeight="1">
      <c r="B92" s="190" t="s">
        <v>307</v>
      </c>
      <c r="C92" s="191"/>
      <c r="D92" s="191"/>
      <c r="E92" s="191"/>
      <c r="F92" s="191"/>
      <c r="G92" s="191"/>
      <c r="H92" s="191"/>
      <c r="I92" s="191"/>
      <c r="J92" s="191"/>
      <c r="K92" s="191"/>
      <c r="L92" s="191"/>
      <c r="M92" s="191"/>
      <c r="N92" s="191"/>
      <c r="O92" s="191"/>
      <c r="P92" s="191"/>
      <c r="Q92" s="191"/>
      <c r="R92" s="191"/>
      <c r="S92" s="191"/>
      <c r="T92" s="191"/>
      <c r="U92" s="191"/>
      <c r="V92" s="191"/>
      <c r="W92" s="191"/>
      <c r="X92" s="191"/>
      <c r="Y92" s="191"/>
      <c r="Z92" s="191"/>
      <c r="AA92" s="191"/>
      <c r="AB92" s="191"/>
      <c r="AC92" s="191"/>
      <c r="AD92" s="191"/>
      <c r="AE92" s="192"/>
      <c r="AF92" s="193" t="s">
        <v>385</v>
      </c>
      <c r="AG92" s="194"/>
      <c r="AH92" s="194"/>
      <c r="AI92" s="194"/>
      <c r="AJ92" s="194"/>
      <c r="AK92" s="195"/>
    </row>
    <row r="93" spans="2:37" ht="15" customHeight="1">
      <c r="B93" s="190" t="s">
        <v>308</v>
      </c>
      <c r="C93" s="191"/>
      <c r="D93" s="191"/>
      <c r="E93" s="191"/>
      <c r="F93" s="191"/>
      <c r="G93" s="191"/>
      <c r="H93" s="191"/>
      <c r="I93" s="191"/>
      <c r="J93" s="191"/>
      <c r="K93" s="191"/>
      <c r="L93" s="191"/>
      <c r="M93" s="191"/>
      <c r="N93" s="191"/>
      <c r="O93" s="191"/>
      <c r="P93" s="191"/>
      <c r="Q93" s="191"/>
      <c r="R93" s="191"/>
      <c r="S93" s="191"/>
      <c r="T93" s="191"/>
      <c r="U93" s="191"/>
      <c r="V93" s="191"/>
      <c r="W93" s="191"/>
      <c r="X93" s="191"/>
      <c r="Y93" s="191"/>
      <c r="Z93" s="191"/>
      <c r="AA93" s="191"/>
      <c r="AB93" s="191"/>
      <c r="AC93" s="191"/>
      <c r="AD93" s="191"/>
      <c r="AE93" s="192"/>
      <c r="AF93" s="193" t="s">
        <v>386</v>
      </c>
      <c r="AG93" s="194"/>
      <c r="AH93" s="194"/>
      <c r="AI93" s="194"/>
      <c r="AJ93" s="194"/>
      <c r="AK93" s="195"/>
    </row>
    <row r="94" spans="2:37" ht="15" customHeight="1">
      <c r="B94" s="190" t="s">
        <v>572</v>
      </c>
      <c r="C94" s="191"/>
      <c r="D94" s="191"/>
      <c r="E94" s="191"/>
      <c r="F94" s="191"/>
      <c r="G94" s="191"/>
      <c r="H94" s="191"/>
      <c r="I94" s="191"/>
      <c r="J94" s="191"/>
      <c r="K94" s="191"/>
      <c r="L94" s="191"/>
      <c r="M94" s="191"/>
      <c r="N94" s="191"/>
      <c r="O94" s="191"/>
      <c r="P94" s="191"/>
      <c r="Q94" s="191"/>
      <c r="R94" s="191"/>
      <c r="S94" s="191"/>
      <c r="T94" s="191"/>
      <c r="U94" s="191"/>
      <c r="V94" s="191"/>
      <c r="W94" s="191"/>
      <c r="X94" s="191"/>
      <c r="Y94" s="191"/>
      <c r="Z94" s="191"/>
      <c r="AA94" s="191"/>
      <c r="AB94" s="191"/>
      <c r="AC94" s="191"/>
      <c r="AD94" s="191"/>
      <c r="AE94" s="192"/>
      <c r="AF94" s="193" t="s">
        <v>387</v>
      </c>
      <c r="AG94" s="194"/>
      <c r="AH94" s="194"/>
      <c r="AI94" s="194"/>
      <c r="AJ94" s="194"/>
      <c r="AK94" s="195"/>
    </row>
    <row r="95" spans="2:37" ht="15" customHeight="1">
      <c r="B95" s="190" t="s">
        <v>313</v>
      </c>
      <c r="C95" s="191"/>
      <c r="D95" s="191"/>
      <c r="E95" s="191"/>
      <c r="F95" s="191"/>
      <c r="G95" s="191"/>
      <c r="H95" s="191"/>
      <c r="I95" s="191"/>
      <c r="J95" s="191"/>
      <c r="K95" s="191"/>
      <c r="L95" s="191"/>
      <c r="M95" s="191"/>
      <c r="N95" s="191"/>
      <c r="O95" s="191"/>
      <c r="P95" s="191"/>
      <c r="Q95" s="191"/>
      <c r="R95" s="191"/>
      <c r="S95" s="191"/>
      <c r="T95" s="191"/>
      <c r="U95" s="191"/>
      <c r="V95" s="191"/>
      <c r="W95" s="191"/>
      <c r="X95" s="191"/>
      <c r="Y95" s="191"/>
      <c r="Z95" s="191"/>
      <c r="AA95" s="191"/>
      <c r="AB95" s="191"/>
      <c r="AC95" s="191"/>
      <c r="AD95" s="191"/>
      <c r="AE95" s="192"/>
      <c r="AF95" s="193" t="s">
        <v>388</v>
      </c>
      <c r="AG95" s="194"/>
      <c r="AH95" s="194"/>
      <c r="AI95" s="194"/>
      <c r="AJ95" s="194"/>
      <c r="AK95" s="195"/>
    </row>
    <row r="96" spans="2:37" ht="15" customHeight="1">
      <c r="B96" s="202" t="s">
        <v>746</v>
      </c>
      <c r="C96" s="203"/>
      <c r="D96" s="203"/>
      <c r="E96" s="203"/>
      <c r="F96" s="203"/>
      <c r="G96" s="203"/>
      <c r="H96" s="203"/>
      <c r="I96" s="203"/>
      <c r="J96" s="203"/>
      <c r="K96" s="203"/>
      <c r="L96" s="203"/>
      <c r="M96" s="203"/>
      <c r="N96" s="203"/>
      <c r="O96" s="203"/>
      <c r="P96" s="203"/>
      <c r="Q96" s="203"/>
      <c r="R96" s="203"/>
      <c r="S96" s="203"/>
      <c r="T96" s="203"/>
      <c r="U96" s="203"/>
      <c r="V96" s="203"/>
      <c r="W96" s="203"/>
      <c r="X96" s="203"/>
      <c r="Y96" s="203"/>
      <c r="Z96" s="203"/>
      <c r="AA96" s="203"/>
      <c r="AB96" s="203"/>
      <c r="AC96" s="203"/>
      <c r="AD96" s="203"/>
      <c r="AE96" s="204"/>
      <c r="AF96" s="193" t="s">
        <v>389</v>
      </c>
      <c r="AG96" s="194"/>
      <c r="AH96" s="194"/>
      <c r="AI96" s="194"/>
      <c r="AJ96" s="194"/>
      <c r="AK96" s="195"/>
    </row>
    <row r="97" spans="2:37" ht="15" customHeight="1">
      <c r="B97" s="214" t="s">
        <v>747</v>
      </c>
      <c r="C97" s="215"/>
      <c r="D97" s="215"/>
      <c r="E97" s="215"/>
      <c r="F97" s="215"/>
      <c r="G97" s="215"/>
      <c r="H97" s="215"/>
      <c r="I97" s="215"/>
      <c r="J97" s="215"/>
      <c r="K97" s="215"/>
      <c r="L97" s="215"/>
      <c r="M97" s="215"/>
      <c r="N97" s="215"/>
      <c r="O97" s="215"/>
      <c r="P97" s="215"/>
      <c r="Q97" s="215"/>
      <c r="R97" s="215"/>
      <c r="S97" s="215"/>
      <c r="T97" s="215"/>
      <c r="U97" s="215"/>
      <c r="V97" s="215"/>
      <c r="W97" s="215"/>
      <c r="X97" s="215"/>
      <c r="Y97" s="215"/>
      <c r="Z97" s="215"/>
      <c r="AA97" s="215"/>
      <c r="AB97" s="215"/>
      <c r="AC97" s="215"/>
      <c r="AD97" s="215"/>
      <c r="AE97" s="216"/>
      <c r="AF97" s="193"/>
      <c r="AG97" s="194"/>
      <c r="AH97" s="194"/>
      <c r="AI97" s="194"/>
      <c r="AJ97" s="194"/>
      <c r="AK97" s="195"/>
    </row>
    <row r="98" spans="2:37" ht="15" customHeight="1">
      <c r="B98" s="217" t="s">
        <v>748</v>
      </c>
      <c r="C98" s="218"/>
      <c r="D98" s="218"/>
      <c r="E98" s="218"/>
      <c r="F98" s="218"/>
      <c r="G98" s="218"/>
      <c r="H98" s="218"/>
      <c r="I98" s="218"/>
      <c r="J98" s="218"/>
      <c r="K98" s="218"/>
      <c r="L98" s="218"/>
      <c r="M98" s="218"/>
      <c r="N98" s="218"/>
      <c r="O98" s="218"/>
      <c r="P98" s="218"/>
      <c r="Q98" s="218"/>
      <c r="R98" s="218"/>
      <c r="S98" s="218"/>
      <c r="T98" s="218"/>
      <c r="U98" s="218"/>
      <c r="V98" s="218"/>
      <c r="W98" s="218"/>
      <c r="X98" s="218"/>
      <c r="Y98" s="218"/>
      <c r="Z98" s="218"/>
      <c r="AA98" s="218"/>
      <c r="AB98" s="218"/>
      <c r="AC98" s="218"/>
      <c r="AD98" s="218"/>
      <c r="AE98" s="219"/>
      <c r="AF98" s="193"/>
      <c r="AG98" s="194"/>
      <c r="AH98" s="194"/>
      <c r="AI98" s="194"/>
      <c r="AJ98" s="194"/>
      <c r="AK98" s="195"/>
    </row>
    <row r="99" spans="2:37" ht="15" customHeight="1">
      <c r="B99" s="190" t="s">
        <v>320</v>
      </c>
      <c r="C99" s="191"/>
      <c r="D99" s="191"/>
      <c r="E99" s="191"/>
      <c r="F99" s="191"/>
      <c r="G99" s="191"/>
      <c r="H99" s="191"/>
      <c r="I99" s="191"/>
      <c r="J99" s="191"/>
      <c r="K99" s="191"/>
      <c r="L99" s="191"/>
      <c r="M99" s="191"/>
      <c r="N99" s="191"/>
      <c r="O99" s="191"/>
      <c r="P99" s="191"/>
      <c r="Q99" s="191"/>
      <c r="R99" s="191"/>
      <c r="S99" s="191"/>
      <c r="T99" s="191"/>
      <c r="U99" s="191"/>
      <c r="V99" s="191"/>
      <c r="W99" s="191"/>
      <c r="X99" s="191"/>
      <c r="Y99" s="191"/>
      <c r="Z99" s="191"/>
      <c r="AA99" s="191"/>
      <c r="AB99" s="191"/>
      <c r="AC99" s="191"/>
      <c r="AD99" s="191"/>
      <c r="AE99" s="192"/>
      <c r="AF99" s="193" t="s">
        <v>390</v>
      </c>
      <c r="AG99" s="194"/>
      <c r="AH99" s="194"/>
      <c r="AI99" s="194"/>
      <c r="AJ99" s="194"/>
      <c r="AK99" s="195"/>
    </row>
    <row r="100" spans="2:37" ht="15" customHeight="1">
      <c r="B100" s="190" t="s">
        <v>573</v>
      </c>
      <c r="C100" s="191"/>
      <c r="D100" s="191"/>
      <c r="E100" s="191"/>
      <c r="F100" s="191"/>
      <c r="G100" s="191"/>
      <c r="H100" s="191"/>
      <c r="I100" s="191"/>
      <c r="J100" s="191"/>
      <c r="K100" s="191"/>
      <c r="L100" s="191"/>
      <c r="M100" s="191"/>
      <c r="N100" s="191"/>
      <c r="O100" s="191"/>
      <c r="P100" s="191"/>
      <c r="Q100" s="191"/>
      <c r="R100" s="191"/>
      <c r="S100" s="191"/>
      <c r="T100" s="191"/>
      <c r="U100" s="191"/>
      <c r="V100" s="191"/>
      <c r="W100" s="191"/>
      <c r="X100" s="191"/>
      <c r="Y100" s="191"/>
      <c r="Z100" s="191"/>
      <c r="AA100" s="191"/>
      <c r="AB100" s="191"/>
      <c r="AC100" s="191"/>
      <c r="AD100" s="191"/>
      <c r="AE100" s="192"/>
      <c r="AF100" s="193" t="s">
        <v>391</v>
      </c>
      <c r="AG100" s="194"/>
      <c r="AH100" s="194"/>
      <c r="AI100" s="194"/>
      <c r="AJ100" s="194"/>
      <c r="AK100" s="195"/>
    </row>
    <row r="101" spans="2:37" ht="15" customHeight="1">
      <c r="B101" s="190" t="s">
        <v>749</v>
      </c>
      <c r="C101" s="191"/>
      <c r="D101" s="191"/>
      <c r="E101" s="191"/>
      <c r="F101" s="191"/>
      <c r="G101" s="191"/>
      <c r="H101" s="191"/>
      <c r="I101" s="191"/>
      <c r="J101" s="191"/>
      <c r="K101" s="191"/>
      <c r="L101" s="191"/>
      <c r="M101" s="191"/>
      <c r="N101" s="191"/>
      <c r="O101" s="191"/>
      <c r="P101" s="191"/>
      <c r="Q101" s="191"/>
      <c r="R101" s="191"/>
      <c r="S101" s="191"/>
      <c r="T101" s="191"/>
      <c r="U101" s="191"/>
      <c r="V101" s="191"/>
      <c r="W101" s="191"/>
      <c r="X101" s="191"/>
      <c r="Y101" s="191"/>
      <c r="Z101" s="191"/>
      <c r="AA101" s="191"/>
      <c r="AB101" s="191"/>
      <c r="AC101" s="191"/>
      <c r="AD101" s="191"/>
      <c r="AE101" s="192"/>
      <c r="AF101" s="193" t="s">
        <v>750</v>
      </c>
      <c r="AG101" s="194"/>
      <c r="AH101" s="194"/>
      <c r="AI101" s="194"/>
      <c r="AJ101" s="194"/>
      <c r="AK101" s="195"/>
    </row>
    <row r="102" spans="2:37" ht="15" customHeight="1">
      <c r="B102" s="190" t="s">
        <v>751</v>
      </c>
      <c r="C102" s="191"/>
      <c r="D102" s="191"/>
      <c r="E102" s="191"/>
      <c r="F102" s="191"/>
      <c r="G102" s="191"/>
      <c r="H102" s="191"/>
      <c r="I102" s="191"/>
      <c r="J102" s="191"/>
      <c r="K102" s="191"/>
      <c r="L102" s="191"/>
      <c r="M102" s="191"/>
      <c r="N102" s="191"/>
      <c r="O102" s="191"/>
      <c r="P102" s="191"/>
      <c r="Q102" s="191"/>
      <c r="R102" s="191"/>
      <c r="S102" s="191"/>
      <c r="T102" s="191"/>
      <c r="U102" s="191"/>
      <c r="V102" s="191"/>
      <c r="W102" s="191"/>
      <c r="X102" s="191"/>
      <c r="Y102" s="191"/>
      <c r="Z102" s="191"/>
      <c r="AA102" s="191"/>
      <c r="AB102" s="191"/>
      <c r="AC102" s="191"/>
      <c r="AD102" s="191"/>
      <c r="AE102" s="192"/>
      <c r="AF102" s="193" t="s">
        <v>752</v>
      </c>
      <c r="AG102" s="194"/>
      <c r="AH102" s="194"/>
      <c r="AI102" s="194"/>
      <c r="AJ102" s="194"/>
      <c r="AK102" s="195"/>
    </row>
    <row r="103" spans="2:37" ht="15" customHeight="1">
      <c r="B103" s="202" t="s">
        <v>753</v>
      </c>
      <c r="C103" s="203"/>
      <c r="D103" s="203"/>
      <c r="E103" s="203"/>
      <c r="F103" s="203"/>
      <c r="G103" s="203"/>
      <c r="H103" s="203"/>
      <c r="I103" s="203"/>
      <c r="J103" s="203"/>
      <c r="K103" s="203"/>
      <c r="L103" s="203"/>
      <c r="M103" s="203"/>
      <c r="N103" s="203"/>
      <c r="O103" s="203"/>
      <c r="P103" s="203"/>
      <c r="Q103" s="203"/>
      <c r="R103" s="203"/>
      <c r="S103" s="203"/>
      <c r="T103" s="203"/>
      <c r="U103" s="203"/>
      <c r="V103" s="203"/>
      <c r="W103" s="203"/>
      <c r="X103" s="203"/>
      <c r="Y103" s="203"/>
      <c r="Z103" s="203"/>
      <c r="AA103" s="203"/>
      <c r="AB103" s="203"/>
      <c r="AC103" s="203"/>
      <c r="AD103" s="203"/>
      <c r="AE103" s="204"/>
      <c r="AF103" s="205" t="s">
        <v>754</v>
      </c>
      <c r="AG103" s="206"/>
      <c r="AH103" s="206"/>
      <c r="AI103" s="206"/>
      <c r="AJ103" s="206"/>
      <c r="AK103" s="207"/>
    </row>
    <row r="104" spans="2:37" ht="15" customHeight="1">
      <c r="B104" s="214" t="s">
        <v>755</v>
      </c>
      <c r="C104" s="215"/>
      <c r="D104" s="215"/>
      <c r="E104" s="215"/>
      <c r="F104" s="215"/>
      <c r="G104" s="215"/>
      <c r="H104" s="215"/>
      <c r="I104" s="215"/>
      <c r="J104" s="215"/>
      <c r="K104" s="215"/>
      <c r="L104" s="215"/>
      <c r="M104" s="215"/>
      <c r="N104" s="215"/>
      <c r="O104" s="215"/>
      <c r="P104" s="215"/>
      <c r="Q104" s="215"/>
      <c r="R104" s="215"/>
      <c r="S104" s="215"/>
      <c r="T104" s="215"/>
      <c r="U104" s="215"/>
      <c r="V104" s="215"/>
      <c r="W104" s="215"/>
      <c r="X104" s="215"/>
      <c r="Y104" s="215"/>
      <c r="Z104" s="215"/>
      <c r="AA104" s="215"/>
      <c r="AB104" s="215"/>
      <c r="AC104" s="215"/>
      <c r="AD104" s="215"/>
      <c r="AE104" s="216"/>
      <c r="AF104" s="208"/>
      <c r="AG104" s="209"/>
      <c r="AH104" s="209"/>
      <c r="AI104" s="209"/>
      <c r="AJ104" s="209"/>
      <c r="AK104" s="210"/>
    </row>
    <row r="105" spans="2:37" ht="15" customHeight="1">
      <c r="B105" s="214" t="s">
        <v>756</v>
      </c>
      <c r="C105" s="215"/>
      <c r="D105" s="215"/>
      <c r="E105" s="215"/>
      <c r="F105" s="215"/>
      <c r="G105" s="215"/>
      <c r="H105" s="215"/>
      <c r="I105" s="215"/>
      <c r="J105" s="215"/>
      <c r="K105" s="215"/>
      <c r="L105" s="215"/>
      <c r="M105" s="215"/>
      <c r="N105" s="215"/>
      <c r="O105" s="215"/>
      <c r="P105" s="215"/>
      <c r="Q105" s="215"/>
      <c r="R105" s="215"/>
      <c r="S105" s="215"/>
      <c r="T105" s="215"/>
      <c r="U105" s="215"/>
      <c r="V105" s="215"/>
      <c r="W105" s="215"/>
      <c r="X105" s="215"/>
      <c r="Y105" s="215"/>
      <c r="Z105" s="215"/>
      <c r="AA105" s="215"/>
      <c r="AB105" s="215"/>
      <c r="AC105" s="215"/>
      <c r="AD105" s="215"/>
      <c r="AE105" s="216"/>
      <c r="AF105" s="208"/>
      <c r="AG105" s="209"/>
      <c r="AH105" s="209"/>
      <c r="AI105" s="209"/>
      <c r="AJ105" s="209"/>
      <c r="AK105" s="210"/>
    </row>
    <row r="106" spans="2:37" ht="15" customHeight="1">
      <c r="B106" s="214" t="s">
        <v>757</v>
      </c>
      <c r="C106" s="215"/>
      <c r="D106" s="215"/>
      <c r="E106" s="215"/>
      <c r="F106" s="215"/>
      <c r="G106" s="215"/>
      <c r="H106" s="215"/>
      <c r="I106" s="215"/>
      <c r="J106" s="215"/>
      <c r="K106" s="215"/>
      <c r="L106" s="215"/>
      <c r="M106" s="215"/>
      <c r="N106" s="215"/>
      <c r="O106" s="215"/>
      <c r="P106" s="215"/>
      <c r="Q106" s="215"/>
      <c r="R106" s="215"/>
      <c r="S106" s="215"/>
      <c r="T106" s="215"/>
      <c r="U106" s="215"/>
      <c r="V106" s="215"/>
      <c r="W106" s="215"/>
      <c r="X106" s="215"/>
      <c r="Y106" s="215"/>
      <c r="Z106" s="215"/>
      <c r="AA106" s="215"/>
      <c r="AB106" s="215"/>
      <c r="AC106" s="215"/>
      <c r="AD106" s="215"/>
      <c r="AE106" s="216"/>
      <c r="AF106" s="208"/>
      <c r="AG106" s="209"/>
      <c r="AH106" s="209"/>
      <c r="AI106" s="209"/>
      <c r="AJ106" s="209"/>
      <c r="AK106" s="210"/>
    </row>
    <row r="107" spans="2:37" ht="15" customHeight="1">
      <c r="B107" s="214" t="s">
        <v>758</v>
      </c>
      <c r="C107" s="215"/>
      <c r="D107" s="215"/>
      <c r="E107" s="215"/>
      <c r="F107" s="215"/>
      <c r="G107" s="215"/>
      <c r="H107" s="215"/>
      <c r="I107" s="215"/>
      <c r="J107" s="215"/>
      <c r="K107" s="215"/>
      <c r="L107" s="215"/>
      <c r="M107" s="215"/>
      <c r="N107" s="215"/>
      <c r="O107" s="215"/>
      <c r="P107" s="215"/>
      <c r="Q107" s="215"/>
      <c r="R107" s="215"/>
      <c r="S107" s="215"/>
      <c r="T107" s="215"/>
      <c r="U107" s="215"/>
      <c r="V107" s="215"/>
      <c r="W107" s="215"/>
      <c r="X107" s="215"/>
      <c r="Y107" s="215"/>
      <c r="Z107" s="215"/>
      <c r="AA107" s="215"/>
      <c r="AB107" s="215"/>
      <c r="AC107" s="215"/>
      <c r="AD107" s="215"/>
      <c r="AE107" s="216"/>
      <c r="AF107" s="208"/>
      <c r="AG107" s="209"/>
      <c r="AH107" s="209"/>
      <c r="AI107" s="209"/>
      <c r="AJ107" s="209"/>
      <c r="AK107" s="210"/>
    </row>
    <row r="108" spans="2:37" ht="15" customHeight="1">
      <c r="B108" s="217" t="s">
        <v>759</v>
      </c>
      <c r="C108" s="218"/>
      <c r="D108" s="218"/>
      <c r="E108" s="218"/>
      <c r="F108" s="218"/>
      <c r="G108" s="218"/>
      <c r="H108" s="218"/>
      <c r="I108" s="218"/>
      <c r="J108" s="218"/>
      <c r="K108" s="218"/>
      <c r="L108" s="218"/>
      <c r="M108" s="218"/>
      <c r="N108" s="218"/>
      <c r="O108" s="218"/>
      <c r="P108" s="218"/>
      <c r="Q108" s="218"/>
      <c r="R108" s="218"/>
      <c r="S108" s="218"/>
      <c r="T108" s="218"/>
      <c r="U108" s="218"/>
      <c r="V108" s="218"/>
      <c r="W108" s="218"/>
      <c r="X108" s="218"/>
      <c r="Y108" s="218"/>
      <c r="Z108" s="218"/>
      <c r="AA108" s="218"/>
      <c r="AB108" s="218"/>
      <c r="AC108" s="218"/>
      <c r="AD108" s="218"/>
      <c r="AE108" s="219"/>
      <c r="AF108" s="211"/>
      <c r="AG108" s="212"/>
      <c r="AH108" s="212"/>
      <c r="AI108" s="212"/>
      <c r="AJ108" s="212"/>
      <c r="AK108" s="213"/>
    </row>
    <row r="109" spans="2:37" ht="15" customHeight="1">
      <c r="B109" s="196" t="s">
        <v>325</v>
      </c>
      <c r="C109" s="197"/>
      <c r="D109" s="197"/>
      <c r="E109" s="197"/>
      <c r="F109" s="197"/>
      <c r="G109" s="197"/>
      <c r="H109" s="197"/>
      <c r="I109" s="197"/>
      <c r="J109" s="197"/>
      <c r="K109" s="197"/>
      <c r="L109" s="197"/>
      <c r="M109" s="197"/>
      <c r="N109" s="197"/>
      <c r="O109" s="197"/>
      <c r="P109" s="197"/>
      <c r="Q109" s="197"/>
      <c r="R109" s="197"/>
      <c r="S109" s="197"/>
      <c r="T109" s="197"/>
      <c r="U109" s="197"/>
      <c r="V109" s="197"/>
      <c r="W109" s="197"/>
      <c r="X109" s="197"/>
      <c r="Y109" s="197"/>
      <c r="Z109" s="197"/>
      <c r="AA109" s="197"/>
      <c r="AB109" s="197"/>
      <c r="AC109" s="197"/>
      <c r="AD109" s="197"/>
      <c r="AE109" s="198"/>
      <c r="AF109" s="199" t="s">
        <v>392</v>
      </c>
      <c r="AG109" s="200"/>
      <c r="AH109" s="200"/>
      <c r="AI109" s="200"/>
      <c r="AJ109" s="200"/>
      <c r="AK109" s="201"/>
    </row>
  </sheetData>
  <mergeCells count="171">
    <mergeCell ref="AF92:AK92"/>
    <mergeCell ref="AF89:AK89"/>
    <mergeCell ref="AF90:AK90"/>
    <mergeCell ref="AF91:AK91"/>
    <mergeCell ref="AF83:AK83"/>
    <mergeCell ref="AF84:AK84"/>
    <mergeCell ref="AF85:AK85"/>
    <mergeCell ref="AF86:AK86"/>
    <mergeCell ref="AF87:AK87"/>
    <mergeCell ref="AF82:AK82"/>
    <mergeCell ref="AF70:AK70"/>
    <mergeCell ref="AF71:AK79"/>
    <mergeCell ref="AF80:AK81"/>
    <mergeCell ref="B61:AE61"/>
    <mergeCell ref="AF88:AK88"/>
    <mergeCell ref="AF61:AK61"/>
    <mergeCell ref="AF62:AK62"/>
    <mergeCell ref="AF63:AK63"/>
    <mergeCell ref="AF64:AK64"/>
    <mergeCell ref="AF40:AK40"/>
    <mergeCell ref="AF43:AK43"/>
    <mergeCell ref="AF44:AK44"/>
    <mergeCell ref="AF37:AK37"/>
    <mergeCell ref="AF38:AK38"/>
    <mergeCell ref="AF39:AK39"/>
    <mergeCell ref="AF41:AK41"/>
    <mergeCell ref="AF42:AK42"/>
    <mergeCell ref="AF31:AK31"/>
    <mergeCell ref="AF32:AK32"/>
    <mergeCell ref="AF33:AK33"/>
    <mergeCell ref="AF34:AK34"/>
    <mergeCell ref="AF23:AK23"/>
    <mergeCell ref="AF24:AK24"/>
    <mergeCell ref="AF35:AK35"/>
    <mergeCell ref="AF36:AK36"/>
    <mergeCell ref="AF9:AK9"/>
    <mergeCell ref="AF15:AK15"/>
    <mergeCell ref="AF16:AK16"/>
    <mergeCell ref="AF17:AK17"/>
    <mergeCell ref="AF18:AK18"/>
    <mergeCell ref="AF19:AK19"/>
    <mergeCell ref="AF26:AK27"/>
    <mergeCell ref="AF30:AK30"/>
    <mergeCell ref="AF3:AK3"/>
    <mergeCell ref="AF4:AK4"/>
    <mergeCell ref="AF5:AK5"/>
    <mergeCell ref="AF6:AK6"/>
    <mergeCell ref="AF7:AK7"/>
    <mergeCell ref="AF8:AK8"/>
    <mergeCell ref="B90:AE90"/>
    <mergeCell ref="B85:AE85"/>
    <mergeCell ref="B86:AE86"/>
    <mergeCell ref="B87:AE87"/>
    <mergeCell ref="B88:AE88"/>
    <mergeCell ref="B78:AE78"/>
    <mergeCell ref="B79:AE79"/>
    <mergeCell ref="B69:AE69"/>
    <mergeCell ref="B70:AE70"/>
    <mergeCell ref="B71:AE71"/>
    <mergeCell ref="B72:AE72"/>
    <mergeCell ref="B73:AE73"/>
    <mergeCell ref="B34:AE34"/>
    <mergeCell ref="B35:AE35"/>
    <mergeCell ref="B36:AE36"/>
    <mergeCell ref="B68:AE68"/>
    <mergeCell ref="B42:AE42"/>
    <mergeCell ref="B43:AE43"/>
    <mergeCell ref="B91:AE91"/>
    <mergeCell ref="B92:AE92"/>
    <mergeCell ref="B93:AE93"/>
    <mergeCell ref="B75:AE75"/>
    <mergeCell ref="AF10:AK10"/>
    <mergeCell ref="AF11:AK11"/>
    <mergeCell ref="AF12:AK12"/>
    <mergeCell ref="AF13:AK13"/>
    <mergeCell ref="AF14:AK14"/>
    <mergeCell ref="AF25:AK25"/>
    <mergeCell ref="AF28:AK28"/>
    <mergeCell ref="AF29:AK29"/>
    <mergeCell ref="AF20:AK20"/>
    <mergeCell ref="B89:AE89"/>
    <mergeCell ref="B80:AE80"/>
    <mergeCell ref="B81:AE81"/>
    <mergeCell ref="B82:AE82"/>
    <mergeCell ref="B83:AE83"/>
    <mergeCell ref="B84:AE84"/>
    <mergeCell ref="B74:AE74"/>
    <mergeCell ref="B76:AE76"/>
    <mergeCell ref="B77:AE77"/>
    <mergeCell ref="AF21:AK21"/>
    <mergeCell ref="AF22:AK22"/>
    <mergeCell ref="B15:AE15"/>
    <mergeCell ref="B7:AE7"/>
    <mergeCell ref="B8:AE8"/>
    <mergeCell ref="B9:AE9"/>
    <mergeCell ref="B10:AE10"/>
    <mergeCell ref="B11:AE11"/>
    <mergeCell ref="B44:AE44"/>
    <mergeCell ref="B62:AE62"/>
    <mergeCell ref="B63:AE63"/>
    <mergeCell ref="B45:AE45"/>
    <mergeCell ref="B16:AE16"/>
    <mergeCell ref="B27:AE27"/>
    <mergeCell ref="B28:AE28"/>
    <mergeCell ref="B29:AE29"/>
    <mergeCell ref="B30:AE30"/>
    <mergeCell ref="B31:AE31"/>
    <mergeCell ref="B22:AE22"/>
    <mergeCell ref="B23:AE23"/>
    <mergeCell ref="B24:AE24"/>
    <mergeCell ref="B25:AE25"/>
    <mergeCell ref="AF2:AK2"/>
    <mergeCell ref="B2:AE2"/>
    <mergeCell ref="B3:AE3"/>
    <mergeCell ref="B4:AE4"/>
    <mergeCell ref="B5:AE5"/>
    <mergeCell ref="AF45:AK46"/>
    <mergeCell ref="B46:AE46"/>
    <mergeCell ref="B26:AE26"/>
    <mergeCell ref="B37:AE37"/>
    <mergeCell ref="B38:AE38"/>
    <mergeCell ref="B39:AE39"/>
    <mergeCell ref="B40:AE40"/>
    <mergeCell ref="B41:AE41"/>
    <mergeCell ref="B32:AE32"/>
    <mergeCell ref="B33:AE33"/>
    <mergeCell ref="B6:AE6"/>
    <mergeCell ref="B17:AE17"/>
    <mergeCell ref="B18:AE18"/>
    <mergeCell ref="B19:AE19"/>
    <mergeCell ref="B20:AE20"/>
    <mergeCell ref="B21:AE21"/>
    <mergeCell ref="B12:AE12"/>
    <mergeCell ref="B13:AE13"/>
    <mergeCell ref="B14:AE14"/>
    <mergeCell ref="AF47:AK47"/>
    <mergeCell ref="B48:AE48"/>
    <mergeCell ref="AF48:AK48"/>
    <mergeCell ref="AF65:AK67"/>
    <mergeCell ref="AF68:AK69"/>
    <mergeCell ref="B64:AE64"/>
    <mergeCell ref="B65:AE65"/>
    <mergeCell ref="B66:AE66"/>
    <mergeCell ref="B67:AE67"/>
    <mergeCell ref="B47:AE47"/>
    <mergeCell ref="AF93:AK93"/>
    <mergeCell ref="AF94:AK94"/>
    <mergeCell ref="AF95:AK95"/>
    <mergeCell ref="AF96:AK98"/>
    <mergeCell ref="B99:AE99"/>
    <mergeCell ref="AF99:AK99"/>
    <mergeCell ref="B97:AE97"/>
    <mergeCell ref="B98:AE98"/>
    <mergeCell ref="B94:AE94"/>
    <mergeCell ref="B96:AE96"/>
    <mergeCell ref="B95:AE95"/>
    <mergeCell ref="B100:AE100"/>
    <mergeCell ref="AF100:AK100"/>
    <mergeCell ref="B101:AE101"/>
    <mergeCell ref="AF101:AK101"/>
    <mergeCell ref="B102:AE102"/>
    <mergeCell ref="AF102:AK102"/>
    <mergeCell ref="B109:AE109"/>
    <mergeCell ref="AF109:AK109"/>
    <mergeCell ref="B103:AE103"/>
    <mergeCell ref="AF103:AK108"/>
    <mergeCell ref="B104:AE104"/>
    <mergeCell ref="B105:AE105"/>
    <mergeCell ref="B106:AE106"/>
    <mergeCell ref="B107:AE107"/>
    <mergeCell ref="B108:AE108"/>
  </mergeCells>
  <phoneticPr fontId="21"/>
  <printOptions horizontalCentered="1"/>
  <pageMargins left="0.39370078740157483" right="0.39370078740157483" top="0.19685039370078741" bottom="0.19685039370078741" header="0.19685039370078741" footer="0.19685039370078741"/>
  <pageSetup paperSize="9" scale="95" orientation="portrait" blackAndWhite="1" r:id="rId1"/>
  <rowBreaks count="1" manualBreakCount="1">
    <brk id="59" max="3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U44"/>
  <sheetViews>
    <sheetView tabSelected="1" view="pageBreakPreview" zoomScaleNormal="100" zoomScaleSheetLayoutView="100" workbookViewId="0">
      <selection activeCell="AC16" sqref="AC16:AD16"/>
    </sheetView>
  </sheetViews>
  <sheetFormatPr defaultColWidth="2.5" defaultRowHeight="15" customHeight="1"/>
  <cols>
    <col min="1" max="73" width="2.5" style="6" customWidth="1"/>
    <col min="74" max="16384" width="2.5" style="7"/>
  </cols>
  <sheetData>
    <row r="2" spans="2:37" ht="15" customHeight="1">
      <c r="B2" s="6" t="s">
        <v>1021</v>
      </c>
    </row>
    <row r="5" spans="2:37" ht="39.950000000000003" customHeight="1">
      <c r="B5" s="100" t="s">
        <v>1022</v>
      </c>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row>
    <row r="6" spans="2:37" ht="15" customHeight="1">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row>
    <row r="7" spans="2:37" ht="15" customHeight="1">
      <c r="B7" s="107" t="s">
        <v>0</v>
      </c>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row>
    <row r="8" spans="2:37" ht="15" customHeight="1">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row>
    <row r="10" spans="2:37" ht="39.950000000000003" customHeight="1">
      <c r="B10" s="101" t="s">
        <v>1023</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row>
    <row r="11" spans="2:37" ht="15" customHeight="1">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row>
    <row r="12" spans="2:37" ht="15" customHeight="1">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row>
    <row r="13" spans="2:37" ht="24.95" customHeight="1">
      <c r="C13" s="6" t="s">
        <v>1</v>
      </c>
    </row>
    <row r="14" spans="2:37" ht="24.95" customHeight="1">
      <c r="C14" s="6" t="s">
        <v>2</v>
      </c>
    </row>
    <row r="16" spans="2:37" ht="24.95" customHeight="1">
      <c r="AA16" s="106" t="s">
        <v>623</v>
      </c>
      <c r="AB16" s="106"/>
      <c r="AC16" s="102"/>
      <c r="AD16" s="102"/>
      <c r="AE16" s="9" t="s">
        <v>3</v>
      </c>
      <c r="AF16" s="102"/>
      <c r="AG16" s="102"/>
      <c r="AH16" s="9" t="s">
        <v>4</v>
      </c>
      <c r="AI16" s="102"/>
      <c r="AJ16" s="102"/>
      <c r="AK16" s="9" t="s">
        <v>5</v>
      </c>
    </row>
    <row r="19" spans="2:37" ht="30" customHeight="1">
      <c r="R19" s="11" t="s">
        <v>6</v>
      </c>
      <c r="T19" s="108"/>
      <c r="U19" s="108"/>
      <c r="V19" s="108"/>
      <c r="W19" s="108"/>
      <c r="X19" s="108"/>
      <c r="Y19" s="108"/>
      <c r="Z19" s="108"/>
      <c r="AA19" s="108"/>
      <c r="AB19" s="108"/>
      <c r="AC19" s="108"/>
      <c r="AD19" s="108"/>
      <c r="AE19" s="108"/>
      <c r="AF19" s="108"/>
      <c r="AG19" s="108"/>
      <c r="AH19" s="108"/>
      <c r="AI19" s="108"/>
      <c r="AJ19" s="108"/>
      <c r="AK19" s="108"/>
    </row>
    <row r="20" spans="2:37" ht="30" customHeight="1">
      <c r="T20" s="112"/>
      <c r="U20" s="112"/>
      <c r="V20" s="112"/>
      <c r="W20" s="112"/>
      <c r="X20" s="112"/>
      <c r="Y20" s="112"/>
      <c r="Z20" s="112"/>
      <c r="AA20" s="112"/>
      <c r="AB20" s="112"/>
      <c r="AC20" s="112"/>
      <c r="AD20" s="112"/>
      <c r="AE20" s="112"/>
      <c r="AF20" s="112"/>
      <c r="AG20" s="112"/>
      <c r="AH20" s="112"/>
      <c r="AI20" s="112"/>
      <c r="AJ20" s="112"/>
      <c r="AK20" s="112"/>
    </row>
    <row r="21" spans="2:37" ht="30" customHeight="1">
      <c r="T21" s="112"/>
      <c r="U21" s="112"/>
      <c r="V21" s="112"/>
      <c r="W21" s="112"/>
      <c r="X21" s="112"/>
      <c r="Y21" s="112"/>
      <c r="Z21" s="112"/>
      <c r="AA21" s="112"/>
      <c r="AB21" s="112"/>
      <c r="AC21" s="112"/>
      <c r="AD21" s="112"/>
      <c r="AE21" s="112"/>
      <c r="AF21" s="112"/>
      <c r="AG21" s="112"/>
      <c r="AH21" s="112"/>
      <c r="AI21" s="112"/>
      <c r="AJ21" s="112"/>
      <c r="AK21" s="112"/>
    </row>
    <row r="23" spans="2:37" ht="30" customHeight="1">
      <c r="R23" s="11" t="s">
        <v>7</v>
      </c>
      <c r="T23" s="111"/>
      <c r="U23" s="111"/>
      <c r="V23" s="111"/>
      <c r="W23" s="111"/>
      <c r="X23" s="111"/>
      <c r="Y23" s="111"/>
      <c r="Z23" s="111"/>
      <c r="AA23" s="111"/>
      <c r="AB23" s="111"/>
      <c r="AC23" s="111"/>
      <c r="AD23" s="111"/>
      <c r="AE23" s="111"/>
      <c r="AF23" s="111"/>
      <c r="AG23" s="111"/>
      <c r="AH23" s="111"/>
      <c r="AI23" s="111"/>
      <c r="AJ23" s="111"/>
      <c r="AK23" s="111"/>
    </row>
    <row r="24" spans="2:37" ht="15" customHeight="1">
      <c r="V24" s="12"/>
      <c r="W24" s="12"/>
      <c r="X24" s="12"/>
      <c r="Y24" s="12"/>
      <c r="Z24" s="12"/>
      <c r="AA24" s="12"/>
      <c r="AB24" s="12"/>
      <c r="AC24" s="12"/>
      <c r="AD24" s="12"/>
      <c r="AE24" s="12"/>
      <c r="AF24" s="12"/>
      <c r="AG24" s="12"/>
      <c r="AH24" s="12"/>
      <c r="AI24" s="12"/>
    </row>
    <row r="25" spans="2:37" ht="15" customHeight="1">
      <c r="V25" s="12"/>
      <c r="W25" s="12"/>
      <c r="X25" s="12"/>
      <c r="Y25" s="12"/>
      <c r="Z25" s="12"/>
      <c r="AA25" s="12"/>
      <c r="AB25" s="12"/>
      <c r="AC25" s="12"/>
      <c r="AD25" s="12"/>
      <c r="AE25" s="12"/>
      <c r="AF25" s="12"/>
      <c r="AG25" s="12"/>
      <c r="AH25" s="12"/>
      <c r="AI25" s="12"/>
    </row>
    <row r="26" spans="2:37" ht="20.100000000000001" customHeight="1">
      <c r="B26" s="6" t="s">
        <v>1025</v>
      </c>
    </row>
    <row r="28" spans="2:37" ht="20.100000000000001" customHeight="1">
      <c r="B28" s="7"/>
      <c r="C28" s="97" t="s">
        <v>1026</v>
      </c>
      <c r="K28" s="48" t="s">
        <v>1024</v>
      </c>
      <c r="L28" s="110"/>
      <c r="M28" s="110"/>
      <c r="N28" s="110"/>
      <c r="O28" s="110"/>
      <c r="P28" s="110"/>
      <c r="Q28" s="110"/>
      <c r="R28" s="110"/>
      <c r="S28" s="110"/>
      <c r="T28" s="110"/>
      <c r="U28" s="110"/>
      <c r="V28" s="110"/>
      <c r="W28" s="48" t="s">
        <v>13</v>
      </c>
    </row>
    <row r="29" spans="2:37" ht="20.100000000000001" customHeight="1">
      <c r="B29" s="7"/>
      <c r="C29" s="97" t="s">
        <v>1027</v>
      </c>
      <c r="K29" s="113" t="s">
        <v>623</v>
      </c>
      <c r="L29" s="113"/>
      <c r="M29" s="109"/>
      <c r="N29" s="109"/>
      <c r="O29" s="48" t="s">
        <v>3</v>
      </c>
      <c r="P29" s="109"/>
      <c r="Q29" s="109"/>
      <c r="R29" s="48" t="s">
        <v>4</v>
      </c>
      <c r="S29" s="109"/>
      <c r="T29" s="109"/>
      <c r="U29" s="48" t="s">
        <v>5</v>
      </c>
    </row>
    <row r="30" spans="2:37" ht="20.100000000000001" customHeight="1">
      <c r="C30" s="97" t="s">
        <v>1028</v>
      </c>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row>
    <row r="31" spans="2:37" ht="20.100000000000001" customHeight="1">
      <c r="C31" s="97" t="s">
        <v>1029</v>
      </c>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row>
    <row r="32" spans="2:37" ht="20.100000000000001" customHeight="1">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row>
    <row r="33" spans="2:37" ht="20.100000000000001" customHeight="1">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row>
    <row r="35" spans="2:37" ht="20.100000000000001" customHeight="1">
      <c r="B35" s="13" t="s">
        <v>8</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5"/>
    </row>
    <row r="36" spans="2:37" ht="20.100000000000001" customHeight="1">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8"/>
    </row>
    <row r="37" spans="2:37" ht="20.100000000000001" customHeight="1">
      <c r="B37" s="19"/>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1"/>
    </row>
    <row r="38" spans="2:37" ht="20.100000000000001" customHeight="1">
      <c r="B38" s="103" t="s">
        <v>9</v>
      </c>
      <c r="C38" s="104"/>
      <c r="D38" s="104"/>
      <c r="E38" s="104"/>
      <c r="F38" s="104"/>
      <c r="G38" s="104"/>
      <c r="H38" s="104"/>
      <c r="I38" s="104"/>
      <c r="J38" s="104"/>
      <c r="K38" s="104"/>
      <c r="L38" s="105"/>
      <c r="M38" s="103" t="s">
        <v>10</v>
      </c>
      <c r="N38" s="104"/>
      <c r="O38" s="104"/>
      <c r="P38" s="104"/>
      <c r="Q38" s="104"/>
      <c r="R38" s="104"/>
      <c r="S38" s="104"/>
      <c r="T38" s="105"/>
      <c r="U38" s="103" t="s">
        <v>11</v>
      </c>
      <c r="V38" s="104"/>
      <c r="W38" s="104"/>
      <c r="X38" s="104"/>
      <c r="Y38" s="104"/>
      <c r="Z38" s="105"/>
      <c r="AA38" s="103" t="s">
        <v>12</v>
      </c>
      <c r="AB38" s="104"/>
      <c r="AC38" s="104"/>
      <c r="AD38" s="104"/>
      <c r="AE38" s="104"/>
      <c r="AF38" s="104"/>
      <c r="AG38" s="104"/>
      <c r="AH38" s="104"/>
      <c r="AI38" s="104"/>
      <c r="AJ38" s="104"/>
      <c r="AK38" s="105"/>
    </row>
    <row r="39" spans="2:37" ht="20.100000000000001" customHeight="1">
      <c r="B39" s="26" t="s">
        <v>624</v>
      </c>
      <c r="C39" s="27"/>
      <c r="D39" s="104"/>
      <c r="E39" s="104"/>
      <c r="F39" s="22" t="s">
        <v>3</v>
      </c>
      <c r="G39" s="104"/>
      <c r="H39" s="104"/>
      <c r="I39" s="22" t="s">
        <v>4</v>
      </c>
      <c r="J39" s="104"/>
      <c r="K39" s="104"/>
      <c r="L39" s="23" t="s">
        <v>5</v>
      </c>
      <c r="M39" s="24"/>
      <c r="T39" s="25"/>
      <c r="U39" s="24"/>
      <c r="Z39" s="25"/>
      <c r="AA39" s="26" t="s">
        <v>624</v>
      </c>
      <c r="AB39" s="27"/>
      <c r="AC39" s="104"/>
      <c r="AD39" s="104"/>
      <c r="AE39" s="22" t="s">
        <v>3</v>
      </c>
      <c r="AF39" s="104"/>
      <c r="AG39" s="104"/>
      <c r="AH39" s="22" t="s">
        <v>4</v>
      </c>
      <c r="AI39" s="104"/>
      <c r="AJ39" s="104"/>
      <c r="AK39" s="23" t="s">
        <v>5</v>
      </c>
    </row>
    <row r="40" spans="2:37" ht="20.100000000000001" customHeight="1">
      <c r="B40" s="26" t="s">
        <v>587</v>
      </c>
      <c r="C40" s="27"/>
      <c r="D40" s="27"/>
      <c r="E40" s="27"/>
      <c r="F40" s="27"/>
      <c r="G40" s="27"/>
      <c r="H40" s="27"/>
      <c r="I40" s="27"/>
      <c r="J40" s="27"/>
      <c r="K40" s="27"/>
      <c r="L40" s="23" t="s">
        <v>13</v>
      </c>
      <c r="M40" s="24"/>
      <c r="T40" s="25"/>
      <c r="U40" s="24"/>
      <c r="Z40" s="25"/>
      <c r="AA40" s="26" t="s">
        <v>587</v>
      </c>
      <c r="AB40" s="27"/>
      <c r="AC40" s="27"/>
      <c r="AD40" s="27"/>
      <c r="AE40" s="27"/>
      <c r="AF40" s="27"/>
      <c r="AG40" s="27"/>
      <c r="AH40" s="27"/>
      <c r="AI40" s="27"/>
      <c r="AJ40" s="27"/>
      <c r="AK40" s="23" t="s">
        <v>13</v>
      </c>
    </row>
    <row r="41" spans="2:37" ht="20.100000000000001" customHeight="1">
      <c r="B41" s="26" t="s">
        <v>776</v>
      </c>
      <c r="C41" s="27"/>
      <c r="D41" s="27"/>
      <c r="E41" s="27"/>
      <c r="F41" s="27"/>
      <c r="G41" s="27"/>
      <c r="H41" s="27"/>
      <c r="I41" s="27"/>
      <c r="J41" s="27"/>
      <c r="K41" s="27"/>
      <c r="L41" s="28"/>
      <c r="M41" s="29"/>
      <c r="N41" s="30"/>
      <c r="O41" s="30"/>
      <c r="P41" s="30"/>
      <c r="Q41" s="30"/>
      <c r="R41" s="30"/>
      <c r="S41" s="30"/>
      <c r="T41" s="31"/>
      <c r="U41" s="29"/>
      <c r="V41" s="30"/>
      <c r="W41" s="30"/>
      <c r="X41" s="30"/>
      <c r="Y41" s="30"/>
      <c r="Z41" s="31"/>
      <c r="AA41" s="26" t="s">
        <v>776</v>
      </c>
      <c r="AB41" s="27"/>
      <c r="AC41" s="27"/>
      <c r="AD41" s="27"/>
      <c r="AE41" s="27"/>
      <c r="AF41" s="27"/>
      <c r="AG41" s="27"/>
      <c r="AH41" s="27"/>
      <c r="AI41" s="27"/>
      <c r="AJ41" s="27"/>
      <c r="AK41" s="28"/>
    </row>
    <row r="42" spans="2:37" ht="15" customHeight="1">
      <c r="B42" s="6" t="s">
        <v>695</v>
      </c>
    </row>
    <row r="43" spans="2:37" ht="15" customHeight="1">
      <c r="C43" s="6" t="s">
        <v>1030</v>
      </c>
      <c r="O43" s="7"/>
    </row>
    <row r="44" spans="2:37" ht="15" customHeight="1">
      <c r="C44" s="6" t="s">
        <v>1031</v>
      </c>
    </row>
  </sheetData>
  <mergeCells count="28">
    <mergeCell ref="T21:AK21"/>
    <mergeCell ref="L28:V28"/>
    <mergeCell ref="K29:L29"/>
    <mergeCell ref="D39:E39"/>
    <mergeCell ref="AC39:AD39"/>
    <mergeCell ref="B38:L38"/>
    <mergeCell ref="AF39:AG39"/>
    <mergeCell ref="AI39:AJ39"/>
    <mergeCell ref="J39:K39"/>
    <mergeCell ref="AA38:AK38"/>
    <mergeCell ref="U38:Z38"/>
    <mergeCell ref="G39:H39"/>
    <mergeCell ref="B5:AK5"/>
    <mergeCell ref="B10:AK10"/>
    <mergeCell ref="AI16:AJ16"/>
    <mergeCell ref="M38:T38"/>
    <mergeCell ref="AA16:AB16"/>
    <mergeCell ref="B7:AK7"/>
    <mergeCell ref="AF16:AG16"/>
    <mergeCell ref="AC16:AD16"/>
    <mergeCell ref="T19:AK19"/>
    <mergeCell ref="M29:N29"/>
    <mergeCell ref="P29:Q29"/>
    <mergeCell ref="S29:T29"/>
    <mergeCell ref="K30:AK30"/>
    <mergeCell ref="K31:AK33"/>
    <mergeCell ref="T23:AK23"/>
    <mergeCell ref="T20:AK20"/>
  </mergeCells>
  <phoneticPr fontId="2"/>
  <printOptions horizontalCentered="1"/>
  <pageMargins left="0.39370078740157483" right="0.39370078740157483" top="0.19685039370078741" bottom="0.19685039370078741" header="0.19685039370078741" footer="0.19685039370078741"/>
  <pageSetup paperSize="9" orientation="portrait" blackAndWhite="1" horizontalDpi="4294967293"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U179"/>
  <sheetViews>
    <sheetView view="pageBreakPreview" zoomScaleNormal="100" zoomScaleSheetLayoutView="100" workbookViewId="0">
      <selection activeCell="M5" sqref="M5:AK5"/>
    </sheetView>
  </sheetViews>
  <sheetFormatPr defaultColWidth="2.5" defaultRowHeight="15" customHeight="1"/>
  <cols>
    <col min="1" max="73" width="2.5" style="6" customWidth="1"/>
    <col min="74" max="16384" width="2.5" style="7"/>
  </cols>
  <sheetData>
    <row r="2" spans="2:37" ht="15" customHeight="1">
      <c r="B2" s="107" t="s">
        <v>123</v>
      </c>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row>
    <row r="3" spans="2:37" ht="15" customHeight="1">
      <c r="B3" s="30" t="s">
        <v>124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row>
    <row r="4" spans="2:37" ht="15" customHeight="1">
      <c r="B4" s="6" t="s">
        <v>870</v>
      </c>
    </row>
    <row r="5" spans="2:37" ht="15" customHeight="1">
      <c r="D5" s="6" t="s">
        <v>125</v>
      </c>
      <c r="E5" s="6" t="s">
        <v>126</v>
      </c>
      <c r="F5" s="6" t="s">
        <v>1003</v>
      </c>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row>
    <row r="6" spans="2:37" ht="15" customHeight="1">
      <c r="D6" s="6" t="s">
        <v>125</v>
      </c>
      <c r="E6" s="6" t="s">
        <v>128</v>
      </c>
      <c r="F6" s="6" t="s">
        <v>1004</v>
      </c>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row>
    <row r="7" spans="2:37" ht="15" customHeight="1">
      <c r="AH7" s="122"/>
      <c r="AI7" s="122"/>
      <c r="AJ7" s="122"/>
      <c r="AK7" s="122"/>
    </row>
    <row r="8" spans="2:37" ht="15" customHeight="1">
      <c r="D8" s="6" t="s">
        <v>125</v>
      </c>
      <c r="E8" s="6" t="s">
        <v>129</v>
      </c>
      <c r="F8" s="6" t="s">
        <v>1005</v>
      </c>
      <c r="M8" s="36" t="s">
        <v>590</v>
      </c>
      <c r="N8" s="116"/>
      <c r="O8" s="116"/>
      <c r="P8" s="116"/>
      <c r="Q8" s="116"/>
      <c r="R8" s="116"/>
      <c r="S8" s="12"/>
      <c r="T8" s="12"/>
      <c r="U8" s="12"/>
      <c r="V8" s="12"/>
      <c r="W8" s="12"/>
      <c r="X8" s="12"/>
      <c r="Y8" s="12"/>
      <c r="Z8" s="12"/>
      <c r="AA8" s="12"/>
      <c r="AB8" s="12"/>
      <c r="AC8" s="12"/>
      <c r="AD8" s="12"/>
      <c r="AE8" s="12"/>
      <c r="AF8" s="12"/>
      <c r="AG8" s="12"/>
      <c r="AH8" s="12"/>
      <c r="AI8" s="12"/>
      <c r="AJ8" s="12"/>
      <c r="AK8" s="12"/>
    </row>
    <row r="9" spans="2:37" ht="15" customHeight="1">
      <c r="D9" s="6" t="s">
        <v>125</v>
      </c>
      <c r="E9" s="6" t="s">
        <v>600</v>
      </c>
      <c r="F9" s="6" t="s">
        <v>1006</v>
      </c>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row>
    <row r="10" spans="2:37" ht="15" customHeight="1">
      <c r="B10" s="30"/>
      <c r="C10" s="30"/>
      <c r="D10" s="30" t="s">
        <v>125</v>
      </c>
      <c r="E10" s="30" t="s">
        <v>130</v>
      </c>
      <c r="F10" s="30" t="s">
        <v>1007</v>
      </c>
      <c r="G10" s="30"/>
      <c r="H10" s="30"/>
      <c r="I10" s="30"/>
      <c r="J10" s="30"/>
      <c r="K10" s="30"/>
      <c r="L10" s="30"/>
      <c r="M10" s="115"/>
      <c r="N10" s="115"/>
      <c r="O10" s="115"/>
      <c r="P10" s="115"/>
      <c r="Q10" s="115"/>
      <c r="R10" s="115"/>
      <c r="S10" s="49"/>
      <c r="T10" s="32"/>
      <c r="U10" s="50"/>
      <c r="V10" s="50"/>
      <c r="W10" s="50"/>
      <c r="X10" s="30"/>
      <c r="Y10" s="30"/>
      <c r="Z10" s="30"/>
      <c r="AA10" s="30"/>
      <c r="AB10" s="30"/>
      <c r="AC10" s="30"/>
      <c r="AD10" s="30"/>
      <c r="AE10" s="30"/>
      <c r="AF10" s="30"/>
      <c r="AG10" s="30"/>
      <c r="AH10" s="30"/>
      <c r="AI10" s="30"/>
      <c r="AJ10" s="30"/>
      <c r="AK10" s="30"/>
    </row>
    <row r="11" spans="2:37" ht="15" customHeight="1">
      <c r="B11" s="6" t="s">
        <v>871</v>
      </c>
    </row>
    <row r="12" spans="2:37" ht="15" customHeight="1">
      <c r="D12" s="6" t="s">
        <v>125</v>
      </c>
      <c r="E12" s="6" t="s">
        <v>126</v>
      </c>
      <c r="F12" s="6" t="s">
        <v>1008</v>
      </c>
      <c r="M12" s="9" t="s">
        <v>132</v>
      </c>
      <c r="N12" s="119"/>
      <c r="O12" s="119"/>
      <c r="P12" s="119"/>
      <c r="Q12" s="119"/>
      <c r="R12" s="9" t="s">
        <v>133</v>
      </c>
      <c r="S12" s="6" t="s">
        <v>137</v>
      </c>
      <c r="X12" s="9" t="s">
        <v>132</v>
      </c>
      <c r="Y12" s="119"/>
      <c r="Z12" s="119"/>
      <c r="AA12" s="119"/>
      <c r="AB12" s="119"/>
      <c r="AC12" s="9" t="s">
        <v>133</v>
      </c>
      <c r="AG12" s="33" t="s">
        <v>138</v>
      </c>
      <c r="AH12" s="120"/>
      <c r="AI12" s="120"/>
      <c r="AJ12" s="120"/>
      <c r="AK12" s="9" t="s">
        <v>135</v>
      </c>
    </row>
    <row r="13" spans="2:37" ht="15" customHeight="1">
      <c r="D13" s="6" t="s">
        <v>125</v>
      </c>
      <c r="E13" s="6" t="s">
        <v>128</v>
      </c>
      <c r="F13" s="6" t="s">
        <v>1004</v>
      </c>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row>
    <row r="14" spans="2:37" ht="15" customHeight="1">
      <c r="D14" s="6" t="s">
        <v>125</v>
      </c>
      <c r="E14" s="6" t="s">
        <v>129</v>
      </c>
      <c r="F14" s="6" t="s">
        <v>1009</v>
      </c>
      <c r="M14" s="9" t="s">
        <v>132</v>
      </c>
      <c r="N14" s="119"/>
      <c r="O14" s="119"/>
      <c r="P14" s="119"/>
      <c r="Q14" s="119"/>
      <c r="R14" s="9" t="s">
        <v>133</v>
      </c>
      <c r="S14" s="6" t="s">
        <v>134</v>
      </c>
      <c r="X14" s="9" t="s">
        <v>132</v>
      </c>
      <c r="Y14" s="119"/>
      <c r="Z14" s="119"/>
      <c r="AA14" s="119"/>
      <c r="AB14" s="119"/>
      <c r="AC14" s="9" t="s">
        <v>133</v>
      </c>
      <c r="AG14" s="33" t="s">
        <v>136</v>
      </c>
      <c r="AH14" s="120"/>
      <c r="AI14" s="120"/>
      <c r="AJ14" s="120"/>
      <c r="AK14" s="9" t="s">
        <v>135</v>
      </c>
    </row>
    <row r="15" spans="2:37" ht="15" customHeight="1">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row>
    <row r="16" spans="2:37" ht="15" customHeight="1">
      <c r="D16" s="6" t="s">
        <v>125</v>
      </c>
      <c r="E16" s="6" t="s">
        <v>600</v>
      </c>
      <c r="F16" s="6" t="s">
        <v>1005</v>
      </c>
      <c r="M16" s="36" t="s">
        <v>590</v>
      </c>
      <c r="N16" s="116"/>
      <c r="O16" s="116"/>
      <c r="P16" s="116"/>
      <c r="Q16" s="116"/>
      <c r="R16" s="116"/>
      <c r="S16" s="12"/>
      <c r="T16" s="12"/>
      <c r="U16" s="12"/>
      <c r="V16" s="12"/>
      <c r="W16" s="12"/>
      <c r="X16" s="12"/>
      <c r="Y16" s="12"/>
      <c r="Z16" s="12"/>
      <c r="AA16" s="12"/>
      <c r="AB16" s="12"/>
      <c r="AC16" s="12"/>
      <c r="AD16" s="12"/>
      <c r="AE16" s="12"/>
      <c r="AF16" s="12"/>
      <c r="AG16" s="12"/>
      <c r="AH16" s="12"/>
      <c r="AI16" s="12"/>
      <c r="AJ16" s="12"/>
      <c r="AK16" s="12"/>
    </row>
    <row r="17" spans="2:37" ht="15" customHeight="1">
      <c r="D17" s="6" t="s">
        <v>125</v>
      </c>
      <c r="E17" s="6" t="s">
        <v>130</v>
      </c>
      <c r="F17" s="6" t="s">
        <v>1010</v>
      </c>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row>
    <row r="18" spans="2:37" ht="15" customHeight="1">
      <c r="B18" s="30"/>
      <c r="C18" s="30"/>
      <c r="D18" s="30" t="s">
        <v>125</v>
      </c>
      <c r="E18" s="30" t="s">
        <v>131</v>
      </c>
      <c r="F18" s="30" t="s">
        <v>1007</v>
      </c>
      <c r="G18" s="30"/>
      <c r="H18" s="30"/>
      <c r="I18" s="30"/>
      <c r="J18" s="30"/>
      <c r="K18" s="30"/>
      <c r="L18" s="30"/>
      <c r="M18" s="115"/>
      <c r="N18" s="115"/>
      <c r="O18" s="115"/>
      <c r="P18" s="115"/>
      <c r="Q18" s="115"/>
      <c r="R18" s="115"/>
      <c r="S18" s="49"/>
      <c r="T18" s="32"/>
      <c r="U18" s="50"/>
      <c r="V18" s="50"/>
      <c r="W18" s="50"/>
      <c r="X18" s="30"/>
      <c r="Y18" s="30"/>
      <c r="Z18" s="30"/>
      <c r="AA18" s="30"/>
      <c r="AB18" s="30"/>
      <c r="AC18" s="30"/>
      <c r="AD18" s="30"/>
      <c r="AE18" s="30"/>
      <c r="AF18" s="30"/>
      <c r="AG18" s="30"/>
      <c r="AH18" s="30"/>
      <c r="AI18" s="30"/>
      <c r="AJ18" s="30"/>
      <c r="AK18" s="30"/>
    </row>
    <row r="19" spans="2:37" ht="15" customHeight="1">
      <c r="B19" s="6" t="s">
        <v>872</v>
      </c>
    </row>
    <row r="20" spans="2:37" ht="15" customHeight="1">
      <c r="D20" s="6" t="s">
        <v>413</v>
      </c>
    </row>
    <row r="21" spans="2:37" ht="15" customHeight="1">
      <c r="D21" s="6" t="s">
        <v>125</v>
      </c>
      <c r="E21" s="6" t="s">
        <v>126</v>
      </c>
      <c r="F21" s="6" t="s">
        <v>1008</v>
      </c>
      <c r="M21" s="9" t="s">
        <v>132</v>
      </c>
      <c r="N21" s="119"/>
      <c r="O21" s="119"/>
      <c r="P21" s="119"/>
      <c r="Q21" s="119"/>
      <c r="R21" s="9" t="s">
        <v>133</v>
      </c>
      <c r="S21" s="6" t="s">
        <v>137</v>
      </c>
      <c r="X21" s="9" t="s">
        <v>132</v>
      </c>
      <c r="Y21" s="119"/>
      <c r="Z21" s="119"/>
      <c r="AA21" s="119"/>
      <c r="AB21" s="119"/>
      <c r="AC21" s="9" t="s">
        <v>133</v>
      </c>
      <c r="AG21" s="33" t="s">
        <v>138</v>
      </c>
      <c r="AH21" s="120"/>
      <c r="AI21" s="120"/>
      <c r="AJ21" s="120"/>
      <c r="AK21" s="9" t="s">
        <v>135</v>
      </c>
    </row>
    <row r="22" spans="2:37" ht="15" customHeight="1">
      <c r="D22" s="6" t="s">
        <v>125</v>
      </c>
      <c r="E22" s="6" t="s">
        <v>128</v>
      </c>
      <c r="F22" s="6" t="s">
        <v>1004</v>
      </c>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row>
    <row r="23" spans="2:37" ht="15" customHeight="1">
      <c r="D23" s="6" t="s">
        <v>125</v>
      </c>
      <c r="E23" s="6" t="s">
        <v>129</v>
      </c>
      <c r="F23" s="6" t="s">
        <v>1009</v>
      </c>
      <c r="M23" s="9" t="s">
        <v>132</v>
      </c>
      <c r="N23" s="119"/>
      <c r="O23" s="119"/>
      <c r="P23" s="119"/>
      <c r="Q23" s="119"/>
      <c r="R23" s="9" t="s">
        <v>133</v>
      </c>
      <c r="S23" s="6" t="s">
        <v>134</v>
      </c>
      <c r="X23" s="9" t="s">
        <v>132</v>
      </c>
      <c r="Y23" s="119"/>
      <c r="Z23" s="119"/>
      <c r="AA23" s="119"/>
      <c r="AB23" s="119"/>
      <c r="AC23" s="9" t="s">
        <v>133</v>
      </c>
      <c r="AG23" s="33" t="s">
        <v>136</v>
      </c>
      <c r="AH23" s="120"/>
      <c r="AI23" s="120"/>
      <c r="AJ23" s="120"/>
      <c r="AK23" s="9" t="s">
        <v>135</v>
      </c>
    </row>
    <row r="24" spans="2:37" ht="15" customHeight="1">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row>
    <row r="25" spans="2:37" ht="15" customHeight="1">
      <c r="D25" s="6" t="s">
        <v>125</v>
      </c>
      <c r="E25" s="6" t="s">
        <v>600</v>
      </c>
      <c r="F25" s="6" t="s">
        <v>1005</v>
      </c>
      <c r="M25" s="36" t="s">
        <v>590</v>
      </c>
      <c r="N25" s="116"/>
      <c r="O25" s="116"/>
      <c r="P25" s="116"/>
      <c r="Q25" s="116"/>
      <c r="R25" s="116"/>
      <c r="S25" s="12"/>
      <c r="T25" s="12"/>
      <c r="U25" s="12"/>
      <c r="V25" s="12"/>
      <c r="W25" s="12"/>
      <c r="X25" s="12"/>
      <c r="Y25" s="12"/>
      <c r="Z25" s="12"/>
      <c r="AA25" s="12"/>
      <c r="AB25" s="12"/>
      <c r="AC25" s="12"/>
      <c r="AD25" s="12"/>
      <c r="AE25" s="12"/>
      <c r="AF25" s="12"/>
      <c r="AG25" s="12"/>
      <c r="AH25" s="12"/>
      <c r="AI25" s="12"/>
      <c r="AJ25" s="12"/>
      <c r="AK25" s="12"/>
    </row>
    <row r="26" spans="2:37" ht="15" customHeight="1">
      <c r="D26" s="6" t="s">
        <v>125</v>
      </c>
      <c r="E26" s="6" t="s">
        <v>130</v>
      </c>
      <c r="F26" s="6" t="s">
        <v>1010</v>
      </c>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row>
    <row r="27" spans="2:37" ht="15" customHeight="1">
      <c r="D27" s="6" t="s">
        <v>125</v>
      </c>
      <c r="E27" s="6" t="s">
        <v>131</v>
      </c>
      <c r="F27" s="6" t="s">
        <v>1007</v>
      </c>
      <c r="M27" s="116"/>
      <c r="N27" s="116"/>
      <c r="O27" s="116"/>
      <c r="P27" s="116"/>
      <c r="Q27" s="116"/>
      <c r="R27" s="116"/>
      <c r="S27" s="12"/>
      <c r="T27" s="9"/>
      <c r="U27" s="51"/>
      <c r="V27" s="51"/>
      <c r="W27" s="51"/>
    </row>
    <row r="28" spans="2:37" ht="15" customHeight="1">
      <c r="D28" s="6" t="s">
        <v>125</v>
      </c>
      <c r="E28" s="6" t="s">
        <v>139</v>
      </c>
      <c r="F28" s="6" t="s">
        <v>1011</v>
      </c>
      <c r="P28" s="114"/>
      <c r="Q28" s="114"/>
      <c r="R28" s="114"/>
      <c r="S28" s="114"/>
      <c r="T28" s="114"/>
      <c r="U28" s="114"/>
      <c r="V28" s="114"/>
      <c r="W28" s="114"/>
      <c r="X28" s="114"/>
      <c r="Y28" s="114"/>
      <c r="Z28" s="114"/>
      <c r="AA28" s="114"/>
      <c r="AB28" s="114"/>
      <c r="AC28" s="114"/>
      <c r="AD28" s="114"/>
      <c r="AE28" s="114"/>
      <c r="AF28" s="114"/>
      <c r="AG28" s="114"/>
      <c r="AH28" s="114"/>
      <c r="AI28" s="114"/>
    </row>
    <row r="29" spans="2:37" ht="9.9499999999999993" customHeight="1"/>
    <row r="30" spans="2:37" ht="15" customHeight="1">
      <c r="D30" s="6" t="s">
        <v>414</v>
      </c>
    </row>
    <row r="31" spans="2:37" ht="15" customHeight="1">
      <c r="D31" s="6" t="s">
        <v>125</v>
      </c>
      <c r="E31" s="6" t="s">
        <v>126</v>
      </c>
      <c r="F31" s="6" t="s">
        <v>1008</v>
      </c>
      <c r="M31" s="9" t="s">
        <v>132</v>
      </c>
      <c r="N31" s="119"/>
      <c r="O31" s="119"/>
      <c r="P31" s="119"/>
      <c r="Q31" s="119"/>
      <c r="R31" s="9" t="s">
        <v>133</v>
      </c>
      <c r="S31" s="6" t="s">
        <v>137</v>
      </c>
      <c r="X31" s="9" t="s">
        <v>132</v>
      </c>
      <c r="Y31" s="119"/>
      <c r="Z31" s="119"/>
      <c r="AA31" s="119"/>
      <c r="AB31" s="119"/>
      <c r="AC31" s="9" t="s">
        <v>133</v>
      </c>
      <c r="AG31" s="33" t="s">
        <v>138</v>
      </c>
      <c r="AH31" s="120"/>
      <c r="AI31" s="120"/>
      <c r="AJ31" s="120"/>
      <c r="AK31" s="9" t="s">
        <v>135</v>
      </c>
    </row>
    <row r="32" spans="2:37" ht="15" customHeight="1">
      <c r="D32" s="6" t="s">
        <v>125</v>
      </c>
      <c r="E32" s="6" t="s">
        <v>128</v>
      </c>
      <c r="F32" s="6" t="s">
        <v>1004</v>
      </c>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row>
    <row r="33" spans="4:37" ht="15" customHeight="1">
      <c r="D33" s="6" t="s">
        <v>125</v>
      </c>
      <c r="E33" s="6" t="s">
        <v>129</v>
      </c>
      <c r="F33" s="6" t="s">
        <v>1009</v>
      </c>
      <c r="M33" s="9" t="s">
        <v>132</v>
      </c>
      <c r="N33" s="119"/>
      <c r="O33" s="119"/>
      <c r="P33" s="119"/>
      <c r="Q33" s="119"/>
      <c r="R33" s="9" t="s">
        <v>133</v>
      </c>
      <c r="S33" s="6" t="s">
        <v>134</v>
      </c>
      <c r="X33" s="9" t="s">
        <v>132</v>
      </c>
      <c r="Y33" s="119"/>
      <c r="Z33" s="119"/>
      <c r="AA33" s="119"/>
      <c r="AB33" s="119"/>
      <c r="AC33" s="9" t="s">
        <v>133</v>
      </c>
      <c r="AG33" s="33" t="s">
        <v>136</v>
      </c>
      <c r="AH33" s="120"/>
      <c r="AI33" s="120"/>
      <c r="AJ33" s="120"/>
      <c r="AK33" s="9" t="s">
        <v>135</v>
      </c>
    </row>
    <row r="34" spans="4:37" ht="15" customHeight="1">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row>
    <row r="35" spans="4:37" ht="15" customHeight="1">
      <c r="D35" s="6" t="s">
        <v>125</v>
      </c>
      <c r="E35" s="6" t="s">
        <v>600</v>
      </c>
      <c r="F35" s="6" t="s">
        <v>1005</v>
      </c>
      <c r="M35" s="36" t="s">
        <v>590</v>
      </c>
      <c r="N35" s="116"/>
      <c r="O35" s="116"/>
      <c r="P35" s="116"/>
      <c r="Q35" s="116"/>
      <c r="R35" s="116"/>
      <c r="S35" s="12"/>
      <c r="T35" s="12"/>
      <c r="U35" s="12"/>
      <c r="V35" s="12"/>
      <c r="W35" s="12"/>
      <c r="X35" s="12"/>
      <c r="Y35" s="12"/>
      <c r="Z35" s="12"/>
      <c r="AA35" s="12"/>
      <c r="AB35" s="12"/>
      <c r="AC35" s="12"/>
      <c r="AD35" s="12"/>
      <c r="AE35" s="12"/>
      <c r="AF35" s="12"/>
      <c r="AG35" s="12"/>
      <c r="AH35" s="12"/>
      <c r="AI35" s="12"/>
      <c r="AJ35" s="12"/>
      <c r="AK35" s="12"/>
    </row>
    <row r="36" spans="4:37" ht="15" customHeight="1">
      <c r="D36" s="6" t="s">
        <v>125</v>
      </c>
      <c r="E36" s="6" t="s">
        <v>130</v>
      </c>
      <c r="F36" s="6" t="s">
        <v>1010</v>
      </c>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row>
    <row r="37" spans="4:37" ht="15" customHeight="1">
      <c r="D37" s="6" t="s">
        <v>125</v>
      </c>
      <c r="E37" s="6" t="s">
        <v>131</v>
      </c>
      <c r="F37" s="6" t="s">
        <v>1007</v>
      </c>
      <c r="M37" s="116"/>
      <c r="N37" s="116"/>
      <c r="O37" s="116"/>
      <c r="P37" s="116"/>
      <c r="Q37" s="116"/>
      <c r="R37" s="116"/>
      <c r="S37" s="12"/>
      <c r="T37" s="9"/>
      <c r="U37" s="51"/>
      <c r="V37" s="51"/>
      <c r="W37" s="51"/>
    </row>
    <row r="38" spans="4:37" ht="15" customHeight="1">
      <c r="D38" s="6" t="s">
        <v>125</v>
      </c>
      <c r="E38" s="6" t="s">
        <v>139</v>
      </c>
      <c r="F38" s="6" t="s">
        <v>1011</v>
      </c>
      <c r="P38" s="114"/>
      <c r="Q38" s="114"/>
      <c r="R38" s="114"/>
      <c r="S38" s="114"/>
      <c r="T38" s="114"/>
      <c r="U38" s="114"/>
      <c r="V38" s="114"/>
      <c r="W38" s="114"/>
      <c r="X38" s="114"/>
      <c r="Y38" s="114"/>
      <c r="Z38" s="114"/>
      <c r="AA38" s="114"/>
      <c r="AB38" s="114"/>
      <c r="AC38" s="114"/>
      <c r="AD38" s="114"/>
      <c r="AE38" s="114"/>
      <c r="AF38" s="114"/>
      <c r="AG38" s="114"/>
      <c r="AH38" s="114"/>
      <c r="AI38" s="114"/>
    </row>
    <row r="39" spans="4:37" ht="9.9499999999999993" customHeight="1"/>
    <row r="40" spans="4:37" ht="15" customHeight="1">
      <c r="D40" s="6" t="s">
        <v>125</v>
      </c>
      <c r="E40" s="6" t="s">
        <v>126</v>
      </c>
      <c r="F40" s="6" t="s">
        <v>1008</v>
      </c>
      <c r="M40" s="9" t="s">
        <v>132</v>
      </c>
      <c r="N40" s="119"/>
      <c r="O40" s="119"/>
      <c r="P40" s="119"/>
      <c r="Q40" s="119"/>
      <c r="R40" s="9" t="s">
        <v>133</v>
      </c>
      <c r="S40" s="6" t="s">
        <v>137</v>
      </c>
      <c r="X40" s="9" t="s">
        <v>132</v>
      </c>
      <c r="Y40" s="119"/>
      <c r="Z40" s="119"/>
      <c r="AA40" s="119"/>
      <c r="AB40" s="119"/>
      <c r="AC40" s="9" t="s">
        <v>133</v>
      </c>
      <c r="AG40" s="33" t="s">
        <v>138</v>
      </c>
      <c r="AH40" s="120"/>
      <c r="AI40" s="120"/>
      <c r="AJ40" s="120"/>
      <c r="AK40" s="9" t="s">
        <v>135</v>
      </c>
    </row>
    <row r="41" spans="4:37" ht="15" customHeight="1">
      <c r="D41" s="6" t="s">
        <v>125</v>
      </c>
      <c r="E41" s="6" t="s">
        <v>128</v>
      </c>
      <c r="F41" s="6" t="s">
        <v>1004</v>
      </c>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row>
    <row r="42" spans="4:37" ht="15" customHeight="1">
      <c r="D42" s="6" t="s">
        <v>125</v>
      </c>
      <c r="E42" s="6" t="s">
        <v>129</v>
      </c>
      <c r="F42" s="6" t="s">
        <v>1009</v>
      </c>
      <c r="M42" s="9" t="s">
        <v>132</v>
      </c>
      <c r="N42" s="119"/>
      <c r="O42" s="119"/>
      <c r="P42" s="119"/>
      <c r="Q42" s="119"/>
      <c r="R42" s="9" t="s">
        <v>133</v>
      </c>
      <c r="S42" s="6" t="s">
        <v>134</v>
      </c>
      <c r="X42" s="9" t="s">
        <v>132</v>
      </c>
      <c r="Y42" s="119"/>
      <c r="Z42" s="119"/>
      <c r="AA42" s="119"/>
      <c r="AB42" s="119"/>
      <c r="AC42" s="9" t="s">
        <v>133</v>
      </c>
      <c r="AG42" s="33" t="s">
        <v>136</v>
      </c>
      <c r="AH42" s="120"/>
      <c r="AI42" s="120"/>
      <c r="AJ42" s="120"/>
      <c r="AK42" s="9" t="s">
        <v>135</v>
      </c>
    </row>
    <row r="43" spans="4:37" ht="15" customHeight="1">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row>
    <row r="44" spans="4:37" ht="15" customHeight="1">
      <c r="D44" s="6" t="s">
        <v>125</v>
      </c>
      <c r="E44" s="6" t="s">
        <v>600</v>
      </c>
      <c r="F44" s="6" t="s">
        <v>1005</v>
      </c>
      <c r="M44" s="36" t="s">
        <v>590</v>
      </c>
      <c r="N44" s="116"/>
      <c r="O44" s="116"/>
      <c r="P44" s="116"/>
      <c r="Q44" s="116"/>
      <c r="R44" s="116"/>
      <c r="S44" s="12"/>
      <c r="T44" s="12"/>
      <c r="U44" s="12"/>
      <c r="V44" s="12"/>
      <c r="W44" s="12"/>
      <c r="X44" s="12"/>
      <c r="Y44" s="12"/>
      <c r="Z44" s="12"/>
      <c r="AA44" s="12"/>
      <c r="AB44" s="12"/>
      <c r="AC44" s="12"/>
      <c r="AD44" s="12"/>
      <c r="AE44" s="12"/>
      <c r="AF44" s="12"/>
      <c r="AG44" s="12"/>
      <c r="AH44" s="12"/>
      <c r="AI44" s="12"/>
      <c r="AJ44" s="12"/>
      <c r="AK44" s="12"/>
    </row>
    <row r="45" spans="4:37" ht="15" customHeight="1">
      <c r="D45" s="6" t="s">
        <v>125</v>
      </c>
      <c r="E45" s="6" t="s">
        <v>130</v>
      </c>
      <c r="F45" s="6" t="s">
        <v>1010</v>
      </c>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row>
    <row r="46" spans="4:37" ht="15" customHeight="1">
      <c r="D46" s="6" t="s">
        <v>125</v>
      </c>
      <c r="E46" s="6" t="s">
        <v>131</v>
      </c>
      <c r="F46" s="6" t="s">
        <v>1007</v>
      </c>
      <c r="M46" s="116"/>
      <c r="N46" s="116"/>
      <c r="O46" s="116"/>
      <c r="P46" s="116"/>
      <c r="Q46" s="116"/>
      <c r="R46" s="116"/>
      <c r="S46" s="12"/>
      <c r="T46" s="9"/>
      <c r="U46" s="51"/>
      <c r="V46" s="51"/>
      <c r="W46" s="51"/>
    </row>
    <row r="47" spans="4:37" ht="15" customHeight="1">
      <c r="D47" s="6" t="s">
        <v>125</v>
      </c>
      <c r="E47" s="6" t="s">
        <v>139</v>
      </c>
      <c r="F47" s="6" t="s">
        <v>1011</v>
      </c>
      <c r="P47" s="114"/>
      <c r="Q47" s="114"/>
      <c r="R47" s="114"/>
      <c r="S47" s="114"/>
      <c r="T47" s="114"/>
      <c r="U47" s="114"/>
      <c r="V47" s="114"/>
      <c r="W47" s="114"/>
      <c r="X47" s="114"/>
      <c r="Y47" s="114"/>
      <c r="Z47" s="114"/>
      <c r="AA47" s="114"/>
      <c r="AB47" s="114"/>
      <c r="AC47" s="114"/>
      <c r="AD47" s="114"/>
      <c r="AE47" s="114"/>
      <c r="AF47" s="114"/>
      <c r="AG47" s="114"/>
      <c r="AH47" s="114"/>
      <c r="AI47" s="114"/>
    </row>
    <row r="48" spans="4:37" ht="9.9499999999999993" customHeight="1"/>
    <row r="49" spans="4:37" ht="15" customHeight="1">
      <c r="D49" s="6" t="s">
        <v>125</v>
      </c>
      <c r="E49" s="6" t="s">
        <v>126</v>
      </c>
      <c r="F49" s="6" t="s">
        <v>1008</v>
      </c>
      <c r="M49" s="9" t="s">
        <v>132</v>
      </c>
      <c r="N49" s="119"/>
      <c r="O49" s="119"/>
      <c r="P49" s="119"/>
      <c r="Q49" s="119"/>
      <c r="R49" s="9" t="s">
        <v>133</v>
      </c>
      <c r="S49" s="6" t="s">
        <v>137</v>
      </c>
      <c r="X49" s="9" t="s">
        <v>132</v>
      </c>
      <c r="Y49" s="119"/>
      <c r="Z49" s="119"/>
      <c r="AA49" s="119"/>
      <c r="AB49" s="119"/>
      <c r="AC49" s="9" t="s">
        <v>133</v>
      </c>
      <c r="AG49" s="33" t="s">
        <v>138</v>
      </c>
      <c r="AH49" s="120"/>
      <c r="AI49" s="120"/>
      <c r="AJ49" s="120"/>
      <c r="AK49" s="9" t="s">
        <v>135</v>
      </c>
    </row>
    <row r="50" spans="4:37" ht="15" customHeight="1">
      <c r="D50" s="6" t="s">
        <v>125</v>
      </c>
      <c r="E50" s="6" t="s">
        <v>128</v>
      </c>
      <c r="F50" s="6" t="s">
        <v>1004</v>
      </c>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row>
    <row r="51" spans="4:37" ht="15" customHeight="1">
      <c r="D51" s="6" t="s">
        <v>125</v>
      </c>
      <c r="E51" s="6" t="s">
        <v>129</v>
      </c>
      <c r="F51" s="6" t="s">
        <v>1009</v>
      </c>
      <c r="M51" s="9" t="s">
        <v>132</v>
      </c>
      <c r="N51" s="119"/>
      <c r="O51" s="119"/>
      <c r="P51" s="119"/>
      <c r="Q51" s="119"/>
      <c r="R51" s="9" t="s">
        <v>133</v>
      </c>
      <c r="S51" s="6" t="s">
        <v>134</v>
      </c>
      <c r="X51" s="9" t="s">
        <v>132</v>
      </c>
      <c r="Y51" s="119"/>
      <c r="Z51" s="119"/>
      <c r="AA51" s="119"/>
      <c r="AB51" s="119"/>
      <c r="AC51" s="9" t="s">
        <v>133</v>
      </c>
      <c r="AG51" s="33" t="s">
        <v>136</v>
      </c>
      <c r="AH51" s="120"/>
      <c r="AI51" s="120"/>
      <c r="AJ51" s="120"/>
      <c r="AK51" s="9" t="s">
        <v>135</v>
      </c>
    </row>
    <row r="52" spans="4:37" ht="15" customHeight="1">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row>
    <row r="53" spans="4:37" ht="15" customHeight="1">
      <c r="D53" s="6" t="s">
        <v>125</v>
      </c>
      <c r="E53" s="6" t="s">
        <v>600</v>
      </c>
      <c r="F53" s="6" t="s">
        <v>1005</v>
      </c>
      <c r="M53" s="36" t="s">
        <v>590</v>
      </c>
      <c r="N53" s="116"/>
      <c r="O53" s="116"/>
      <c r="P53" s="116"/>
      <c r="Q53" s="116"/>
      <c r="R53" s="116"/>
      <c r="S53" s="12"/>
      <c r="T53" s="12"/>
      <c r="U53" s="12"/>
      <c r="V53" s="12"/>
      <c r="W53" s="12"/>
      <c r="X53" s="12"/>
      <c r="Y53" s="12"/>
      <c r="Z53" s="12"/>
      <c r="AA53" s="12"/>
      <c r="AB53" s="12"/>
      <c r="AC53" s="12"/>
      <c r="AD53" s="12"/>
      <c r="AE53" s="12"/>
      <c r="AF53" s="12"/>
      <c r="AG53" s="12"/>
      <c r="AH53" s="12"/>
      <c r="AI53" s="12"/>
      <c r="AJ53" s="12"/>
      <c r="AK53" s="12"/>
    </row>
    <row r="54" spans="4:37" ht="15" customHeight="1">
      <c r="D54" s="6" t="s">
        <v>125</v>
      </c>
      <c r="E54" s="6" t="s">
        <v>130</v>
      </c>
      <c r="F54" s="6" t="s">
        <v>1010</v>
      </c>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row>
    <row r="55" spans="4:37" ht="15" customHeight="1">
      <c r="D55" s="6" t="s">
        <v>125</v>
      </c>
      <c r="E55" s="6" t="s">
        <v>131</v>
      </c>
      <c r="F55" s="6" t="s">
        <v>1007</v>
      </c>
      <c r="M55" s="116"/>
      <c r="N55" s="116"/>
      <c r="O55" s="116"/>
      <c r="P55" s="116"/>
      <c r="Q55" s="116"/>
      <c r="R55" s="116"/>
      <c r="S55" s="12"/>
      <c r="T55" s="9"/>
      <c r="U55" s="51"/>
      <c r="V55" s="51"/>
      <c r="W55" s="51"/>
    </row>
    <row r="56" spans="4:37" ht="15" customHeight="1">
      <c r="D56" s="6" t="s">
        <v>125</v>
      </c>
      <c r="E56" s="6" t="s">
        <v>139</v>
      </c>
      <c r="F56" s="6" t="s">
        <v>1011</v>
      </c>
      <c r="P56" s="114"/>
      <c r="Q56" s="114"/>
      <c r="R56" s="114"/>
      <c r="S56" s="114"/>
      <c r="T56" s="114"/>
      <c r="U56" s="114"/>
      <c r="V56" s="114"/>
      <c r="W56" s="114"/>
      <c r="X56" s="114"/>
      <c r="Y56" s="114"/>
      <c r="Z56" s="114"/>
      <c r="AA56" s="114"/>
      <c r="AB56" s="114"/>
      <c r="AC56" s="114"/>
      <c r="AD56" s="114"/>
      <c r="AE56" s="114"/>
      <c r="AF56" s="114"/>
      <c r="AG56" s="114"/>
      <c r="AH56" s="114"/>
      <c r="AI56" s="114"/>
    </row>
    <row r="61" spans="4:37" ht="15" customHeight="1">
      <c r="D61" s="6" t="s">
        <v>415</v>
      </c>
    </row>
    <row r="62" spans="4:37" ht="15" customHeight="1">
      <c r="D62" s="6" t="s">
        <v>416</v>
      </c>
    </row>
    <row r="63" spans="4:37" ht="15" customHeight="1">
      <c r="D63" s="37" t="s">
        <v>156</v>
      </c>
      <c r="E63" s="6" t="s">
        <v>866</v>
      </c>
    </row>
    <row r="64" spans="4:37" ht="15" customHeight="1">
      <c r="D64" s="6" t="s">
        <v>125</v>
      </c>
      <c r="E64" s="6" t="s">
        <v>126</v>
      </c>
      <c r="F64" s="6" t="s">
        <v>1004</v>
      </c>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row>
    <row r="65" spans="4:37" ht="15" customHeight="1">
      <c r="D65" s="6" t="s">
        <v>125</v>
      </c>
      <c r="E65" s="6" t="s">
        <v>128</v>
      </c>
      <c r="F65" s="6" t="s">
        <v>1008</v>
      </c>
      <c r="M65" s="6" t="s">
        <v>417</v>
      </c>
      <c r="U65" s="120"/>
      <c r="V65" s="120"/>
      <c r="W65" s="120"/>
      <c r="X65" s="120"/>
      <c r="Y65" s="120"/>
      <c r="Z65" s="9" t="s">
        <v>135</v>
      </c>
    </row>
    <row r="66" spans="4:37" ht="9.9499999999999993" customHeight="1"/>
    <row r="67" spans="4:37" ht="15" customHeight="1">
      <c r="D67" s="37" t="s">
        <v>156</v>
      </c>
      <c r="E67" s="6" t="s">
        <v>867</v>
      </c>
    </row>
    <row r="68" spans="4:37" ht="15" customHeight="1">
      <c r="D68" s="6" t="s">
        <v>125</v>
      </c>
      <c r="E68" s="6" t="s">
        <v>126</v>
      </c>
      <c r="F68" s="6" t="s">
        <v>1004</v>
      </c>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row>
    <row r="69" spans="4:37" ht="15" customHeight="1">
      <c r="D69" s="6" t="s">
        <v>125</v>
      </c>
      <c r="E69" s="6" t="s">
        <v>128</v>
      </c>
      <c r="F69" s="6" t="s">
        <v>1008</v>
      </c>
      <c r="M69" s="6" t="s">
        <v>417</v>
      </c>
      <c r="U69" s="120"/>
      <c r="V69" s="120"/>
      <c r="W69" s="120"/>
      <c r="X69" s="120"/>
      <c r="Y69" s="120"/>
      <c r="Z69" s="9" t="s">
        <v>135</v>
      </c>
    </row>
    <row r="70" spans="4:37" ht="9.9499999999999993" customHeight="1"/>
    <row r="71" spans="4:37" ht="15" customHeight="1">
      <c r="D71" s="37" t="s">
        <v>156</v>
      </c>
      <c r="E71" s="6" t="s">
        <v>868</v>
      </c>
    </row>
    <row r="72" spans="4:37" ht="15" customHeight="1">
      <c r="D72" s="6" t="s">
        <v>125</v>
      </c>
      <c r="E72" s="6" t="s">
        <v>126</v>
      </c>
      <c r="F72" s="6" t="s">
        <v>1004</v>
      </c>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row>
    <row r="73" spans="4:37" ht="15" customHeight="1">
      <c r="D73" s="6" t="s">
        <v>125</v>
      </c>
      <c r="E73" s="6" t="s">
        <v>128</v>
      </c>
      <c r="F73" s="6" t="s">
        <v>1008</v>
      </c>
      <c r="M73" s="6" t="s">
        <v>418</v>
      </c>
      <c r="U73" s="120"/>
      <c r="V73" s="120"/>
      <c r="W73" s="120"/>
      <c r="X73" s="120"/>
      <c r="Y73" s="120"/>
      <c r="Z73" s="9" t="s">
        <v>135</v>
      </c>
    </row>
    <row r="74" spans="4:37" ht="15" customHeight="1">
      <c r="D74" s="6" t="s">
        <v>125</v>
      </c>
      <c r="E74" s="6" t="s">
        <v>126</v>
      </c>
      <c r="F74" s="6" t="s">
        <v>1004</v>
      </c>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row>
    <row r="75" spans="4:37" ht="15" customHeight="1">
      <c r="D75" s="6" t="s">
        <v>125</v>
      </c>
      <c r="E75" s="6" t="s">
        <v>128</v>
      </c>
      <c r="F75" s="6" t="s">
        <v>1008</v>
      </c>
      <c r="M75" s="6" t="s">
        <v>418</v>
      </c>
      <c r="U75" s="120"/>
      <c r="V75" s="120"/>
      <c r="W75" s="120"/>
      <c r="X75" s="120"/>
      <c r="Y75" s="120"/>
      <c r="Z75" s="9" t="s">
        <v>135</v>
      </c>
    </row>
    <row r="76" spans="4:37" ht="15" customHeight="1">
      <c r="D76" s="6" t="s">
        <v>125</v>
      </c>
      <c r="E76" s="6" t="s">
        <v>126</v>
      </c>
      <c r="F76" s="6" t="s">
        <v>1004</v>
      </c>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row>
    <row r="77" spans="4:37" ht="15" customHeight="1">
      <c r="D77" s="6" t="s">
        <v>125</v>
      </c>
      <c r="E77" s="6" t="s">
        <v>128</v>
      </c>
      <c r="F77" s="6" t="s">
        <v>1008</v>
      </c>
      <c r="M77" s="6" t="s">
        <v>418</v>
      </c>
      <c r="U77" s="120"/>
      <c r="V77" s="120"/>
      <c r="W77" s="120"/>
      <c r="X77" s="120"/>
      <c r="Y77" s="120"/>
      <c r="Z77" s="9" t="s">
        <v>135</v>
      </c>
    </row>
    <row r="78" spans="4:37" ht="9.9499999999999993" customHeight="1"/>
    <row r="79" spans="4:37" ht="15" customHeight="1">
      <c r="D79" s="37" t="s">
        <v>156</v>
      </c>
      <c r="E79" s="6" t="s">
        <v>869</v>
      </c>
    </row>
    <row r="80" spans="4:37" ht="15" customHeight="1">
      <c r="D80" s="6" t="s">
        <v>125</v>
      </c>
      <c r="E80" s="6" t="s">
        <v>126</v>
      </c>
      <c r="F80" s="6" t="s">
        <v>1004</v>
      </c>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row>
    <row r="81" spans="2:37" ht="15" customHeight="1">
      <c r="D81" s="6" t="s">
        <v>125</v>
      </c>
      <c r="E81" s="6" t="s">
        <v>128</v>
      </c>
      <c r="F81" s="6" t="s">
        <v>1008</v>
      </c>
      <c r="M81" s="6" t="s">
        <v>418</v>
      </c>
      <c r="U81" s="120"/>
      <c r="V81" s="120"/>
      <c r="W81" s="120"/>
      <c r="X81" s="120"/>
      <c r="Y81" s="120"/>
      <c r="Z81" s="9" t="s">
        <v>135</v>
      </c>
    </row>
    <row r="82" spans="2:37" ht="15" customHeight="1">
      <c r="D82" s="6" t="s">
        <v>125</v>
      </c>
      <c r="E82" s="6" t="s">
        <v>126</v>
      </c>
      <c r="F82" s="6" t="s">
        <v>1004</v>
      </c>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row>
    <row r="83" spans="2:37" ht="15" customHeight="1">
      <c r="D83" s="6" t="s">
        <v>125</v>
      </c>
      <c r="E83" s="6" t="s">
        <v>128</v>
      </c>
      <c r="F83" s="6" t="s">
        <v>1008</v>
      </c>
      <c r="M83" s="6" t="s">
        <v>418</v>
      </c>
      <c r="U83" s="120"/>
      <c r="V83" s="120"/>
      <c r="W83" s="120"/>
      <c r="X83" s="120"/>
      <c r="Y83" s="120"/>
      <c r="Z83" s="9" t="s">
        <v>135</v>
      </c>
    </row>
    <row r="84" spans="2:37" ht="15" customHeight="1">
      <c r="D84" s="6" t="s">
        <v>125</v>
      </c>
      <c r="E84" s="6" t="s">
        <v>126</v>
      </c>
      <c r="F84" s="6" t="s">
        <v>1004</v>
      </c>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row>
    <row r="85" spans="2:37" ht="15" customHeight="1">
      <c r="B85" s="30"/>
      <c r="C85" s="30"/>
      <c r="D85" s="30" t="s">
        <v>125</v>
      </c>
      <c r="E85" s="30" t="s">
        <v>128</v>
      </c>
      <c r="F85" s="30" t="s">
        <v>1008</v>
      </c>
      <c r="G85" s="30"/>
      <c r="H85" s="30"/>
      <c r="I85" s="30"/>
      <c r="J85" s="30"/>
      <c r="K85" s="30"/>
      <c r="L85" s="30"/>
      <c r="M85" s="30" t="s">
        <v>418</v>
      </c>
      <c r="N85" s="30"/>
      <c r="O85" s="30"/>
      <c r="P85" s="30"/>
      <c r="Q85" s="30"/>
      <c r="R85" s="30"/>
      <c r="S85" s="30"/>
      <c r="T85" s="30"/>
      <c r="U85" s="121"/>
      <c r="V85" s="121"/>
      <c r="W85" s="121"/>
      <c r="X85" s="121"/>
      <c r="Y85" s="121"/>
      <c r="Z85" s="32" t="s">
        <v>135</v>
      </c>
      <c r="AA85" s="30"/>
      <c r="AB85" s="30"/>
      <c r="AC85" s="30"/>
      <c r="AD85" s="30"/>
      <c r="AE85" s="30"/>
      <c r="AF85" s="30"/>
      <c r="AG85" s="30"/>
      <c r="AH85" s="30"/>
      <c r="AI85" s="30"/>
      <c r="AJ85" s="30"/>
      <c r="AK85" s="30"/>
    </row>
    <row r="86" spans="2:37" ht="15" customHeight="1">
      <c r="B86" s="6" t="s">
        <v>873</v>
      </c>
    </row>
    <row r="87" spans="2:37" ht="15" customHeight="1">
      <c r="D87" s="6" t="s">
        <v>419</v>
      </c>
    </row>
    <row r="88" spans="2:37" ht="15" customHeight="1">
      <c r="D88" s="6" t="s">
        <v>125</v>
      </c>
      <c r="E88" s="6" t="s">
        <v>126</v>
      </c>
      <c r="F88" s="6" t="s">
        <v>1004</v>
      </c>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row>
    <row r="89" spans="2:37" ht="15" customHeight="1">
      <c r="D89" s="6" t="s">
        <v>125</v>
      </c>
      <c r="E89" s="6" t="s">
        <v>128</v>
      </c>
      <c r="F89" s="6" t="s">
        <v>1012</v>
      </c>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row>
    <row r="90" spans="2:37" ht="15" customHeight="1">
      <c r="D90" s="6" t="s">
        <v>125</v>
      </c>
      <c r="E90" s="6" t="s">
        <v>129</v>
      </c>
      <c r="F90" s="6" t="s">
        <v>1005</v>
      </c>
      <c r="M90" s="36" t="s">
        <v>590</v>
      </c>
      <c r="N90" s="116"/>
      <c r="O90" s="116"/>
      <c r="P90" s="116"/>
      <c r="Q90" s="116"/>
      <c r="R90" s="116"/>
      <c r="S90" s="12"/>
      <c r="T90" s="12"/>
      <c r="U90" s="12"/>
      <c r="V90" s="12"/>
      <c r="W90" s="12"/>
      <c r="X90" s="12"/>
      <c r="Y90" s="12"/>
      <c r="Z90" s="12"/>
      <c r="AA90" s="12"/>
      <c r="AB90" s="12"/>
      <c r="AC90" s="12"/>
      <c r="AD90" s="12"/>
      <c r="AE90" s="12"/>
      <c r="AF90" s="12"/>
      <c r="AG90" s="12"/>
      <c r="AH90" s="12"/>
      <c r="AI90" s="12"/>
      <c r="AJ90" s="12"/>
      <c r="AK90" s="12"/>
    </row>
    <row r="91" spans="2:37" ht="15" customHeight="1">
      <c r="D91" s="6" t="s">
        <v>125</v>
      </c>
      <c r="E91" s="6" t="s">
        <v>600</v>
      </c>
      <c r="F91" s="6" t="s">
        <v>1010</v>
      </c>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row>
    <row r="92" spans="2:37" ht="15" customHeight="1">
      <c r="D92" s="6" t="s">
        <v>125</v>
      </c>
      <c r="E92" s="6" t="s">
        <v>130</v>
      </c>
      <c r="F92" s="6" t="s">
        <v>1007</v>
      </c>
      <c r="M92" s="116"/>
      <c r="N92" s="116"/>
      <c r="O92" s="116"/>
      <c r="P92" s="116"/>
      <c r="Q92" s="116"/>
      <c r="R92" s="116"/>
      <c r="S92" s="12"/>
      <c r="T92" s="9"/>
      <c r="U92" s="51"/>
      <c r="V92" s="51"/>
      <c r="W92" s="51"/>
    </row>
    <row r="93" spans="2:37" ht="15" customHeight="1">
      <c r="D93" s="6" t="s">
        <v>125</v>
      </c>
      <c r="E93" s="6" t="s">
        <v>131</v>
      </c>
      <c r="F93" s="6" t="s">
        <v>1013</v>
      </c>
      <c r="M93" s="116"/>
      <c r="N93" s="116"/>
      <c r="O93" s="116"/>
      <c r="P93" s="116"/>
      <c r="Q93" s="116"/>
      <c r="R93" s="116"/>
      <c r="S93" s="116"/>
      <c r="T93" s="116"/>
      <c r="U93" s="116"/>
      <c r="V93" s="116"/>
      <c r="W93" s="116"/>
      <c r="X93" s="116"/>
      <c r="Y93" s="116"/>
      <c r="Z93" s="116"/>
      <c r="AA93" s="116"/>
      <c r="AB93" s="116"/>
      <c r="AC93" s="116"/>
      <c r="AD93" s="116"/>
      <c r="AE93" s="116"/>
      <c r="AF93" s="116"/>
      <c r="AG93" s="116"/>
      <c r="AH93" s="116"/>
      <c r="AI93" s="116"/>
      <c r="AJ93" s="116"/>
      <c r="AK93" s="116"/>
    </row>
    <row r="94" spans="2:37" ht="15" customHeight="1">
      <c r="D94" s="6" t="s">
        <v>125</v>
      </c>
      <c r="E94" s="6" t="s">
        <v>139</v>
      </c>
      <c r="F94" s="6" t="s">
        <v>1014</v>
      </c>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row>
    <row r="95" spans="2:37" ht="9.9499999999999993" customHeight="1"/>
    <row r="96" spans="2:37" ht="15" customHeight="1">
      <c r="D96" s="6" t="s">
        <v>420</v>
      </c>
    </row>
    <row r="97" spans="4:37" ht="15" customHeight="1">
      <c r="D97" s="6" t="s">
        <v>125</v>
      </c>
      <c r="E97" s="6" t="s">
        <v>126</v>
      </c>
      <c r="F97" s="6" t="s">
        <v>1004</v>
      </c>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row>
    <row r="98" spans="4:37" ht="15" customHeight="1">
      <c r="D98" s="6" t="s">
        <v>125</v>
      </c>
      <c r="E98" s="6" t="s">
        <v>128</v>
      </c>
      <c r="F98" s="6" t="s">
        <v>1012</v>
      </c>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row>
    <row r="99" spans="4:37" ht="15" customHeight="1">
      <c r="D99" s="6" t="s">
        <v>125</v>
      </c>
      <c r="E99" s="6" t="s">
        <v>129</v>
      </c>
      <c r="F99" s="6" t="s">
        <v>1005</v>
      </c>
      <c r="M99" s="36" t="s">
        <v>590</v>
      </c>
      <c r="N99" s="116"/>
      <c r="O99" s="116"/>
      <c r="P99" s="116"/>
      <c r="Q99" s="116"/>
      <c r="R99" s="116"/>
      <c r="S99" s="12"/>
      <c r="T99" s="12"/>
      <c r="U99" s="12"/>
      <c r="V99" s="12"/>
      <c r="W99" s="12"/>
      <c r="X99" s="12"/>
      <c r="Y99" s="12"/>
      <c r="Z99" s="12"/>
      <c r="AA99" s="12"/>
      <c r="AB99" s="12"/>
      <c r="AC99" s="12"/>
      <c r="AD99" s="12"/>
      <c r="AE99" s="12"/>
      <c r="AF99" s="12"/>
      <c r="AG99" s="12"/>
      <c r="AH99" s="12"/>
      <c r="AI99" s="12"/>
      <c r="AJ99" s="12"/>
      <c r="AK99" s="12"/>
    </row>
    <row r="100" spans="4:37" ht="15" customHeight="1">
      <c r="D100" s="6" t="s">
        <v>125</v>
      </c>
      <c r="E100" s="6" t="s">
        <v>600</v>
      </c>
      <c r="F100" s="6" t="s">
        <v>1010</v>
      </c>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row>
    <row r="101" spans="4:37" ht="15" customHeight="1">
      <c r="D101" s="6" t="s">
        <v>125</v>
      </c>
      <c r="E101" s="6" t="s">
        <v>130</v>
      </c>
      <c r="F101" s="6" t="s">
        <v>1007</v>
      </c>
      <c r="M101" s="116"/>
      <c r="N101" s="116"/>
      <c r="O101" s="116"/>
      <c r="P101" s="116"/>
      <c r="Q101" s="116"/>
      <c r="R101" s="116"/>
      <c r="S101" s="12"/>
      <c r="T101" s="9"/>
      <c r="U101" s="51"/>
      <c r="V101" s="51"/>
      <c r="W101" s="51"/>
    </row>
    <row r="102" spans="4:37" ht="15" customHeight="1">
      <c r="D102" s="6" t="s">
        <v>125</v>
      </c>
      <c r="E102" s="6" t="s">
        <v>131</v>
      </c>
      <c r="F102" s="6" t="s">
        <v>1013</v>
      </c>
      <c r="M102" s="116"/>
      <c r="N102" s="116"/>
      <c r="O102" s="116"/>
      <c r="P102" s="116"/>
      <c r="Q102" s="116"/>
      <c r="R102" s="116"/>
      <c r="S102" s="116"/>
      <c r="T102" s="116"/>
      <c r="U102" s="116"/>
      <c r="V102" s="116"/>
      <c r="W102" s="116"/>
      <c r="X102" s="116"/>
      <c r="Y102" s="116"/>
      <c r="Z102" s="116"/>
      <c r="AA102" s="116"/>
      <c r="AB102" s="116"/>
      <c r="AC102" s="116"/>
      <c r="AD102" s="116"/>
      <c r="AE102" s="116"/>
      <c r="AF102" s="116"/>
      <c r="AG102" s="116"/>
      <c r="AH102" s="116"/>
      <c r="AI102" s="116"/>
      <c r="AJ102" s="116"/>
      <c r="AK102" s="116"/>
    </row>
    <row r="103" spans="4:37" ht="15" customHeight="1">
      <c r="D103" s="6" t="s">
        <v>125</v>
      </c>
      <c r="E103" s="6" t="s">
        <v>139</v>
      </c>
      <c r="F103" s="6" t="s">
        <v>1014</v>
      </c>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row>
    <row r="104" spans="4:37" ht="9.9499999999999993" customHeight="1"/>
    <row r="105" spans="4:37" ht="15" customHeight="1">
      <c r="D105" s="6" t="s">
        <v>125</v>
      </c>
      <c r="E105" s="6" t="s">
        <v>126</v>
      </c>
      <c r="F105" s="6" t="s">
        <v>1004</v>
      </c>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row>
    <row r="106" spans="4:37" ht="15" customHeight="1">
      <c r="D106" s="6" t="s">
        <v>125</v>
      </c>
      <c r="E106" s="6" t="s">
        <v>128</v>
      </c>
      <c r="F106" s="6" t="s">
        <v>1012</v>
      </c>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row>
    <row r="107" spans="4:37" ht="15" customHeight="1">
      <c r="D107" s="6" t="s">
        <v>125</v>
      </c>
      <c r="E107" s="6" t="s">
        <v>129</v>
      </c>
      <c r="F107" s="6" t="s">
        <v>1005</v>
      </c>
      <c r="M107" s="36" t="s">
        <v>590</v>
      </c>
      <c r="N107" s="116"/>
      <c r="O107" s="116"/>
      <c r="P107" s="116"/>
      <c r="Q107" s="116"/>
      <c r="R107" s="116"/>
      <c r="S107" s="12"/>
      <c r="T107" s="12"/>
      <c r="U107" s="12"/>
      <c r="V107" s="12"/>
      <c r="W107" s="12"/>
      <c r="X107" s="12"/>
      <c r="Y107" s="12"/>
      <c r="Z107" s="12"/>
      <c r="AA107" s="12"/>
      <c r="AB107" s="12"/>
      <c r="AC107" s="12"/>
      <c r="AD107" s="12"/>
      <c r="AE107" s="12"/>
      <c r="AF107" s="12"/>
      <c r="AG107" s="12"/>
      <c r="AH107" s="12"/>
      <c r="AI107" s="12"/>
      <c r="AJ107" s="12"/>
      <c r="AK107" s="12"/>
    </row>
    <row r="108" spans="4:37" ht="15" customHeight="1">
      <c r="D108" s="6" t="s">
        <v>125</v>
      </c>
      <c r="E108" s="6" t="s">
        <v>600</v>
      </c>
      <c r="F108" s="6" t="s">
        <v>1010</v>
      </c>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row>
    <row r="109" spans="4:37" ht="15" customHeight="1">
      <c r="D109" s="6" t="s">
        <v>125</v>
      </c>
      <c r="E109" s="6" t="s">
        <v>130</v>
      </c>
      <c r="F109" s="6" t="s">
        <v>1007</v>
      </c>
      <c r="M109" s="116"/>
      <c r="N109" s="116"/>
      <c r="O109" s="116"/>
      <c r="P109" s="116"/>
      <c r="Q109" s="116"/>
      <c r="R109" s="116"/>
      <c r="S109" s="12"/>
      <c r="T109" s="9"/>
      <c r="U109" s="51"/>
      <c r="V109" s="51"/>
      <c r="W109" s="51"/>
    </row>
    <row r="110" spans="4:37" ht="15" customHeight="1">
      <c r="D110" s="6" t="s">
        <v>125</v>
      </c>
      <c r="E110" s="6" t="s">
        <v>131</v>
      </c>
      <c r="F110" s="6" t="s">
        <v>1013</v>
      </c>
      <c r="M110" s="116"/>
      <c r="N110" s="116"/>
      <c r="O110" s="116"/>
      <c r="P110" s="116"/>
      <c r="Q110" s="116"/>
      <c r="R110" s="116"/>
      <c r="S110" s="116"/>
      <c r="T110" s="116"/>
      <c r="U110" s="116"/>
      <c r="V110" s="116"/>
      <c r="W110" s="116"/>
      <c r="X110" s="116"/>
      <c r="Y110" s="116"/>
      <c r="Z110" s="116"/>
      <c r="AA110" s="116"/>
      <c r="AB110" s="116"/>
      <c r="AC110" s="116"/>
      <c r="AD110" s="116"/>
      <c r="AE110" s="116"/>
      <c r="AF110" s="116"/>
      <c r="AG110" s="116"/>
      <c r="AH110" s="116"/>
      <c r="AI110" s="116"/>
      <c r="AJ110" s="116"/>
      <c r="AK110" s="116"/>
    </row>
    <row r="111" spans="4:37" ht="15" customHeight="1">
      <c r="D111" s="6" t="s">
        <v>125</v>
      </c>
      <c r="E111" s="6" t="s">
        <v>139</v>
      </c>
      <c r="F111" s="6" t="s">
        <v>1014</v>
      </c>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row>
    <row r="112" spans="4:37" ht="9.9499999999999993" customHeight="1"/>
    <row r="113" spans="2:37" ht="15" customHeight="1">
      <c r="D113" s="6" t="s">
        <v>125</v>
      </c>
      <c r="E113" s="6" t="s">
        <v>126</v>
      </c>
      <c r="F113" s="6" t="s">
        <v>1004</v>
      </c>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row>
    <row r="114" spans="2:37" ht="15" customHeight="1">
      <c r="D114" s="6" t="s">
        <v>125</v>
      </c>
      <c r="E114" s="6" t="s">
        <v>128</v>
      </c>
      <c r="F114" s="6" t="s">
        <v>1012</v>
      </c>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row>
    <row r="115" spans="2:37" ht="15" customHeight="1">
      <c r="D115" s="6" t="s">
        <v>125</v>
      </c>
      <c r="E115" s="6" t="s">
        <v>129</v>
      </c>
      <c r="F115" s="6" t="s">
        <v>1005</v>
      </c>
      <c r="M115" s="36" t="s">
        <v>590</v>
      </c>
      <c r="N115" s="116"/>
      <c r="O115" s="116"/>
      <c r="P115" s="116"/>
      <c r="Q115" s="116"/>
      <c r="R115" s="116"/>
      <c r="S115" s="12"/>
      <c r="T115" s="12"/>
      <c r="U115" s="12"/>
      <c r="V115" s="12"/>
      <c r="W115" s="12"/>
      <c r="X115" s="12"/>
      <c r="Y115" s="12"/>
      <c r="Z115" s="12"/>
      <c r="AA115" s="12"/>
      <c r="AB115" s="12"/>
      <c r="AC115" s="12"/>
      <c r="AD115" s="12"/>
      <c r="AE115" s="12"/>
      <c r="AF115" s="12"/>
      <c r="AG115" s="12"/>
      <c r="AH115" s="12"/>
      <c r="AI115" s="12"/>
      <c r="AJ115" s="12"/>
      <c r="AK115" s="12"/>
    </row>
    <row r="116" spans="2:37" ht="15" customHeight="1">
      <c r="D116" s="6" t="s">
        <v>125</v>
      </c>
      <c r="E116" s="6" t="s">
        <v>600</v>
      </c>
      <c r="F116" s="6" t="s">
        <v>1010</v>
      </c>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row>
    <row r="117" spans="2:37" ht="15" customHeight="1">
      <c r="D117" s="6" t="s">
        <v>125</v>
      </c>
      <c r="E117" s="6" t="s">
        <v>130</v>
      </c>
      <c r="F117" s="6" t="s">
        <v>1007</v>
      </c>
      <c r="M117" s="116"/>
      <c r="N117" s="116"/>
      <c r="O117" s="116"/>
      <c r="P117" s="116"/>
      <c r="Q117" s="116"/>
      <c r="R117" s="116"/>
      <c r="S117" s="12"/>
      <c r="T117" s="9"/>
      <c r="U117" s="51"/>
      <c r="V117" s="51"/>
      <c r="W117" s="51"/>
    </row>
    <row r="118" spans="2:37" ht="15" customHeight="1">
      <c r="D118" s="6" t="s">
        <v>125</v>
      </c>
      <c r="E118" s="6" t="s">
        <v>131</v>
      </c>
      <c r="F118" s="6" t="s">
        <v>1013</v>
      </c>
      <c r="M118" s="116"/>
      <c r="N118" s="116"/>
      <c r="O118" s="116"/>
      <c r="P118" s="116"/>
      <c r="Q118" s="116"/>
      <c r="R118" s="116"/>
      <c r="S118" s="116"/>
      <c r="T118" s="116"/>
      <c r="U118" s="116"/>
      <c r="V118" s="116"/>
      <c r="W118" s="116"/>
      <c r="X118" s="116"/>
      <c r="Y118" s="116"/>
      <c r="Z118" s="116"/>
      <c r="AA118" s="116"/>
      <c r="AB118" s="116"/>
      <c r="AC118" s="116"/>
      <c r="AD118" s="116"/>
      <c r="AE118" s="116"/>
      <c r="AF118" s="116"/>
      <c r="AG118" s="116"/>
      <c r="AH118" s="116"/>
      <c r="AI118" s="116"/>
      <c r="AJ118" s="116"/>
      <c r="AK118" s="116"/>
    </row>
    <row r="119" spans="2:37" ht="15" customHeight="1">
      <c r="B119" s="30"/>
      <c r="C119" s="30"/>
      <c r="D119" s="30" t="s">
        <v>125</v>
      </c>
      <c r="E119" s="30" t="s">
        <v>139</v>
      </c>
      <c r="F119" s="30" t="s">
        <v>1014</v>
      </c>
      <c r="G119" s="30"/>
      <c r="H119" s="30"/>
      <c r="I119" s="30"/>
      <c r="J119" s="30"/>
      <c r="K119" s="30"/>
      <c r="L119" s="30"/>
      <c r="M119" s="30"/>
      <c r="N119" s="30"/>
      <c r="O119" s="117"/>
      <c r="P119" s="117"/>
      <c r="Q119" s="117"/>
      <c r="R119" s="117"/>
      <c r="S119" s="117"/>
      <c r="T119" s="117"/>
      <c r="U119" s="117"/>
      <c r="V119" s="117"/>
      <c r="W119" s="117"/>
      <c r="X119" s="117"/>
      <c r="Y119" s="117"/>
      <c r="Z119" s="117"/>
      <c r="AA119" s="117"/>
      <c r="AB119" s="117"/>
      <c r="AC119" s="117"/>
      <c r="AD119" s="117"/>
      <c r="AE119" s="117"/>
      <c r="AF119" s="117"/>
      <c r="AG119" s="117"/>
      <c r="AH119" s="117"/>
      <c r="AI119" s="117"/>
      <c r="AJ119" s="117"/>
      <c r="AK119" s="117"/>
    </row>
    <row r="122" spans="2:37" ht="15" customHeight="1">
      <c r="B122" s="6" t="s">
        <v>874</v>
      </c>
    </row>
    <row r="123" spans="2:37" ht="15" customHeight="1">
      <c r="D123" s="6" t="s">
        <v>421</v>
      </c>
    </row>
    <row r="124" spans="2:37" ht="15" customHeight="1">
      <c r="D124" s="6" t="s">
        <v>125</v>
      </c>
      <c r="E124" s="6" t="s">
        <v>126</v>
      </c>
      <c r="F124" s="6" t="s">
        <v>1008</v>
      </c>
      <c r="M124" s="9" t="s">
        <v>132</v>
      </c>
      <c r="N124" s="119"/>
      <c r="O124" s="119"/>
      <c r="P124" s="119"/>
      <c r="Q124" s="119"/>
      <c r="R124" s="9" t="s">
        <v>133</v>
      </c>
      <c r="S124" s="6" t="s">
        <v>137</v>
      </c>
      <c r="X124" s="9" t="s">
        <v>132</v>
      </c>
      <c r="Y124" s="119"/>
      <c r="Z124" s="119"/>
      <c r="AA124" s="119"/>
      <c r="AB124" s="119"/>
      <c r="AC124" s="9" t="s">
        <v>133</v>
      </c>
      <c r="AG124" s="33" t="s">
        <v>138</v>
      </c>
      <c r="AH124" s="120"/>
      <c r="AI124" s="120"/>
      <c r="AJ124" s="120"/>
      <c r="AK124" s="9" t="s">
        <v>135</v>
      </c>
    </row>
    <row r="125" spans="2:37" ht="15" customHeight="1">
      <c r="D125" s="6" t="s">
        <v>125</v>
      </c>
      <c r="E125" s="6" t="s">
        <v>128</v>
      </c>
      <c r="F125" s="6" t="s">
        <v>1004</v>
      </c>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row>
    <row r="126" spans="2:37" ht="15" customHeight="1">
      <c r="D126" s="6" t="s">
        <v>125</v>
      </c>
      <c r="E126" s="6" t="s">
        <v>129</v>
      </c>
      <c r="F126" s="6" t="s">
        <v>1009</v>
      </c>
      <c r="M126" s="9" t="s">
        <v>132</v>
      </c>
      <c r="N126" s="119"/>
      <c r="O126" s="119"/>
      <c r="P126" s="119"/>
      <c r="Q126" s="119"/>
      <c r="R126" s="9" t="s">
        <v>133</v>
      </c>
      <c r="S126" s="6" t="s">
        <v>134</v>
      </c>
      <c r="X126" s="9" t="s">
        <v>132</v>
      </c>
      <c r="Y126" s="119"/>
      <c r="Z126" s="119"/>
      <c r="AA126" s="119"/>
      <c r="AB126" s="119"/>
      <c r="AC126" s="9" t="s">
        <v>133</v>
      </c>
      <c r="AG126" s="33" t="s">
        <v>136</v>
      </c>
      <c r="AH126" s="120"/>
      <c r="AI126" s="120"/>
      <c r="AJ126" s="120"/>
      <c r="AK126" s="9" t="s">
        <v>135</v>
      </c>
    </row>
    <row r="127" spans="2:37" ht="15" customHeight="1">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row>
    <row r="128" spans="2:37" ht="15" customHeight="1">
      <c r="D128" s="6" t="s">
        <v>125</v>
      </c>
      <c r="E128" s="6" t="s">
        <v>600</v>
      </c>
      <c r="F128" s="6" t="s">
        <v>1005</v>
      </c>
      <c r="M128" s="36" t="s">
        <v>590</v>
      </c>
      <c r="N128" s="116"/>
      <c r="O128" s="116"/>
      <c r="P128" s="116"/>
      <c r="Q128" s="116"/>
      <c r="R128" s="116"/>
      <c r="S128" s="12"/>
      <c r="T128" s="12"/>
      <c r="U128" s="12"/>
      <c r="V128" s="12"/>
      <c r="W128" s="12"/>
      <c r="X128" s="12"/>
      <c r="Y128" s="12"/>
      <c r="Z128" s="12"/>
      <c r="AA128" s="12"/>
      <c r="AB128" s="12"/>
      <c r="AC128" s="12"/>
      <c r="AD128" s="12"/>
      <c r="AE128" s="12"/>
      <c r="AF128" s="12"/>
      <c r="AG128" s="12"/>
      <c r="AH128" s="12"/>
      <c r="AI128" s="12"/>
      <c r="AJ128" s="12"/>
      <c r="AK128" s="12"/>
    </row>
    <row r="129" spans="4:37" ht="15" customHeight="1">
      <c r="D129" s="6" t="s">
        <v>125</v>
      </c>
      <c r="E129" s="6" t="s">
        <v>130</v>
      </c>
      <c r="F129" s="6" t="s">
        <v>1010</v>
      </c>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row>
    <row r="130" spans="4:37" ht="15" customHeight="1">
      <c r="D130" s="6" t="s">
        <v>125</v>
      </c>
      <c r="E130" s="6" t="s">
        <v>131</v>
      </c>
      <c r="F130" s="6" t="s">
        <v>1007</v>
      </c>
      <c r="M130" s="116"/>
      <c r="N130" s="116"/>
      <c r="O130" s="116"/>
      <c r="P130" s="116"/>
      <c r="Q130" s="116"/>
      <c r="R130" s="116"/>
      <c r="S130" s="12"/>
      <c r="T130" s="9"/>
      <c r="U130" s="51"/>
      <c r="V130" s="51"/>
      <c r="W130" s="51"/>
    </row>
    <row r="131" spans="4:37" ht="15" customHeight="1">
      <c r="D131" s="6" t="s">
        <v>125</v>
      </c>
      <c r="E131" s="6" t="s">
        <v>139</v>
      </c>
      <c r="F131" s="6" t="s">
        <v>1015</v>
      </c>
      <c r="P131" s="114"/>
      <c r="Q131" s="114"/>
      <c r="R131" s="114"/>
      <c r="S131" s="114"/>
      <c r="T131" s="114"/>
      <c r="U131" s="114"/>
      <c r="V131" s="114"/>
      <c r="W131" s="114"/>
      <c r="X131" s="114"/>
      <c r="Y131" s="114"/>
      <c r="Z131" s="114"/>
      <c r="AA131" s="114"/>
      <c r="AB131" s="114"/>
      <c r="AC131" s="114"/>
      <c r="AD131" s="114"/>
      <c r="AE131" s="114"/>
      <c r="AF131" s="114"/>
      <c r="AG131" s="114"/>
      <c r="AH131" s="114"/>
      <c r="AI131" s="114"/>
    </row>
    <row r="132" spans="4:37" ht="9.9499999999999993" customHeight="1"/>
    <row r="133" spans="4:37" ht="15" customHeight="1">
      <c r="D133" s="6" t="s">
        <v>422</v>
      </c>
    </row>
    <row r="134" spans="4:37" ht="15" customHeight="1">
      <c r="D134" s="6" t="s">
        <v>125</v>
      </c>
      <c r="E134" s="6" t="s">
        <v>126</v>
      </c>
      <c r="F134" s="6" t="s">
        <v>1008</v>
      </c>
      <c r="M134" s="9" t="s">
        <v>132</v>
      </c>
      <c r="N134" s="119"/>
      <c r="O134" s="119"/>
      <c r="P134" s="119"/>
      <c r="Q134" s="119"/>
      <c r="R134" s="9" t="s">
        <v>133</v>
      </c>
      <c r="S134" s="6" t="s">
        <v>137</v>
      </c>
      <c r="X134" s="9" t="s">
        <v>132</v>
      </c>
      <c r="Y134" s="119"/>
      <c r="Z134" s="119"/>
      <c r="AA134" s="119"/>
      <c r="AB134" s="119"/>
      <c r="AC134" s="9" t="s">
        <v>133</v>
      </c>
      <c r="AG134" s="33" t="s">
        <v>138</v>
      </c>
      <c r="AH134" s="120"/>
      <c r="AI134" s="120"/>
      <c r="AJ134" s="120"/>
      <c r="AK134" s="9" t="s">
        <v>135</v>
      </c>
    </row>
    <row r="135" spans="4:37" ht="15" customHeight="1">
      <c r="D135" s="6" t="s">
        <v>125</v>
      </c>
      <c r="E135" s="6" t="s">
        <v>128</v>
      </c>
      <c r="F135" s="6" t="s">
        <v>1004</v>
      </c>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row>
    <row r="136" spans="4:37" ht="15" customHeight="1">
      <c r="D136" s="6" t="s">
        <v>125</v>
      </c>
      <c r="E136" s="6" t="s">
        <v>129</v>
      </c>
      <c r="F136" s="6" t="s">
        <v>1009</v>
      </c>
      <c r="M136" s="9" t="s">
        <v>132</v>
      </c>
      <c r="N136" s="119"/>
      <c r="O136" s="119"/>
      <c r="P136" s="119"/>
      <c r="Q136" s="119"/>
      <c r="R136" s="9" t="s">
        <v>133</v>
      </c>
      <c r="S136" s="6" t="s">
        <v>134</v>
      </c>
      <c r="X136" s="9" t="s">
        <v>132</v>
      </c>
      <c r="Y136" s="119"/>
      <c r="Z136" s="119"/>
      <c r="AA136" s="119"/>
      <c r="AB136" s="119"/>
      <c r="AC136" s="9" t="s">
        <v>133</v>
      </c>
      <c r="AG136" s="33" t="s">
        <v>136</v>
      </c>
      <c r="AH136" s="120"/>
      <c r="AI136" s="120"/>
      <c r="AJ136" s="120"/>
      <c r="AK136" s="9" t="s">
        <v>135</v>
      </c>
    </row>
    <row r="137" spans="4:37" ht="15" customHeight="1">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row>
    <row r="138" spans="4:37" ht="15" customHeight="1">
      <c r="D138" s="6" t="s">
        <v>125</v>
      </c>
      <c r="E138" s="6" t="s">
        <v>600</v>
      </c>
      <c r="F138" s="6" t="s">
        <v>1005</v>
      </c>
      <c r="M138" s="36" t="s">
        <v>590</v>
      </c>
      <c r="N138" s="116"/>
      <c r="O138" s="116"/>
      <c r="P138" s="116"/>
      <c r="Q138" s="116"/>
      <c r="R138" s="116"/>
      <c r="S138" s="12"/>
      <c r="T138" s="12"/>
      <c r="U138" s="12"/>
      <c r="V138" s="12"/>
      <c r="W138" s="12"/>
      <c r="X138" s="12"/>
      <c r="Y138" s="12"/>
      <c r="Z138" s="12"/>
      <c r="AA138" s="12"/>
      <c r="AB138" s="12"/>
      <c r="AC138" s="12"/>
      <c r="AD138" s="12"/>
      <c r="AE138" s="12"/>
      <c r="AF138" s="12"/>
      <c r="AG138" s="12"/>
      <c r="AH138" s="12"/>
      <c r="AI138" s="12"/>
      <c r="AJ138" s="12"/>
      <c r="AK138" s="12"/>
    </row>
    <row r="139" spans="4:37" ht="15" customHeight="1">
      <c r="D139" s="6" t="s">
        <v>125</v>
      </c>
      <c r="E139" s="6" t="s">
        <v>130</v>
      </c>
      <c r="F139" s="6" t="s">
        <v>1010</v>
      </c>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row>
    <row r="140" spans="4:37" ht="15" customHeight="1">
      <c r="D140" s="6" t="s">
        <v>125</v>
      </c>
      <c r="E140" s="6" t="s">
        <v>131</v>
      </c>
      <c r="F140" s="6" t="s">
        <v>1007</v>
      </c>
      <c r="M140" s="116"/>
      <c r="N140" s="116"/>
      <c r="O140" s="116"/>
      <c r="P140" s="116"/>
      <c r="Q140" s="116"/>
      <c r="R140" s="116"/>
      <c r="S140" s="12"/>
      <c r="T140" s="9"/>
      <c r="U140" s="51"/>
      <c r="V140" s="51"/>
      <c r="W140" s="51"/>
    </row>
    <row r="141" spans="4:37" ht="15" customHeight="1">
      <c r="D141" s="6" t="s">
        <v>125</v>
      </c>
      <c r="E141" s="6" t="s">
        <v>139</v>
      </c>
      <c r="F141" s="6" t="s">
        <v>1015</v>
      </c>
      <c r="P141" s="114"/>
      <c r="Q141" s="114"/>
      <c r="R141" s="114"/>
      <c r="S141" s="114"/>
      <c r="T141" s="114"/>
      <c r="U141" s="114"/>
      <c r="V141" s="114"/>
      <c r="W141" s="114"/>
      <c r="X141" s="114"/>
      <c r="Y141" s="114"/>
      <c r="Z141" s="114"/>
      <c r="AA141" s="114"/>
      <c r="AB141" s="114"/>
      <c r="AC141" s="114"/>
      <c r="AD141" s="114"/>
      <c r="AE141" s="114"/>
      <c r="AF141" s="114"/>
      <c r="AG141" s="114"/>
      <c r="AH141" s="114"/>
      <c r="AI141" s="114"/>
    </row>
    <row r="142" spans="4:37" ht="9.9499999999999993" customHeight="1"/>
    <row r="143" spans="4:37" ht="15" customHeight="1">
      <c r="D143" s="6" t="s">
        <v>125</v>
      </c>
      <c r="E143" s="6" t="s">
        <v>126</v>
      </c>
      <c r="F143" s="6" t="s">
        <v>1008</v>
      </c>
      <c r="M143" s="9" t="s">
        <v>132</v>
      </c>
      <c r="N143" s="119"/>
      <c r="O143" s="119"/>
      <c r="P143" s="119"/>
      <c r="Q143" s="119"/>
      <c r="R143" s="9" t="s">
        <v>133</v>
      </c>
      <c r="S143" s="6" t="s">
        <v>137</v>
      </c>
      <c r="X143" s="9" t="s">
        <v>132</v>
      </c>
      <c r="Y143" s="119"/>
      <c r="Z143" s="119"/>
      <c r="AA143" s="119"/>
      <c r="AB143" s="119"/>
      <c r="AC143" s="9" t="s">
        <v>133</v>
      </c>
      <c r="AG143" s="33" t="s">
        <v>138</v>
      </c>
      <c r="AH143" s="120"/>
      <c r="AI143" s="120"/>
      <c r="AJ143" s="120"/>
      <c r="AK143" s="9" t="s">
        <v>135</v>
      </c>
    </row>
    <row r="144" spans="4:37" ht="15" customHeight="1">
      <c r="D144" s="6" t="s">
        <v>125</v>
      </c>
      <c r="E144" s="6" t="s">
        <v>128</v>
      </c>
      <c r="F144" s="6" t="s">
        <v>1004</v>
      </c>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row>
    <row r="145" spans="2:37" ht="15" customHeight="1">
      <c r="D145" s="6" t="s">
        <v>125</v>
      </c>
      <c r="E145" s="6" t="s">
        <v>129</v>
      </c>
      <c r="F145" s="6" t="s">
        <v>1009</v>
      </c>
      <c r="M145" s="9" t="s">
        <v>132</v>
      </c>
      <c r="N145" s="119"/>
      <c r="O145" s="119"/>
      <c r="P145" s="119"/>
      <c r="Q145" s="119"/>
      <c r="R145" s="9" t="s">
        <v>133</v>
      </c>
      <c r="S145" s="6" t="s">
        <v>134</v>
      </c>
      <c r="X145" s="9" t="s">
        <v>132</v>
      </c>
      <c r="Y145" s="119"/>
      <c r="Z145" s="119"/>
      <c r="AA145" s="119"/>
      <c r="AB145" s="119"/>
      <c r="AC145" s="9" t="s">
        <v>133</v>
      </c>
      <c r="AG145" s="33" t="s">
        <v>136</v>
      </c>
      <c r="AH145" s="120"/>
      <c r="AI145" s="120"/>
      <c r="AJ145" s="120"/>
      <c r="AK145" s="9" t="s">
        <v>135</v>
      </c>
    </row>
    <row r="146" spans="2:37" ht="15" customHeight="1">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row>
    <row r="147" spans="2:37" ht="15" customHeight="1">
      <c r="D147" s="6" t="s">
        <v>125</v>
      </c>
      <c r="E147" s="6" t="s">
        <v>600</v>
      </c>
      <c r="F147" s="6" t="s">
        <v>1005</v>
      </c>
      <c r="M147" s="36" t="s">
        <v>590</v>
      </c>
      <c r="N147" s="116"/>
      <c r="O147" s="116"/>
      <c r="P147" s="116"/>
      <c r="Q147" s="116"/>
      <c r="R147" s="116"/>
      <c r="S147" s="12"/>
      <c r="T147" s="12"/>
      <c r="U147" s="12"/>
      <c r="V147" s="12"/>
      <c r="W147" s="12"/>
      <c r="X147" s="12"/>
      <c r="Y147" s="12"/>
      <c r="Z147" s="12"/>
      <c r="AA147" s="12"/>
      <c r="AB147" s="12"/>
      <c r="AC147" s="12"/>
      <c r="AD147" s="12"/>
      <c r="AE147" s="12"/>
      <c r="AF147" s="12"/>
      <c r="AG147" s="12"/>
      <c r="AH147" s="12"/>
      <c r="AI147" s="12"/>
      <c r="AJ147" s="12"/>
      <c r="AK147" s="12"/>
    </row>
    <row r="148" spans="2:37" ht="15" customHeight="1">
      <c r="D148" s="6" t="s">
        <v>125</v>
      </c>
      <c r="E148" s="6" t="s">
        <v>130</v>
      </c>
      <c r="F148" s="6" t="s">
        <v>1010</v>
      </c>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row>
    <row r="149" spans="2:37" ht="15" customHeight="1">
      <c r="D149" s="6" t="s">
        <v>125</v>
      </c>
      <c r="E149" s="6" t="s">
        <v>131</v>
      </c>
      <c r="F149" s="6" t="s">
        <v>1007</v>
      </c>
      <c r="M149" s="116"/>
      <c r="N149" s="116"/>
      <c r="O149" s="116"/>
      <c r="P149" s="116"/>
      <c r="Q149" s="116"/>
      <c r="R149" s="116"/>
      <c r="S149" s="12"/>
      <c r="T149" s="9"/>
      <c r="U149" s="51"/>
      <c r="V149" s="51"/>
      <c r="W149" s="51"/>
    </row>
    <row r="150" spans="2:37" ht="15" customHeight="1">
      <c r="D150" s="6" t="s">
        <v>125</v>
      </c>
      <c r="E150" s="6" t="s">
        <v>139</v>
      </c>
      <c r="F150" s="6" t="s">
        <v>1015</v>
      </c>
      <c r="P150" s="114"/>
      <c r="Q150" s="114"/>
      <c r="R150" s="114"/>
      <c r="S150" s="114"/>
      <c r="T150" s="114"/>
      <c r="U150" s="114"/>
      <c r="V150" s="114"/>
      <c r="W150" s="114"/>
      <c r="X150" s="114"/>
      <c r="Y150" s="114"/>
      <c r="Z150" s="114"/>
      <c r="AA150" s="114"/>
      <c r="AB150" s="114"/>
      <c r="AC150" s="114"/>
      <c r="AD150" s="114"/>
      <c r="AE150" s="114"/>
      <c r="AF150" s="114"/>
      <c r="AG150" s="114"/>
      <c r="AH150" s="114"/>
      <c r="AI150" s="114"/>
    </row>
    <row r="151" spans="2:37" ht="9.9499999999999993" customHeight="1"/>
    <row r="152" spans="2:37" ht="15" customHeight="1">
      <c r="D152" s="6" t="s">
        <v>125</v>
      </c>
      <c r="E152" s="6" t="s">
        <v>126</v>
      </c>
      <c r="F152" s="6" t="s">
        <v>1008</v>
      </c>
      <c r="M152" s="9" t="s">
        <v>132</v>
      </c>
      <c r="N152" s="119"/>
      <c r="O152" s="119"/>
      <c r="P152" s="119"/>
      <c r="Q152" s="119"/>
      <c r="R152" s="9" t="s">
        <v>133</v>
      </c>
      <c r="S152" s="6" t="s">
        <v>137</v>
      </c>
      <c r="X152" s="9" t="s">
        <v>132</v>
      </c>
      <c r="Y152" s="119"/>
      <c r="Z152" s="119"/>
      <c r="AA152" s="119"/>
      <c r="AB152" s="119"/>
      <c r="AC152" s="9" t="s">
        <v>133</v>
      </c>
      <c r="AG152" s="33" t="s">
        <v>138</v>
      </c>
      <c r="AH152" s="120"/>
      <c r="AI152" s="120"/>
      <c r="AJ152" s="120"/>
      <c r="AK152" s="9" t="s">
        <v>135</v>
      </c>
    </row>
    <row r="153" spans="2:37" ht="15" customHeight="1">
      <c r="D153" s="6" t="s">
        <v>125</v>
      </c>
      <c r="E153" s="6" t="s">
        <v>128</v>
      </c>
      <c r="F153" s="6" t="s">
        <v>1004</v>
      </c>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row>
    <row r="154" spans="2:37" ht="15" customHeight="1">
      <c r="D154" s="6" t="s">
        <v>125</v>
      </c>
      <c r="E154" s="6" t="s">
        <v>129</v>
      </c>
      <c r="F154" s="6" t="s">
        <v>1009</v>
      </c>
      <c r="M154" s="9" t="s">
        <v>132</v>
      </c>
      <c r="N154" s="119"/>
      <c r="O154" s="119"/>
      <c r="P154" s="119"/>
      <c r="Q154" s="119"/>
      <c r="R154" s="9" t="s">
        <v>133</v>
      </c>
      <c r="S154" s="6" t="s">
        <v>134</v>
      </c>
      <c r="X154" s="9" t="s">
        <v>132</v>
      </c>
      <c r="Y154" s="119"/>
      <c r="Z154" s="119"/>
      <c r="AA154" s="119"/>
      <c r="AB154" s="119"/>
      <c r="AC154" s="9" t="s">
        <v>133</v>
      </c>
      <c r="AG154" s="33" t="s">
        <v>136</v>
      </c>
      <c r="AH154" s="120"/>
      <c r="AI154" s="120"/>
      <c r="AJ154" s="120"/>
      <c r="AK154" s="9" t="s">
        <v>135</v>
      </c>
    </row>
    <row r="155" spans="2:37" ht="15" customHeight="1">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row>
    <row r="156" spans="2:37" ht="15" customHeight="1">
      <c r="D156" s="6" t="s">
        <v>125</v>
      </c>
      <c r="E156" s="6" t="s">
        <v>600</v>
      </c>
      <c r="F156" s="6" t="s">
        <v>1005</v>
      </c>
      <c r="M156" s="36" t="s">
        <v>590</v>
      </c>
      <c r="N156" s="116"/>
      <c r="O156" s="116"/>
      <c r="P156" s="116"/>
      <c r="Q156" s="116"/>
      <c r="R156" s="116"/>
      <c r="S156" s="12"/>
      <c r="T156" s="12"/>
      <c r="U156" s="12"/>
      <c r="V156" s="12"/>
      <c r="W156" s="12"/>
      <c r="X156" s="12"/>
      <c r="Y156" s="12"/>
      <c r="Z156" s="12"/>
      <c r="AA156" s="12"/>
      <c r="AB156" s="12"/>
      <c r="AC156" s="12"/>
      <c r="AD156" s="12"/>
      <c r="AE156" s="12"/>
      <c r="AF156" s="12"/>
      <c r="AG156" s="12"/>
      <c r="AH156" s="12"/>
      <c r="AI156" s="12"/>
      <c r="AJ156" s="12"/>
      <c r="AK156" s="12"/>
    </row>
    <row r="157" spans="2:37" ht="15" customHeight="1">
      <c r="D157" s="6" t="s">
        <v>125</v>
      </c>
      <c r="E157" s="6" t="s">
        <v>130</v>
      </c>
      <c r="F157" s="6" t="s">
        <v>1010</v>
      </c>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row>
    <row r="158" spans="2:37" ht="15" customHeight="1">
      <c r="D158" s="6" t="s">
        <v>125</v>
      </c>
      <c r="E158" s="6" t="s">
        <v>131</v>
      </c>
      <c r="F158" s="6" t="s">
        <v>1007</v>
      </c>
      <c r="M158" s="116"/>
      <c r="N158" s="116"/>
      <c r="O158" s="116"/>
      <c r="P158" s="116"/>
      <c r="Q158" s="116"/>
      <c r="R158" s="116"/>
      <c r="S158" s="12"/>
      <c r="T158" s="9"/>
      <c r="U158" s="51"/>
      <c r="V158" s="51"/>
      <c r="W158" s="51"/>
    </row>
    <row r="159" spans="2:37" ht="15" customHeight="1">
      <c r="B159" s="30"/>
      <c r="C159" s="30"/>
      <c r="D159" s="30" t="s">
        <v>125</v>
      </c>
      <c r="E159" s="30" t="s">
        <v>139</v>
      </c>
      <c r="F159" s="30" t="s">
        <v>1015</v>
      </c>
      <c r="G159" s="30"/>
      <c r="H159" s="30"/>
      <c r="I159" s="30"/>
      <c r="J159" s="30"/>
      <c r="K159" s="30"/>
      <c r="L159" s="30"/>
      <c r="M159" s="30"/>
      <c r="N159" s="30"/>
      <c r="O159" s="30"/>
      <c r="P159" s="117"/>
      <c r="Q159" s="117"/>
      <c r="R159" s="117"/>
      <c r="S159" s="117"/>
      <c r="T159" s="117"/>
      <c r="U159" s="117"/>
      <c r="V159" s="117"/>
      <c r="W159" s="117"/>
      <c r="X159" s="117"/>
      <c r="Y159" s="117"/>
      <c r="Z159" s="117"/>
      <c r="AA159" s="117"/>
      <c r="AB159" s="117"/>
      <c r="AC159" s="117"/>
      <c r="AD159" s="117"/>
      <c r="AE159" s="117"/>
      <c r="AF159" s="117"/>
      <c r="AG159" s="117"/>
      <c r="AH159" s="117"/>
      <c r="AI159" s="117"/>
      <c r="AJ159" s="30"/>
      <c r="AK159" s="30"/>
    </row>
    <row r="160" spans="2:37" ht="15" customHeight="1">
      <c r="B160" s="6" t="s">
        <v>875</v>
      </c>
    </row>
    <row r="161" spans="2:37" ht="15" customHeight="1">
      <c r="D161" s="6" t="s">
        <v>125</v>
      </c>
      <c r="E161" s="6" t="s">
        <v>126</v>
      </c>
      <c r="F161" s="6" t="s">
        <v>1004</v>
      </c>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row>
    <row r="162" spans="2:37" ht="15" customHeight="1">
      <c r="D162" s="6" t="s">
        <v>125</v>
      </c>
      <c r="E162" s="6" t="s">
        <v>128</v>
      </c>
      <c r="F162" s="6" t="s">
        <v>1016</v>
      </c>
      <c r="M162" s="6" t="s">
        <v>423</v>
      </c>
      <c r="R162" s="9" t="s">
        <v>132</v>
      </c>
      <c r="S162" s="119"/>
      <c r="T162" s="119"/>
      <c r="U162" s="119"/>
      <c r="V162" s="119"/>
      <c r="W162" s="119"/>
      <c r="X162" s="119"/>
      <c r="Y162" s="9" t="s">
        <v>133</v>
      </c>
      <c r="Z162" s="33" t="s">
        <v>424</v>
      </c>
      <c r="AA162" s="120"/>
      <c r="AB162" s="120"/>
      <c r="AC162" s="120"/>
      <c r="AD162" s="120"/>
      <c r="AE162" s="120"/>
      <c r="AF162" s="120"/>
      <c r="AG162" s="9" t="s">
        <v>135</v>
      </c>
    </row>
    <row r="163" spans="2:37" ht="15" customHeight="1">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row>
    <row r="164" spans="2:37" ht="15" customHeight="1">
      <c r="D164" s="6" t="s">
        <v>125</v>
      </c>
      <c r="E164" s="6" t="s">
        <v>602</v>
      </c>
      <c r="F164" s="6" t="s">
        <v>1005</v>
      </c>
      <c r="M164" s="36" t="s">
        <v>590</v>
      </c>
      <c r="N164" s="116"/>
      <c r="O164" s="116"/>
      <c r="P164" s="116"/>
      <c r="Q164" s="116"/>
      <c r="R164" s="116"/>
      <c r="S164" s="12"/>
      <c r="T164" s="12"/>
      <c r="U164" s="12"/>
      <c r="V164" s="12"/>
      <c r="W164" s="12"/>
      <c r="X164" s="12"/>
      <c r="Y164" s="12"/>
      <c r="Z164" s="12"/>
      <c r="AA164" s="12"/>
      <c r="AB164" s="12"/>
      <c r="AC164" s="12"/>
      <c r="AD164" s="12"/>
      <c r="AE164" s="12"/>
      <c r="AF164" s="12"/>
      <c r="AG164" s="12"/>
      <c r="AH164" s="12"/>
      <c r="AI164" s="12"/>
      <c r="AJ164" s="12"/>
      <c r="AK164" s="12"/>
    </row>
    <row r="165" spans="2:37" ht="15" customHeight="1">
      <c r="D165" s="6" t="s">
        <v>125</v>
      </c>
      <c r="E165" s="6" t="s">
        <v>603</v>
      </c>
      <c r="F165" s="6" t="s">
        <v>1010</v>
      </c>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row>
    <row r="166" spans="2:37" ht="15" customHeight="1">
      <c r="B166" s="30"/>
      <c r="C166" s="30"/>
      <c r="D166" s="30" t="s">
        <v>125</v>
      </c>
      <c r="E166" s="30" t="s">
        <v>604</v>
      </c>
      <c r="F166" s="30" t="s">
        <v>1007</v>
      </c>
      <c r="G166" s="30"/>
      <c r="H166" s="30"/>
      <c r="I166" s="30"/>
      <c r="J166" s="30"/>
      <c r="K166" s="30"/>
      <c r="L166" s="30"/>
      <c r="M166" s="115"/>
      <c r="N166" s="115"/>
      <c r="O166" s="115"/>
      <c r="P166" s="115"/>
      <c r="Q166" s="115"/>
      <c r="R166" s="115"/>
      <c r="S166" s="49"/>
      <c r="T166" s="32"/>
      <c r="U166" s="50"/>
      <c r="V166" s="50"/>
      <c r="W166" s="50"/>
      <c r="X166" s="30"/>
      <c r="Y166" s="30"/>
      <c r="Z166" s="30"/>
      <c r="AA166" s="30"/>
      <c r="AB166" s="30"/>
      <c r="AC166" s="30"/>
      <c r="AD166" s="30"/>
      <c r="AE166" s="30"/>
      <c r="AF166" s="30"/>
      <c r="AG166" s="30"/>
      <c r="AH166" s="30"/>
      <c r="AI166" s="30"/>
      <c r="AJ166" s="30"/>
      <c r="AK166" s="30"/>
    </row>
    <row r="167" spans="2:37" ht="15" customHeight="1">
      <c r="B167" s="6" t="s">
        <v>876</v>
      </c>
    </row>
    <row r="168" spans="2:37" ht="15" customHeight="1">
      <c r="E168" s="37" t="s">
        <v>156</v>
      </c>
      <c r="F168" s="6" t="s">
        <v>425</v>
      </c>
      <c r="M168" s="9" t="s">
        <v>132</v>
      </c>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9" t="s">
        <v>133</v>
      </c>
    </row>
    <row r="169" spans="2:37" ht="15" customHeight="1">
      <c r="E169" s="37" t="s">
        <v>156</v>
      </c>
      <c r="F169" s="6" t="s">
        <v>426</v>
      </c>
      <c r="M169" s="9" t="s">
        <v>132</v>
      </c>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9" t="s">
        <v>133</v>
      </c>
    </row>
    <row r="170" spans="2:37" ht="15" customHeight="1">
      <c r="B170" s="30"/>
      <c r="C170" s="30"/>
      <c r="D170" s="30"/>
      <c r="E170" s="5" t="s">
        <v>156</v>
      </c>
      <c r="F170" s="30" t="s">
        <v>427</v>
      </c>
      <c r="G170" s="30"/>
      <c r="H170" s="30"/>
      <c r="I170" s="30"/>
      <c r="J170" s="30"/>
      <c r="K170" s="30"/>
      <c r="L170" s="30"/>
      <c r="M170" s="30"/>
      <c r="N170" s="30"/>
      <c r="O170" s="30"/>
      <c r="P170" s="30"/>
      <c r="Q170" s="30"/>
      <c r="R170" s="30"/>
      <c r="S170" s="30"/>
      <c r="T170" s="30"/>
      <c r="U170" s="30"/>
      <c r="V170" s="30"/>
      <c r="W170" s="30"/>
      <c r="X170" s="30"/>
      <c r="Y170" s="30"/>
      <c r="Z170" s="30"/>
      <c r="AA170" s="30"/>
      <c r="AB170" s="30"/>
      <c r="AC170" s="30"/>
      <c r="AD170" s="30"/>
      <c r="AE170" s="30"/>
      <c r="AF170" s="30"/>
      <c r="AG170" s="30"/>
      <c r="AH170" s="30"/>
      <c r="AI170" s="30"/>
      <c r="AJ170" s="30"/>
      <c r="AK170" s="30"/>
    </row>
    <row r="171" spans="2:37" ht="15" customHeight="1">
      <c r="B171" s="6" t="s">
        <v>877</v>
      </c>
    </row>
    <row r="172" spans="2:37" ht="15" customHeight="1">
      <c r="E172" s="37" t="s">
        <v>156</v>
      </c>
      <c r="F172" s="6" t="s">
        <v>456</v>
      </c>
      <c r="M172" s="9" t="s">
        <v>132</v>
      </c>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9" t="s">
        <v>133</v>
      </c>
    </row>
    <row r="173" spans="2:37" ht="15" customHeight="1">
      <c r="E173" s="37" t="s">
        <v>156</v>
      </c>
      <c r="F173" s="6" t="s">
        <v>457</v>
      </c>
      <c r="M173" s="9" t="s">
        <v>132</v>
      </c>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9" t="s">
        <v>133</v>
      </c>
    </row>
    <row r="174" spans="2:37" ht="15" customHeight="1">
      <c r="B174" s="30"/>
      <c r="C174" s="30"/>
      <c r="D174" s="30"/>
      <c r="E174" s="5" t="s">
        <v>156</v>
      </c>
      <c r="F174" s="30" t="s">
        <v>458</v>
      </c>
      <c r="G174" s="30"/>
      <c r="H174" s="30"/>
      <c r="I174" s="30"/>
      <c r="J174" s="30"/>
      <c r="K174" s="30"/>
      <c r="L174" s="30"/>
      <c r="M174" s="9" t="s">
        <v>132</v>
      </c>
      <c r="N174" s="227"/>
      <c r="O174" s="227"/>
      <c r="P174" s="227"/>
      <c r="Q174" s="227"/>
      <c r="R174" s="227"/>
      <c r="S174" s="227"/>
      <c r="T174" s="227"/>
      <c r="U174" s="227"/>
      <c r="V174" s="227"/>
      <c r="W174" s="227"/>
      <c r="X174" s="227"/>
      <c r="Y174" s="227"/>
      <c r="Z174" s="227"/>
      <c r="AA174" s="227"/>
      <c r="AB174" s="227"/>
      <c r="AC174" s="227"/>
      <c r="AD174" s="227"/>
      <c r="AE174" s="227"/>
      <c r="AF174" s="227"/>
      <c r="AG174" s="227"/>
      <c r="AH174" s="227"/>
      <c r="AI174" s="227"/>
      <c r="AJ174" s="227"/>
      <c r="AK174" s="9" t="s">
        <v>133</v>
      </c>
    </row>
    <row r="175" spans="2:37" ht="15" customHeight="1">
      <c r="B175" s="6" t="s">
        <v>878</v>
      </c>
      <c r="M175" s="118"/>
      <c r="N175" s="118"/>
      <c r="O175" s="118"/>
      <c r="P175" s="118"/>
      <c r="Q175" s="118"/>
      <c r="R175" s="118"/>
      <c r="S175" s="118"/>
      <c r="T175" s="118"/>
      <c r="U175" s="118"/>
      <c r="V175" s="118"/>
      <c r="W175" s="118"/>
      <c r="X175" s="118"/>
      <c r="Y175" s="118"/>
      <c r="Z175" s="118"/>
      <c r="AA175" s="118"/>
      <c r="AB175" s="34" t="s">
        <v>459</v>
      </c>
      <c r="AC175" s="35"/>
      <c r="AD175" s="35"/>
      <c r="AE175" s="35"/>
      <c r="AF175" s="35"/>
      <c r="AG175" s="35"/>
      <c r="AH175" s="35"/>
    </row>
    <row r="176" spans="2:37" ht="15" customHeight="1">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row>
    <row r="177" spans="2:37" ht="15" customHeight="1">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row>
    <row r="178" spans="2:37" ht="15" customHeight="1">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row>
    <row r="179" spans="2:37" ht="15" customHeight="1">
      <c r="B179" s="30"/>
      <c r="C179" s="30"/>
      <c r="D179" s="30"/>
      <c r="E179" s="30"/>
      <c r="F179" s="30"/>
      <c r="G179" s="30"/>
      <c r="H179" s="30"/>
      <c r="I179" s="30"/>
      <c r="J179" s="30"/>
      <c r="K179" s="30"/>
      <c r="L179" s="30"/>
      <c r="M179" s="117"/>
      <c r="N179" s="117"/>
      <c r="O179" s="117"/>
      <c r="P179" s="117"/>
      <c r="Q179" s="117"/>
      <c r="R179" s="117"/>
      <c r="S179" s="117"/>
      <c r="T179" s="117"/>
      <c r="U179" s="117"/>
      <c r="V179" s="117"/>
      <c r="W179" s="117"/>
      <c r="X179" s="117"/>
      <c r="Y179" s="117"/>
      <c r="Z179" s="117"/>
      <c r="AA179" s="117"/>
      <c r="AB179" s="117"/>
      <c r="AC179" s="117"/>
      <c r="AD179" s="117"/>
      <c r="AE179" s="117"/>
      <c r="AF179" s="117"/>
      <c r="AG179" s="117"/>
      <c r="AH179" s="117"/>
      <c r="AI179" s="117"/>
      <c r="AJ179" s="117"/>
      <c r="AK179" s="117"/>
    </row>
  </sheetData>
  <mergeCells count="200">
    <mergeCell ref="B2:AK2"/>
    <mergeCell ref="M5:AK5"/>
    <mergeCell ref="M6:AK6"/>
    <mergeCell ref="AH7:AK7"/>
    <mergeCell ref="M9:AK9"/>
    <mergeCell ref="U81:Y81"/>
    <mergeCell ref="N90:R90"/>
    <mergeCell ref="N8:R8"/>
    <mergeCell ref="AH21:AJ21"/>
    <mergeCell ref="M10:R10"/>
    <mergeCell ref="M15:AK15"/>
    <mergeCell ref="M17:AK17"/>
    <mergeCell ref="M13:AK13"/>
    <mergeCell ref="N16:R16"/>
    <mergeCell ref="M18:R18"/>
    <mergeCell ref="AE28:AI28"/>
    <mergeCell ref="N12:Q12"/>
    <mergeCell ref="N49:Q49"/>
    <mergeCell ref="M45:AK45"/>
    <mergeCell ref="Y49:AB49"/>
    <mergeCell ref="AH49:AJ49"/>
    <mergeCell ref="P47:T47"/>
    <mergeCell ref="M37:R37"/>
    <mergeCell ref="N44:R44"/>
    <mergeCell ref="M46:R46"/>
    <mergeCell ref="N33:Q33"/>
    <mergeCell ref="Y33:AB33"/>
    <mergeCell ref="P38:T38"/>
    <mergeCell ref="Y31:AB31"/>
    <mergeCell ref="N23:Q23"/>
    <mergeCell ref="Y23:AB23"/>
    <mergeCell ref="AH23:AJ23"/>
    <mergeCell ref="M22:AK22"/>
    <mergeCell ref="M36:AK36"/>
    <mergeCell ref="M26:AK26"/>
    <mergeCell ref="P28:T28"/>
    <mergeCell ref="U28:Y28"/>
    <mergeCell ref="Z28:AD28"/>
    <mergeCell ref="AH33:AJ33"/>
    <mergeCell ref="N25:R25"/>
    <mergeCell ref="U38:Y38"/>
    <mergeCell ref="Z38:AD38"/>
    <mergeCell ref="AE38:AI38"/>
    <mergeCell ref="N40:Q40"/>
    <mergeCell ref="Y12:AB12"/>
    <mergeCell ref="AH12:AJ12"/>
    <mergeCell ref="N14:Q14"/>
    <mergeCell ref="Y14:AB14"/>
    <mergeCell ref="AH14:AJ14"/>
    <mergeCell ref="N21:Q21"/>
    <mergeCell ref="Y21:AB21"/>
    <mergeCell ref="U47:Y47"/>
    <mergeCell ref="M24:AK24"/>
    <mergeCell ref="M43:AK43"/>
    <mergeCell ref="M41:AK41"/>
    <mergeCell ref="N42:Q42"/>
    <mergeCell ref="Y42:AB42"/>
    <mergeCell ref="AH42:AJ42"/>
    <mergeCell ref="Y40:AB40"/>
    <mergeCell ref="AH40:AJ40"/>
    <mergeCell ref="M34:AK34"/>
    <mergeCell ref="N31:Q31"/>
    <mergeCell ref="Z47:AD47"/>
    <mergeCell ref="AE47:AI47"/>
    <mergeCell ref="M32:AK32"/>
    <mergeCell ref="M27:R27"/>
    <mergeCell ref="N35:R35"/>
    <mergeCell ref="AH31:AJ31"/>
    <mergeCell ref="M50:AK50"/>
    <mergeCell ref="M52:AK52"/>
    <mergeCell ref="N51:Q51"/>
    <mergeCell ref="Y51:AB51"/>
    <mergeCell ref="AH51:AJ51"/>
    <mergeCell ref="M54:AK54"/>
    <mergeCell ref="M74:AK74"/>
    <mergeCell ref="M76:AK76"/>
    <mergeCell ref="P56:T56"/>
    <mergeCell ref="U56:Y56"/>
    <mergeCell ref="Z56:AD56"/>
    <mergeCell ref="AE56:AI56"/>
    <mergeCell ref="U65:Y65"/>
    <mergeCell ref="U69:Y69"/>
    <mergeCell ref="U73:Y73"/>
    <mergeCell ref="U75:Y75"/>
    <mergeCell ref="N53:R53"/>
    <mergeCell ref="M55:R55"/>
    <mergeCell ref="M102:AK102"/>
    <mergeCell ref="M106:AK106"/>
    <mergeCell ref="M93:AK93"/>
    <mergeCell ref="O94:AK94"/>
    <mergeCell ref="O103:AK103"/>
    <mergeCell ref="M105:AK105"/>
    <mergeCell ref="M108:AK108"/>
    <mergeCell ref="M64:AK64"/>
    <mergeCell ref="M68:AK68"/>
    <mergeCell ref="M72:AK72"/>
    <mergeCell ref="M80:AK80"/>
    <mergeCell ref="M110:AK110"/>
    <mergeCell ref="O111:AK111"/>
    <mergeCell ref="M117:R117"/>
    <mergeCell ref="M113:AK113"/>
    <mergeCell ref="M116:AK116"/>
    <mergeCell ref="M118:AK118"/>
    <mergeCell ref="M114:AK114"/>
    <mergeCell ref="U77:Y77"/>
    <mergeCell ref="N115:R115"/>
    <mergeCell ref="M82:AK82"/>
    <mergeCell ref="M84:AK84"/>
    <mergeCell ref="M88:AK88"/>
    <mergeCell ref="M89:AK89"/>
    <mergeCell ref="M109:R109"/>
    <mergeCell ref="M91:AK91"/>
    <mergeCell ref="U83:Y83"/>
    <mergeCell ref="U85:Y85"/>
    <mergeCell ref="M92:R92"/>
    <mergeCell ref="N99:R99"/>
    <mergeCell ref="M101:R101"/>
    <mergeCell ref="N107:R107"/>
    <mergeCell ref="M97:AK97"/>
    <mergeCell ref="M98:AK98"/>
    <mergeCell ref="M100:AK100"/>
    <mergeCell ref="N128:R128"/>
    <mergeCell ref="M130:R130"/>
    <mergeCell ref="O119:AK119"/>
    <mergeCell ref="M125:AK125"/>
    <mergeCell ref="N126:Q126"/>
    <mergeCell ref="Y126:AB126"/>
    <mergeCell ref="AH126:AJ126"/>
    <mergeCell ref="M127:AK127"/>
    <mergeCell ref="M129:AK129"/>
    <mergeCell ref="N124:Q124"/>
    <mergeCell ref="Y124:AB124"/>
    <mergeCell ref="AH124:AJ124"/>
    <mergeCell ref="M137:AK137"/>
    <mergeCell ref="M139:AK139"/>
    <mergeCell ref="N147:R147"/>
    <mergeCell ref="Y134:AB134"/>
    <mergeCell ref="AH134:AJ134"/>
    <mergeCell ref="M135:AK135"/>
    <mergeCell ref="P131:T131"/>
    <mergeCell ref="U131:Y131"/>
    <mergeCell ref="Z131:AD131"/>
    <mergeCell ref="AE131:AI131"/>
    <mergeCell ref="N134:Q134"/>
    <mergeCell ref="N136:Q136"/>
    <mergeCell ref="Y136:AB136"/>
    <mergeCell ref="AH136:AJ136"/>
    <mergeCell ref="P150:T150"/>
    <mergeCell ref="U150:Y150"/>
    <mergeCell ref="Z150:AD150"/>
    <mergeCell ref="AE150:AI150"/>
    <mergeCell ref="P141:T141"/>
    <mergeCell ref="U141:Y141"/>
    <mergeCell ref="Z141:AD141"/>
    <mergeCell ref="AE141:AI141"/>
    <mergeCell ref="N138:R138"/>
    <mergeCell ref="M140:R140"/>
    <mergeCell ref="N143:Q143"/>
    <mergeCell ref="Y143:AB143"/>
    <mergeCell ref="AH143:AJ143"/>
    <mergeCell ref="M144:AK144"/>
    <mergeCell ref="N145:Q145"/>
    <mergeCell ref="Y145:AB145"/>
    <mergeCell ref="AH145:AJ145"/>
    <mergeCell ref="M149:R149"/>
    <mergeCell ref="M148:AK148"/>
    <mergeCell ref="M146:AK146"/>
    <mergeCell ref="M153:AK153"/>
    <mergeCell ref="N154:Q154"/>
    <mergeCell ref="Y154:AB154"/>
    <mergeCell ref="AH154:AJ154"/>
    <mergeCell ref="M155:AK155"/>
    <mergeCell ref="M157:AK157"/>
    <mergeCell ref="N164:R164"/>
    <mergeCell ref="N152:Q152"/>
    <mergeCell ref="Y152:AB152"/>
    <mergeCell ref="AH152:AJ152"/>
    <mergeCell ref="AA162:AC162"/>
    <mergeCell ref="AD162:AF162"/>
    <mergeCell ref="M163:AK163"/>
    <mergeCell ref="P159:T159"/>
    <mergeCell ref="U159:Y159"/>
    <mergeCell ref="Z159:AD159"/>
    <mergeCell ref="AE159:AI159"/>
    <mergeCell ref="M161:AK161"/>
    <mergeCell ref="S162:X162"/>
    <mergeCell ref="M165:AK165"/>
    <mergeCell ref="M166:R166"/>
    <mergeCell ref="N156:R156"/>
    <mergeCell ref="M158:R158"/>
    <mergeCell ref="M178:AK178"/>
    <mergeCell ref="M179:AK179"/>
    <mergeCell ref="M175:AA175"/>
    <mergeCell ref="N168:AJ168"/>
    <mergeCell ref="N169:AJ169"/>
    <mergeCell ref="M176:AK176"/>
    <mergeCell ref="M177:AK177"/>
    <mergeCell ref="N172:AJ172"/>
    <mergeCell ref="N173:AJ173"/>
    <mergeCell ref="N174:AJ174"/>
  </mergeCells>
  <phoneticPr fontId="20"/>
  <dataValidations count="10">
    <dataValidation type="list" allowBlank="1" showInputMessage="1" showErrorMessage="1" sqref="E172:E174 E168:E170" xr:uid="{00000000-0002-0000-0200-000000000000}">
      <formula1>選択</formula1>
    </dataValidation>
    <dataValidation type="list" allowBlank="1" showInputMessage="1" prompt="選択" sqref="AH7:AK7" xr:uid="{00000000-0002-0000-0200-000001000000}">
      <formula1>建築主人数</formula1>
    </dataValidation>
    <dataValidation type="list" allowBlank="1" showInputMessage="1" prompt="選択" sqref="S162:X162 Y12:AB12 Y143:AB143 Y21:AB21 Y31:AB31 Y40:AB40 Y124:AB124 Y49:AB49 Y134:AB134 Y152:AB152" xr:uid="{00000000-0002-0000-0200-000002000000}">
      <formula1>登録</formula1>
    </dataValidation>
    <dataValidation type="list" allowBlank="1" showInputMessage="1" sqref="M163:AK163" xr:uid="{00000000-0002-0000-0200-000003000000}">
      <formula1>未定</formula1>
    </dataValidation>
    <dataValidation type="list" allowBlank="1" showInputMessage="1" prompt="選択" sqref="N12:Q12 N14:Q14 N143:Q143 N145:Q145 N21:Q21 N23:Q23 N31:Q31 N33:Q33 N40:Q40 N42:Q42 N124:Q124 N126:Q126 N49:Q49 N51:Q51 N134:Q134 N136:Q136 N152:Q152 N154:Q154" xr:uid="{00000000-0002-0000-0200-000004000000}">
      <formula1>建築士</formula1>
    </dataValidation>
    <dataValidation type="list" allowBlank="1" showInputMessage="1" prompt="選択" sqref="Y14:AB14 Y145:AB145 Y23:AB23 Y33:AB33 Y42:AB42 Y126:AB126 Y51:AB51 Y136:AB136 Y154:AB154" xr:uid="{00000000-0002-0000-0200-000005000000}">
      <formula1>都道府県</formula1>
    </dataValidation>
    <dataValidation type="list" allowBlank="1" showInputMessage="1" prompt="選択" sqref="P28:AI28 P150:AI150 P38:AI38 P47:AI47 P131:AI131 P56:AI56 P141:AI141 P159:AI159" xr:uid="{00000000-0002-0000-0200-000006000000}">
      <formula1>設計図書</formula1>
    </dataValidation>
    <dataValidation type="list" allowBlank="1" showInputMessage="1" sqref="O94:AK94 O111:AK111 O103:AK103 O119:AK119" xr:uid="{00000000-0002-0000-0200-000007000000}">
      <formula1>意見を聴いた設計図書</formula1>
    </dataValidation>
    <dataValidation type="list" allowBlank="1" showInputMessage="1" showErrorMessage="1" prompt="選択" sqref="D63 D67 D71 D79" xr:uid="{00000000-0002-0000-0200-000008000000}">
      <formula1>選択</formula1>
    </dataValidation>
    <dataValidation type="list" allowBlank="1" showInputMessage="1" prompt="選択" sqref="N168:AJ169" xr:uid="{00000000-0002-0000-0200-000009000000}">
      <formula1>適判機関</formula1>
    </dataValidation>
  </dataValidations>
  <printOptions horizontalCentered="1"/>
  <pageMargins left="0.39370078740157483" right="0.39370078740157483" top="0.19685039370078741" bottom="0.19685039370078741" header="0.19685039370078741" footer="0.19685039370078741"/>
  <pageSetup paperSize="9" scale="95" orientation="portrait" blackAndWhite="1" r:id="rId1"/>
  <rowBreaks count="2" manualBreakCount="2">
    <brk id="59" max="37" man="1"/>
    <brk id="120" max="37"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U27"/>
  <sheetViews>
    <sheetView view="pageBreakPreview" zoomScaleNormal="100" zoomScaleSheetLayoutView="100" workbookViewId="0">
      <selection activeCell="M5" sqref="M5:AK5"/>
    </sheetView>
  </sheetViews>
  <sheetFormatPr defaultColWidth="2.5" defaultRowHeight="15" customHeight="1"/>
  <cols>
    <col min="1" max="73" width="2.5" style="6" customWidth="1"/>
    <col min="74" max="16384" width="2.5" style="7"/>
  </cols>
  <sheetData>
    <row r="2" spans="2:37" ht="15" customHeight="1">
      <c r="B2" s="107" t="s">
        <v>123</v>
      </c>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row>
    <row r="3" spans="2:37" ht="15" customHeight="1">
      <c r="B3" s="30" t="s">
        <v>1034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row>
    <row r="4" spans="2:37" ht="15" customHeight="1">
      <c r="B4" s="6" t="s">
        <v>1035</v>
      </c>
    </row>
    <row r="5" spans="2:37" ht="15" customHeight="1">
      <c r="D5" s="6" t="s">
        <v>125</v>
      </c>
      <c r="E5" s="6" t="s">
        <v>126</v>
      </c>
      <c r="F5" s="6" t="s">
        <v>1036</v>
      </c>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row>
    <row r="6" spans="2:37" ht="15" customHeight="1">
      <c r="D6" s="6" t="s">
        <v>125</v>
      </c>
      <c r="E6" s="6" t="s">
        <v>128</v>
      </c>
      <c r="F6" s="6" t="s">
        <v>1037</v>
      </c>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row>
    <row r="7" spans="2:37" ht="15" customHeight="1">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row>
    <row r="8" spans="2:37" ht="15" customHeight="1">
      <c r="D8" s="6" t="s">
        <v>125</v>
      </c>
      <c r="E8" s="6" t="s">
        <v>129</v>
      </c>
      <c r="F8" s="6" t="s">
        <v>1038</v>
      </c>
      <c r="M8" s="36" t="s">
        <v>590</v>
      </c>
      <c r="N8" s="116"/>
      <c r="O8" s="116"/>
      <c r="P8" s="116"/>
      <c r="Q8" s="116"/>
      <c r="R8" s="116"/>
      <c r="S8" s="12"/>
      <c r="T8" s="12"/>
      <c r="U8" s="12"/>
      <c r="V8" s="12"/>
      <c r="W8" s="12"/>
      <c r="X8" s="12"/>
      <c r="Y8" s="12"/>
      <c r="Z8" s="12"/>
      <c r="AA8" s="12"/>
      <c r="AB8" s="12"/>
      <c r="AC8" s="12"/>
      <c r="AD8" s="12"/>
      <c r="AE8" s="12"/>
      <c r="AF8" s="12"/>
      <c r="AG8" s="12"/>
      <c r="AH8" s="12"/>
      <c r="AI8" s="12"/>
      <c r="AJ8" s="12"/>
      <c r="AK8" s="12"/>
    </row>
    <row r="9" spans="2:37" ht="15" customHeight="1">
      <c r="D9" s="6" t="s">
        <v>125</v>
      </c>
      <c r="E9" s="6" t="s">
        <v>1039</v>
      </c>
      <c r="F9" s="6" t="s">
        <v>1040</v>
      </c>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row>
    <row r="10" spans="2:37" ht="15" customHeight="1">
      <c r="D10" s="6" t="s">
        <v>125</v>
      </c>
      <c r="E10" s="6" t="s">
        <v>130</v>
      </c>
      <c r="F10" s="6" t="s">
        <v>1041</v>
      </c>
      <c r="M10" s="116"/>
      <c r="N10" s="116"/>
      <c r="O10" s="116"/>
      <c r="P10" s="116"/>
      <c r="Q10" s="116"/>
      <c r="R10" s="116"/>
      <c r="S10" s="12"/>
      <c r="T10" s="9"/>
      <c r="U10" s="51"/>
      <c r="V10" s="51"/>
      <c r="W10" s="51"/>
    </row>
    <row r="11" spans="2:37" ht="15" customHeight="1">
      <c r="B11" s="30"/>
      <c r="C11" s="30"/>
      <c r="D11" s="30"/>
      <c r="E11" s="30"/>
      <c r="F11" s="30"/>
      <c r="G11" s="30"/>
      <c r="H11" s="30"/>
      <c r="I11" s="30"/>
      <c r="J11" s="30"/>
      <c r="K11" s="30"/>
      <c r="L11" s="30"/>
      <c r="M11" s="49"/>
      <c r="N11" s="49"/>
      <c r="O11" s="49"/>
      <c r="P11" s="49"/>
      <c r="Q11" s="49"/>
      <c r="R11" s="49"/>
      <c r="S11" s="49"/>
      <c r="T11" s="30"/>
      <c r="U11" s="49"/>
      <c r="V11" s="49"/>
      <c r="W11" s="49"/>
      <c r="X11" s="30"/>
      <c r="Y11" s="30"/>
      <c r="Z11" s="30"/>
      <c r="AA11" s="30"/>
      <c r="AB11" s="30"/>
      <c r="AC11" s="30"/>
      <c r="AD11" s="30"/>
      <c r="AE11" s="30"/>
      <c r="AF11" s="30"/>
      <c r="AG11" s="30"/>
      <c r="AH11" s="30"/>
      <c r="AI11" s="30"/>
      <c r="AJ11" s="30"/>
      <c r="AK11" s="30"/>
    </row>
    <row r="12" spans="2:37" ht="15" customHeight="1">
      <c r="B12" s="6" t="s">
        <v>1035</v>
      </c>
    </row>
    <row r="13" spans="2:37" ht="15" customHeight="1">
      <c r="D13" s="6" t="s">
        <v>125</v>
      </c>
      <c r="E13" s="6" t="s">
        <v>126</v>
      </c>
      <c r="F13" s="6" t="s">
        <v>1036</v>
      </c>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row>
    <row r="14" spans="2:37" ht="15" customHeight="1">
      <c r="D14" s="6" t="s">
        <v>125</v>
      </c>
      <c r="E14" s="6" t="s">
        <v>128</v>
      </c>
      <c r="F14" s="6" t="s">
        <v>1037</v>
      </c>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row>
    <row r="15" spans="2:37" ht="15" customHeight="1">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row>
    <row r="16" spans="2:37" ht="15" customHeight="1">
      <c r="D16" s="6" t="s">
        <v>125</v>
      </c>
      <c r="E16" s="6" t="s">
        <v>129</v>
      </c>
      <c r="F16" s="6" t="s">
        <v>1038</v>
      </c>
      <c r="M16" s="36" t="s">
        <v>590</v>
      </c>
      <c r="N16" s="116"/>
      <c r="O16" s="116"/>
      <c r="P16" s="116"/>
      <c r="Q16" s="116"/>
      <c r="R16" s="116"/>
      <c r="S16" s="12"/>
      <c r="T16" s="12"/>
      <c r="U16" s="12"/>
      <c r="V16" s="12"/>
      <c r="W16" s="12"/>
      <c r="X16" s="12"/>
      <c r="Y16" s="12"/>
      <c r="Z16" s="12"/>
      <c r="AA16" s="12"/>
      <c r="AB16" s="12"/>
      <c r="AC16" s="12"/>
      <c r="AD16" s="12"/>
      <c r="AE16" s="12"/>
      <c r="AF16" s="12"/>
      <c r="AG16" s="12"/>
      <c r="AH16" s="12"/>
      <c r="AI16" s="12"/>
      <c r="AJ16" s="12"/>
      <c r="AK16" s="12"/>
    </row>
    <row r="17" spans="2:37" ht="15" customHeight="1">
      <c r="D17" s="6" t="s">
        <v>125</v>
      </c>
      <c r="E17" s="6" t="s">
        <v>1039</v>
      </c>
      <c r="F17" s="6" t="s">
        <v>1040</v>
      </c>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row>
    <row r="18" spans="2:37" ht="15" customHeight="1">
      <c r="D18" s="6" t="s">
        <v>125</v>
      </c>
      <c r="E18" s="6" t="s">
        <v>130</v>
      </c>
      <c r="F18" s="6" t="s">
        <v>1041</v>
      </c>
      <c r="M18" s="116"/>
      <c r="N18" s="116"/>
      <c r="O18" s="116"/>
      <c r="P18" s="116"/>
      <c r="Q18" s="116"/>
      <c r="R18" s="116"/>
      <c r="S18" s="12"/>
      <c r="T18" s="9"/>
      <c r="U18" s="51"/>
      <c r="V18" s="51"/>
      <c r="W18" s="51"/>
    </row>
    <row r="19" spans="2:37" ht="15" customHeight="1">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row>
    <row r="20" spans="2:37" ht="15" customHeight="1">
      <c r="B20" s="6" t="s">
        <v>1035</v>
      </c>
    </row>
    <row r="21" spans="2:37" ht="15" customHeight="1">
      <c r="D21" s="6" t="s">
        <v>125</v>
      </c>
      <c r="E21" s="6" t="s">
        <v>126</v>
      </c>
      <c r="F21" s="6" t="s">
        <v>1036</v>
      </c>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row>
    <row r="22" spans="2:37" ht="15" customHeight="1">
      <c r="D22" s="6" t="s">
        <v>125</v>
      </c>
      <c r="E22" s="6" t="s">
        <v>128</v>
      </c>
      <c r="F22" s="6" t="s">
        <v>1037</v>
      </c>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row>
    <row r="23" spans="2:37" ht="15" customHeight="1">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row>
    <row r="24" spans="2:37" ht="15" customHeight="1">
      <c r="D24" s="6" t="s">
        <v>125</v>
      </c>
      <c r="E24" s="6" t="s">
        <v>129</v>
      </c>
      <c r="F24" s="6" t="s">
        <v>1038</v>
      </c>
      <c r="M24" s="36" t="s">
        <v>590</v>
      </c>
      <c r="N24" s="116"/>
      <c r="O24" s="116"/>
      <c r="P24" s="116"/>
      <c r="Q24" s="116"/>
      <c r="R24" s="116"/>
      <c r="S24" s="12"/>
      <c r="T24" s="12"/>
      <c r="U24" s="12"/>
      <c r="V24" s="12"/>
      <c r="W24" s="12"/>
      <c r="X24" s="12"/>
      <c r="Y24" s="12"/>
      <c r="Z24" s="12"/>
      <c r="AA24" s="12"/>
      <c r="AB24" s="12"/>
      <c r="AC24" s="12"/>
      <c r="AD24" s="12"/>
      <c r="AE24" s="12"/>
      <c r="AF24" s="12"/>
      <c r="AG24" s="12"/>
      <c r="AH24" s="12"/>
      <c r="AI24" s="12"/>
      <c r="AJ24" s="12"/>
      <c r="AK24" s="12"/>
    </row>
    <row r="25" spans="2:37" ht="15" customHeight="1">
      <c r="D25" s="6" t="s">
        <v>125</v>
      </c>
      <c r="E25" s="6" t="s">
        <v>1039</v>
      </c>
      <c r="F25" s="6" t="s">
        <v>1040</v>
      </c>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row>
    <row r="26" spans="2:37" ht="15" customHeight="1">
      <c r="D26" s="6" t="s">
        <v>125</v>
      </c>
      <c r="E26" s="6" t="s">
        <v>130</v>
      </c>
      <c r="F26" s="6" t="s">
        <v>1041</v>
      </c>
      <c r="M26" s="116"/>
      <c r="N26" s="116"/>
      <c r="O26" s="116"/>
      <c r="P26" s="116"/>
      <c r="Q26" s="116"/>
      <c r="R26" s="116"/>
      <c r="S26" s="12"/>
      <c r="T26" s="9"/>
      <c r="U26" s="51"/>
      <c r="V26" s="51"/>
      <c r="W26" s="51"/>
    </row>
    <row r="27" spans="2:37" ht="15" customHeight="1">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row>
  </sheetData>
  <mergeCells count="19">
    <mergeCell ref="N16:R16"/>
    <mergeCell ref="M18:R18"/>
    <mergeCell ref="M21:AK21"/>
    <mergeCell ref="M22:AK22"/>
    <mergeCell ref="M26:R26"/>
    <mergeCell ref="B2:AK2"/>
    <mergeCell ref="M5:AK5"/>
    <mergeCell ref="M6:AK6"/>
    <mergeCell ref="M9:AK9"/>
    <mergeCell ref="N8:R8"/>
    <mergeCell ref="M7:AK7"/>
    <mergeCell ref="M13:AK13"/>
    <mergeCell ref="M14:AK14"/>
    <mergeCell ref="M10:R10"/>
    <mergeCell ref="M23:AK23"/>
    <mergeCell ref="M25:AK25"/>
    <mergeCell ref="N24:R24"/>
    <mergeCell ref="M15:AK15"/>
    <mergeCell ref="M17:AK17"/>
  </mergeCells>
  <phoneticPr fontId="20"/>
  <printOptions horizontalCentered="1"/>
  <pageMargins left="0.39370078740157483" right="0.39370078740157483" top="0.19685039370078741" bottom="0.19685039370078741" header="0.19685039370078741" footer="0.19685039370078741"/>
  <pageSetup paperSize="9" scale="95" orientation="portrait" blackAndWhite="1"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BT87"/>
  <sheetViews>
    <sheetView view="pageBreakPreview" zoomScaleNormal="100" zoomScaleSheetLayoutView="100" workbookViewId="0">
      <selection activeCell="H4" sqref="H4:AK4"/>
    </sheetView>
  </sheetViews>
  <sheetFormatPr defaultColWidth="2.5" defaultRowHeight="15" customHeight="1"/>
  <cols>
    <col min="1" max="72" width="2.5" style="6" customWidth="1"/>
    <col min="73" max="16384" width="2.5" style="7"/>
  </cols>
  <sheetData>
    <row r="2" spans="2:37" ht="15" customHeight="1">
      <c r="B2" s="107" t="s">
        <v>472</v>
      </c>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row>
    <row r="3" spans="2:37" ht="15" customHeight="1">
      <c r="B3" s="30" t="s">
        <v>473</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row>
    <row r="4" spans="2:37" ht="15" customHeight="1">
      <c r="B4" s="27" t="s">
        <v>879</v>
      </c>
      <c r="C4" s="27"/>
      <c r="D4" s="27"/>
      <c r="E4" s="27"/>
      <c r="F4" s="27"/>
      <c r="G4" s="27"/>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row>
    <row r="5" spans="2:37" ht="15" customHeight="1">
      <c r="B5" s="27" t="s">
        <v>880</v>
      </c>
      <c r="C5" s="27"/>
      <c r="D5" s="27"/>
      <c r="E5" s="27"/>
      <c r="F5" s="27"/>
      <c r="G5" s="27"/>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row>
    <row r="6" spans="2:37" ht="15" customHeight="1">
      <c r="B6" s="6" t="s">
        <v>881</v>
      </c>
    </row>
    <row r="7" spans="2:37" ht="15" customHeight="1">
      <c r="H7" s="57" t="s">
        <v>156</v>
      </c>
      <c r="I7" s="6" t="s">
        <v>474</v>
      </c>
      <c r="N7" s="9" t="s">
        <v>132</v>
      </c>
      <c r="O7" s="57" t="s">
        <v>156</v>
      </c>
      <c r="P7" s="6" t="s">
        <v>475</v>
      </c>
      <c r="T7" s="57" t="s">
        <v>156</v>
      </c>
      <c r="U7" s="6" t="s">
        <v>476</v>
      </c>
      <c r="Z7" s="57" t="s">
        <v>156</v>
      </c>
      <c r="AA7" s="6" t="s">
        <v>477</v>
      </c>
      <c r="AF7" s="9" t="s">
        <v>133</v>
      </c>
    </row>
    <row r="8" spans="2:37" ht="15" customHeight="1">
      <c r="B8" s="30"/>
      <c r="C8" s="30"/>
      <c r="D8" s="30"/>
      <c r="E8" s="30"/>
      <c r="F8" s="30"/>
      <c r="G8" s="30"/>
      <c r="H8" s="58" t="s">
        <v>156</v>
      </c>
      <c r="I8" s="30" t="s">
        <v>478</v>
      </c>
      <c r="J8" s="30"/>
      <c r="K8" s="30"/>
      <c r="L8" s="30"/>
      <c r="M8" s="30"/>
      <c r="N8" s="30"/>
      <c r="O8" s="58" t="s">
        <v>156</v>
      </c>
      <c r="P8" s="30" t="s">
        <v>479</v>
      </c>
      <c r="Q8" s="30"/>
      <c r="R8" s="30"/>
      <c r="S8" s="30"/>
      <c r="T8" s="30"/>
      <c r="U8" s="30"/>
      <c r="V8" s="30"/>
      <c r="W8" s="30"/>
      <c r="X8" s="30"/>
      <c r="Y8" s="30"/>
      <c r="Z8" s="30"/>
      <c r="AA8" s="30"/>
      <c r="AB8" s="30"/>
      <c r="AC8" s="30"/>
      <c r="AD8" s="30"/>
      <c r="AE8" s="30"/>
      <c r="AF8" s="30"/>
      <c r="AG8" s="30"/>
      <c r="AH8" s="30"/>
      <c r="AI8" s="30"/>
      <c r="AJ8" s="30"/>
      <c r="AK8" s="30"/>
    </row>
    <row r="9" spans="2:37" ht="15" customHeight="1">
      <c r="B9" s="30" t="s">
        <v>882</v>
      </c>
      <c r="C9" s="30"/>
      <c r="D9" s="30"/>
      <c r="E9" s="30"/>
      <c r="F9" s="30"/>
      <c r="G9" s="30"/>
      <c r="H9" s="57" t="s">
        <v>156</v>
      </c>
      <c r="I9" s="30" t="s">
        <v>480</v>
      </c>
      <c r="J9" s="30"/>
      <c r="K9" s="30"/>
      <c r="L9" s="30"/>
      <c r="M9" s="57" t="s">
        <v>156</v>
      </c>
      <c r="N9" s="30" t="s">
        <v>481</v>
      </c>
      <c r="O9" s="30"/>
      <c r="P9" s="30"/>
      <c r="Q9" s="30"/>
      <c r="R9" s="57" t="s">
        <v>156</v>
      </c>
      <c r="S9" s="30" t="s">
        <v>482</v>
      </c>
      <c r="T9" s="30"/>
      <c r="U9" s="30"/>
      <c r="V9" s="30"/>
      <c r="W9" s="30"/>
      <c r="X9" s="30"/>
      <c r="Y9" s="30"/>
      <c r="Z9" s="30"/>
      <c r="AA9" s="30"/>
      <c r="AB9" s="30"/>
      <c r="AC9" s="30"/>
      <c r="AD9" s="30"/>
      <c r="AE9" s="30"/>
      <c r="AF9" s="30"/>
      <c r="AG9" s="30"/>
      <c r="AH9" s="30"/>
      <c r="AI9" s="30"/>
      <c r="AJ9" s="30"/>
      <c r="AK9" s="30"/>
    </row>
    <row r="10" spans="2:37" ht="15" customHeight="1">
      <c r="B10" s="27" t="s">
        <v>883</v>
      </c>
      <c r="C10" s="27"/>
      <c r="D10" s="27"/>
      <c r="E10" s="27"/>
      <c r="F10" s="27"/>
      <c r="G10" s="27"/>
      <c r="H10" s="27"/>
      <c r="I10" s="27"/>
      <c r="J10" s="27"/>
      <c r="K10" s="27"/>
      <c r="L10" s="27"/>
      <c r="M10" s="27"/>
      <c r="N10" s="27"/>
      <c r="O10" s="27"/>
      <c r="P10" s="152"/>
      <c r="Q10" s="152"/>
      <c r="R10" s="152"/>
      <c r="S10" s="152"/>
      <c r="T10" s="152"/>
      <c r="U10" s="152" t="s">
        <v>622</v>
      </c>
      <c r="V10" s="152"/>
      <c r="W10" s="152"/>
      <c r="X10" s="152"/>
      <c r="Y10" s="152"/>
      <c r="Z10" s="152" t="s">
        <v>621</v>
      </c>
      <c r="AA10" s="152"/>
      <c r="AB10" s="152"/>
      <c r="AC10" s="152"/>
      <c r="AD10" s="152"/>
      <c r="AE10" s="152"/>
      <c r="AF10" s="152"/>
      <c r="AG10" s="152"/>
      <c r="AH10" s="152"/>
      <c r="AI10" s="152"/>
      <c r="AJ10" s="27"/>
      <c r="AK10" s="27"/>
    </row>
    <row r="11" spans="2:37" ht="15" customHeight="1">
      <c r="B11" s="6" t="s">
        <v>1000</v>
      </c>
    </row>
    <row r="12" spans="2:37" ht="15" customHeight="1">
      <c r="D12" s="6" t="s">
        <v>125</v>
      </c>
      <c r="E12" s="6" t="s">
        <v>126</v>
      </c>
      <c r="F12" s="6" t="s">
        <v>884</v>
      </c>
      <c r="P12" s="153"/>
      <c r="Q12" s="153"/>
      <c r="R12" s="153"/>
      <c r="S12" s="153"/>
      <c r="T12" s="153"/>
      <c r="U12" s="9" t="s">
        <v>484</v>
      </c>
    </row>
    <row r="13" spans="2:37" ht="15" customHeight="1">
      <c r="B13" s="30"/>
      <c r="C13" s="30"/>
      <c r="D13" s="30" t="s">
        <v>125</v>
      </c>
      <c r="E13" s="30" t="s">
        <v>128</v>
      </c>
      <c r="F13" s="30" t="s">
        <v>885</v>
      </c>
      <c r="G13" s="30"/>
      <c r="H13" s="30"/>
      <c r="I13" s="30"/>
      <c r="J13" s="30"/>
      <c r="K13" s="30"/>
      <c r="L13" s="30"/>
      <c r="M13" s="30"/>
      <c r="N13" s="30"/>
      <c r="O13" s="30"/>
      <c r="P13" s="154"/>
      <c r="Q13" s="154"/>
      <c r="R13" s="154"/>
      <c r="S13" s="154"/>
      <c r="T13" s="154"/>
      <c r="U13" s="32" t="s">
        <v>484</v>
      </c>
      <c r="V13" s="30"/>
      <c r="W13" s="30"/>
      <c r="X13" s="30"/>
      <c r="Y13" s="30"/>
      <c r="Z13" s="30"/>
      <c r="AA13" s="30"/>
      <c r="AB13" s="30"/>
      <c r="AC13" s="30"/>
      <c r="AD13" s="30"/>
      <c r="AE13" s="30"/>
      <c r="AF13" s="30"/>
      <c r="AG13" s="30"/>
      <c r="AH13" s="30"/>
      <c r="AI13" s="30"/>
      <c r="AJ13" s="30"/>
      <c r="AK13" s="30"/>
    </row>
    <row r="14" spans="2:37" ht="15" customHeight="1">
      <c r="B14" s="6" t="s">
        <v>1001</v>
      </c>
    </row>
    <row r="15" spans="2:37" ht="15" customHeight="1">
      <c r="D15" s="6" t="s">
        <v>125</v>
      </c>
      <c r="E15" s="6" t="s">
        <v>126</v>
      </c>
      <c r="F15" s="6" t="s">
        <v>886</v>
      </c>
      <c r="L15" s="148" t="s">
        <v>485</v>
      </c>
      <c r="M15" s="148"/>
      <c r="N15" s="40" t="s">
        <v>132</v>
      </c>
      <c r="O15" s="136"/>
      <c r="P15" s="136"/>
      <c r="Q15" s="136"/>
      <c r="R15" s="136"/>
      <c r="S15" s="34" t="s">
        <v>591</v>
      </c>
      <c r="T15" s="40" t="s">
        <v>132</v>
      </c>
      <c r="U15" s="136"/>
      <c r="V15" s="136"/>
      <c r="W15" s="136"/>
      <c r="X15" s="136"/>
      <c r="Y15" s="34" t="s">
        <v>591</v>
      </c>
      <c r="Z15" s="40" t="s">
        <v>132</v>
      </c>
      <c r="AA15" s="136"/>
      <c r="AB15" s="136"/>
      <c r="AC15" s="136"/>
      <c r="AD15" s="136"/>
      <c r="AE15" s="34" t="s">
        <v>591</v>
      </c>
      <c r="AF15" s="40" t="s">
        <v>132</v>
      </c>
      <c r="AG15" s="136"/>
      <c r="AH15" s="136"/>
      <c r="AI15" s="136"/>
      <c r="AJ15" s="136"/>
      <c r="AK15" s="34" t="s">
        <v>591</v>
      </c>
    </row>
    <row r="16" spans="2:37" ht="15" customHeight="1">
      <c r="L16" s="148" t="s">
        <v>486</v>
      </c>
      <c r="M16" s="148"/>
      <c r="N16" s="40" t="s">
        <v>132</v>
      </c>
      <c r="O16" s="136"/>
      <c r="P16" s="136"/>
      <c r="Q16" s="136"/>
      <c r="R16" s="136"/>
      <c r="S16" s="34" t="s">
        <v>591</v>
      </c>
      <c r="T16" s="40" t="s">
        <v>132</v>
      </c>
      <c r="U16" s="136"/>
      <c r="V16" s="136"/>
      <c r="W16" s="136"/>
      <c r="X16" s="136"/>
      <c r="Y16" s="34" t="s">
        <v>591</v>
      </c>
      <c r="Z16" s="40" t="s">
        <v>132</v>
      </c>
      <c r="AA16" s="136"/>
      <c r="AB16" s="136"/>
      <c r="AC16" s="136"/>
      <c r="AD16" s="136"/>
      <c r="AE16" s="34" t="s">
        <v>591</v>
      </c>
      <c r="AF16" s="40" t="s">
        <v>132</v>
      </c>
      <c r="AG16" s="136"/>
      <c r="AH16" s="136"/>
      <c r="AI16" s="136"/>
      <c r="AJ16" s="136"/>
      <c r="AK16" s="34" t="s">
        <v>591</v>
      </c>
    </row>
    <row r="17" spans="2:51" ht="15" customHeight="1">
      <c r="D17" s="6" t="s">
        <v>125</v>
      </c>
      <c r="E17" s="6" t="s">
        <v>128</v>
      </c>
      <c r="F17" s="6" t="s">
        <v>887</v>
      </c>
      <c r="N17" s="40" t="s">
        <v>132</v>
      </c>
      <c r="O17" s="151"/>
      <c r="P17" s="151"/>
      <c r="Q17" s="151"/>
      <c r="R17" s="151"/>
      <c r="S17" s="9" t="s">
        <v>595</v>
      </c>
      <c r="T17" s="40" t="s">
        <v>132</v>
      </c>
      <c r="U17" s="151"/>
      <c r="V17" s="151"/>
      <c r="W17" s="151"/>
      <c r="X17" s="151"/>
      <c r="Y17" s="9" t="s">
        <v>487</v>
      </c>
      <c r="Z17" s="40" t="s">
        <v>132</v>
      </c>
      <c r="AA17" s="151"/>
      <c r="AB17" s="151"/>
      <c r="AC17" s="151"/>
      <c r="AD17" s="151"/>
      <c r="AE17" s="9" t="s">
        <v>487</v>
      </c>
      <c r="AF17" s="40" t="s">
        <v>132</v>
      </c>
      <c r="AG17" s="151"/>
      <c r="AH17" s="151"/>
      <c r="AI17" s="151"/>
      <c r="AJ17" s="151"/>
      <c r="AK17" s="9" t="s">
        <v>487</v>
      </c>
    </row>
    <row r="18" spans="2:51" ht="15" customHeight="1">
      <c r="D18" s="6" t="s">
        <v>125</v>
      </c>
      <c r="E18" s="6" t="s">
        <v>129</v>
      </c>
      <c r="F18" s="6" t="s">
        <v>928</v>
      </c>
    </row>
    <row r="19" spans="2:51" ht="15" customHeight="1">
      <c r="N19" s="40" t="s">
        <v>132</v>
      </c>
      <c r="O19" s="136"/>
      <c r="P19" s="136"/>
      <c r="Q19" s="136"/>
      <c r="R19" s="136"/>
      <c r="S19" s="34" t="s">
        <v>594</v>
      </c>
      <c r="T19" s="40" t="s">
        <v>132</v>
      </c>
      <c r="U19" s="136"/>
      <c r="V19" s="136"/>
      <c r="W19" s="136"/>
      <c r="X19" s="136"/>
      <c r="Y19" s="34" t="s">
        <v>594</v>
      </c>
      <c r="Z19" s="40" t="s">
        <v>132</v>
      </c>
      <c r="AA19" s="136"/>
      <c r="AB19" s="136"/>
      <c r="AC19" s="136"/>
      <c r="AD19" s="136"/>
      <c r="AE19" s="34" t="s">
        <v>594</v>
      </c>
      <c r="AF19" s="40" t="s">
        <v>132</v>
      </c>
      <c r="AG19" s="136"/>
      <c r="AH19" s="136"/>
      <c r="AI19" s="136"/>
      <c r="AJ19" s="136"/>
      <c r="AK19" s="34" t="s">
        <v>594</v>
      </c>
    </row>
    <row r="20" spans="2:51" ht="15" customHeight="1">
      <c r="D20" s="6" t="s">
        <v>125</v>
      </c>
      <c r="E20" s="6" t="s">
        <v>600</v>
      </c>
      <c r="F20" s="6" t="s">
        <v>929</v>
      </c>
    </row>
    <row r="21" spans="2:51" ht="15" customHeight="1">
      <c r="N21" s="40" t="s">
        <v>132</v>
      </c>
      <c r="O21" s="136"/>
      <c r="P21" s="136"/>
      <c r="Q21" s="136"/>
      <c r="R21" s="136"/>
      <c r="S21" s="34" t="s">
        <v>594</v>
      </c>
      <c r="T21" s="40" t="s">
        <v>132</v>
      </c>
      <c r="U21" s="136"/>
      <c r="V21" s="136"/>
      <c r="W21" s="136"/>
      <c r="X21" s="136"/>
      <c r="Y21" s="34" t="s">
        <v>594</v>
      </c>
      <c r="Z21" s="40" t="s">
        <v>132</v>
      </c>
      <c r="AA21" s="136"/>
      <c r="AB21" s="136"/>
      <c r="AC21" s="136"/>
      <c r="AD21" s="136"/>
      <c r="AE21" s="34" t="s">
        <v>594</v>
      </c>
      <c r="AF21" s="40" t="s">
        <v>132</v>
      </c>
      <c r="AG21" s="136"/>
      <c r="AH21" s="136"/>
      <c r="AI21" s="136"/>
      <c r="AJ21" s="136"/>
      <c r="AK21" s="34" t="s">
        <v>594</v>
      </c>
    </row>
    <row r="22" spans="2:51" ht="15" customHeight="1">
      <c r="D22" s="6" t="s">
        <v>125</v>
      </c>
      <c r="E22" s="6" t="s">
        <v>130</v>
      </c>
      <c r="F22" s="6" t="s">
        <v>888</v>
      </c>
      <c r="L22" s="148" t="s">
        <v>485</v>
      </c>
      <c r="M22" s="148"/>
      <c r="O22" s="150">
        <f>SUM(O15,U15,AA15,AG15)</f>
        <v>0</v>
      </c>
      <c r="P22" s="150"/>
      <c r="Q22" s="150"/>
      <c r="R22" s="150"/>
      <c r="S22" s="34" t="s">
        <v>592</v>
      </c>
    </row>
    <row r="23" spans="2:51" ht="15" customHeight="1">
      <c r="L23" s="148" t="s">
        <v>486</v>
      </c>
      <c r="M23" s="148"/>
      <c r="O23" s="150">
        <f>SUM(O16,U16,AA16,AG16)</f>
        <v>0</v>
      </c>
      <c r="P23" s="150"/>
      <c r="Q23" s="150"/>
      <c r="R23" s="150"/>
      <c r="S23" s="34" t="s">
        <v>592</v>
      </c>
    </row>
    <row r="24" spans="2:51" ht="15" customHeight="1">
      <c r="D24" s="6" t="s">
        <v>125</v>
      </c>
      <c r="E24" s="6" t="s">
        <v>488</v>
      </c>
      <c r="F24" s="6" t="s">
        <v>889</v>
      </c>
      <c r="W24" s="136"/>
      <c r="X24" s="136"/>
      <c r="Y24" s="136"/>
      <c r="Z24" s="136"/>
      <c r="AA24" s="6" t="s">
        <v>596</v>
      </c>
    </row>
    <row r="25" spans="2:51" ht="15" customHeight="1">
      <c r="D25" s="6" t="s">
        <v>125</v>
      </c>
      <c r="E25" s="6" t="s">
        <v>139</v>
      </c>
      <c r="F25" s="6" t="s">
        <v>890</v>
      </c>
      <c r="W25" s="136"/>
      <c r="X25" s="136"/>
      <c r="Y25" s="136"/>
      <c r="Z25" s="136"/>
      <c r="AA25" s="6" t="s">
        <v>596</v>
      </c>
    </row>
    <row r="26" spans="2:51" ht="15" customHeight="1">
      <c r="B26" s="30"/>
      <c r="C26" s="30"/>
      <c r="D26" s="30" t="s">
        <v>125</v>
      </c>
      <c r="E26" s="30" t="s">
        <v>489</v>
      </c>
      <c r="F26" s="30" t="s">
        <v>1002</v>
      </c>
      <c r="G26" s="30"/>
      <c r="H26" s="30"/>
      <c r="I26" s="30"/>
      <c r="J26" s="30"/>
      <c r="K26" s="30"/>
      <c r="L26" s="130"/>
      <c r="M26" s="130"/>
      <c r="N26" s="130"/>
      <c r="O26" s="130"/>
      <c r="P26" s="130"/>
      <c r="Q26" s="130"/>
      <c r="R26" s="130"/>
      <c r="S26" s="130"/>
      <c r="T26" s="130"/>
      <c r="U26" s="130"/>
      <c r="V26" s="130"/>
      <c r="W26" s="130"/>
      <c r="X26" s="130"/>
      <c r="Y26" s="130"/>
      <c r="Z26" s="130"/>
      <c r="AA26" s="130"/>
      <c r="AB26" s="130"/>
      <c r="AC26" s="130"/>
      <c r="AD26" s="130"/>
      <c r="AE26" s="130"/>
      <c r="AF26" s="130"/>
      <c r="AG26" s="130"/>
      <c r="AH26" s="130"/>
      <c r="AI26" s="130"/>
      <c r="AJ26" s="130"/>
      <c r="AK26" s="130"/>
    </row>
    <row r="27" spans="2:51" ht="15" customHeight="1">
      <c r="B27" s="6" t="s">
        <v>891</v>
      </c>
      <c r="J27" s="33" t="s">
        <v>491</v>
      </c>
      <c r="K27" s="145" t="str">
        <f>IF(N27="","",VLOOKUP(N27,LIST!$B$240:'LIST'!$C$383,2,0))</f>
        <v/>
      </c>
      <c r="L27" s="145"/>
      <c r="M27" s="145"/>
      <c r="N27" s="146"/>
      <c r="O27" s="146"/>
      <c r="P27" s="146"/>
      <c r="Q27" s="146"/>
      <c r="R27" s="146"/>
      <c r="S27" s="146"/>
      <c r="T27" s="146"/>
      <c r="U27" s="146"/>
      <c r="V27" s="146"/>
      <c r="W27" s="41" t="s">
        <v>487</v>
      </c>
      <c r="X27" s="41" t="s">
        <v>490</v>
      </c>
      <c r="Y27" s="145" t="str">
        <f>IF(AB27="","",VLOOKUP(AB27,LIST!$B$240:'LIST'!$C$383,2,0))</f>
        <v/>
      </c>
      <c r="Z27" s="145"/>
      <c r="AA27" s="145"/>
      <c r="AB27" s="146"/>
      <c r="AC27" s="146"/>
      <c r="AD27" s="146"/>
      <c r="AE27" s="146"/>
      <c r="AF27" s="146"/>
      <c r="AG27" s="146"/>
      <c r="AH27" s="146"/>
      <c r="AI27" s="146"/>
      <c r="AJ27" s="146"/>
      <c r="AK27" s="6" t="s">
        <v>487</v>
      </c>
    </row>
    <row r="28" spans="2:51" ht="15" customHeight="1">
      <c r="B28" s="30"/>
      <c r="C28" s="30"/>
      <c r="D28" s="30"/>
      <c r="E28" s="30"/>
      <c r="F28" s="30"/>
      <c r="I28" s="30"/>
      <c r="J28" s="42" t="s">
        <v>491</v>
      </c>
      <c r="K28" s="147" t="str">
        <f>IF(N28="","",VLOOKUP(N28,LIST!$B$240:'LIST'!$C$383,2,0))</f>
        <v/>
      </c>
      <c r="L28" s="147"/>
      <c r="M28" s="147"/>
      <c r="N28" s="130"/>
      <c r="O28" s="130"/>
      <c r="P28" s="130"/>
      <c r="Q28" s="130"/>
      <c r="R28" s="130"/>
      <c r="S28" s="130"/>
      <c r="T28" s="130"/>
      <c r="U28" s="130"/>
      <c r="V28" s="130"/>
      <c r="W28" s="30" t="s">
        <v>487</v>
      </c>
      <c r="X28" s="30" t="s">
        <v>490</v>
      </c>
      <c r="Y28" s="147" t="str">
        <f>IF(AB28="","",VLOOKUP(AB28,LIST!$B$240:'LIST'!$C$383,2,0))</f>
        <v/>
      </c>
      <c r="Z28" s="147"/>
      <c r="AA28" s="147"/>
      <c r="AB28" s="130"/>
      <c r="AC28" s="130"/>
      <c r="AD28" s="130"/>
      <c r="AE28" s="130"/>
      <c r="AF28" s="130"/>
      <c r="AG28" s="130"/>
      <c r="AH28" s="130"/>
      <c r="AI28" s="130"/>
      <c r="AJ28" s="130"/>
      <c r="AK28" s="30" t="s">
        <v>487</v>
      </c>
    </row>
    <row r="29" spans="2:51" ht="15" customHeight="1">
      <c r="B29" s="27" t="s">
        <v>892</v>
      </c>
      <c r="C29" s="27"/>
      <c r="D29" s="27"/>
      <c r="E29" s="27"/>
      <c r="F29" s="27"/>
      <c r="G29" s="27"/>
      <c r="H29" s="56" t="s">
        <v>156</v>
      </c>
      <c r="I29" s="27" t="s">
        <v>492</v>
      </c>
      <c r="J29" s="27"/>
      <c r="K29" s="56" t="s">
        <v>156</v>
      </c>
      <c r="L29" s="27" t="s">
        <v>493</v>
      </c>
      <c r="M29" s="27"/>
      <c r="N29" s="56" t="s">
        <v>156</v>
      </c>
      <c r="O29" s="27" t="s">
        <v>494</v>
      </c>
      <c r="P29" s="27"/>
      <c r="Q29" s="56" t="s">
        <v>156</v>
      </c>
      <c r="R29" s="27" t="s">
        <v>495</v>
      </c>
      <c r="S29" s="27"/>
      <c r="T29" s="56" t="s">
        <v>156</v>
      </c>
      <c r="U29" s="27" t="s">
        <v>496</v>
      </c>
      <c r="V29" s="27"/>
      <c r="W29" s="27"/>
      <c r="X29" s="56" t="s">
        <v>156</v>
      </c>
      <c r="Y29" s="27" t="s">
        <v>497</v>
      </c>
      <c r="Z29" s="27"/>
      <c r="AA29" s="27"/>
      <c r="AB29" s="27"/>
      <c r="AC29" s="27"/>
      <c r="AD29" s="56" t="s">
        <v>156</v>
      </c>
      <c r="AE29" s="27" t="s">
        <v>498</v>
      </c>
      <c r="AF29" s="27"/>
      <c r="AG29" s="27"/>
      <c r="AH29" s="27"/>
      <c r="AI29" s="27"/>
      <c r="AJ29" s="27"/>
      <c r="AK29" s="27"/>
    </row>
    <row r="30" spans="2:51" ht="15" customHeight="1">
      <c r="B30" s="6" t="s">
        <v>893</v>
      </c>
      <c r="N30" s="40" t="s">
        <v>132</v>
      </c>
      <c r="O30" s="106" t="s">
        <v>499</v>
      </c>
      <c r="P30" s="106"/>
      <c r="Q30" s="106"/>
      <c r="R30" s="106"/>
      <c r="S30" s="106"/>
      <c r="T30" s="106"/>
      <c r="U30" s="9" t="s">
        <v>487</v>
      </c>
      <c r="V30" s="40" t="s">
        <v>132</v>
      </c>
      <c r="W30" s="106" t="s">
        <v>500</v>
      </c>
      <c r="X30" s="106"/>
      <c r="Y30" s="106"/>
      <c r="Z30" s="106"/>
      <c r="AA30" s="106"/>
      <c r="AB30" s="106"/>
      <c r="AC30" s="9" t="s">
        <v>487</v>
      </c>
      <c r="AD30" s="40" t="s">
        <v>132</v>
      </c>
      <c r="AE30" s="106" t="s">
        <v>501</v>
      </c>
      <c r="AF30" s="106"/>
      <c r="AG30" s="106"/>
      <c r="AH30" s="106"/>
      <c r="AI30" s="106"/>
      <c r="AJ30" s="106"/>
      <c r="AK30" s="9" t="s">
        <v>487</v>
      </c>
    </row>
    <row r="31" spans="2:51" ht="15" customHeight="1">
      <c r="D31" s="65" t="s">
        <v>125</v>
      </c>
      <c r="E31" s="65" t="s">
        <v>126</v>
      </c>
      <c r="F31" s="65" t="s">
        <v>894</v>
      </c>
      <c r="G31" s="65"/>
      <c r="H31" s="65"/>
      <c r="I31" s="65"/>
      <c r="J31" s="65"/>
      <c r="K31" s="65"/>
      <c r="L31" s="65"/>
      <c r="M31" s="65"/>
      <c r="N31" s="40" t="s">
        <v>132</v>
      </c>
      <c r="O31" s="136"/>
      <c r="P31" s="136"/>
      <c r="Q31" s="136"/>
      <c r="R31" s="136"/>
      <c r="S31" s="136"/>
      <c r="T31" s="136"/>
      <c r="U31" s="72" t="s">
        <v>591</v>
      </c>
      <c r="V31" s="40" t="s">
        <v>132</v>
      </c>
      <c r="W31" s="136"/>
      <c r="X31" s="136"/>
      <c r="Y31" s="136"/>
      <c r="Z31" s="136"/>
      <c r="AA31" s="136"/>
      <c r="AB31" s="136"/>
      <c r="AC31" s="72" t="s">
        <v>591</v>
      </c>
      <c r="AD31" s="40" t="s">
        <v>132</v>
      </c>
      <c r="AE31" s="137" t="str">
        <f>IF(O31="","",SUM(O31,W31))</f>
        <v/>
      </c>
      <c r="AF31" s="137"/>
      <c r="AG31" s="137"/>
      <c r="AH31" s="137"/>
      <c r="AI31" s="137"/>
      <c r="AJ31" s="137"/>
      <c r="AK31" s="72" t="s">
        <v>591</v>
      </c>
      <c r="AM31" s="60"/>
      <c r="AN31" s="60"/>
      <c r="AO31" s="60"/>
      <c r="AP31" s="60"/>
      <c r="AQ31" s="60"/>
      <c r="AR31" s="60"/>
      <c r="AS31" s="60"/>
      <c r="AT31" s="60"/>
      <c r="AU31" s="60"/>
      <c r="AV31" s="60"/>
      <c r="AW31" s="60"/>
      <c r="AX31" s="60"/>
      <c r="AY31" s="60"/>
    </row>
    <row r="32" spans="2:51" ht="15" customHeight="1">
      <c r="D32" s="65" t="s">
        <v>125</v>
      </c>
      <c r="E32" s="65" t="s">
        <v>822</v>
      </c>
      <c r="F32" s="65" t="s">
        <v>895</v>
      </c>
      <c r="G32" s="65"/>
      <c r="H32" s="65"/>
      <c r="I32" s="65"/>
      <c r="J32" s="65"/>
      <c r="K32" s="65"/>
      <c r="L32" s="65"/>
      <c r="M32" s="65"/>
      <c r="N32" s="7"/>
      <c r="O32" s="7"/>
      <c r="P32" s="7"/>
      <c r="Q32" s="7"/>
      <c r="R32" s="7"/>
      <c r="S32" s="7"/>
      <c r="T32" s="7"/>
      <c r="U32" s="7"/>
      <c r="V32" s="7"/>
      <c r="W32" s="7"/>
      <c r="X32" s="7"/>
      <c r="Y32" s="7"/>
      <c r="Z32" s="7"/>
      <c r="AA32" s="7"/>
      <c r="AB32" s="7"/>
      <c r="AC32" s="7"/>
      <c r="AD32" s="7"/>
      <c r="AE32" s="7"/>
      <c r="AF32" s="7"/>
      <c r="AG32" s="7"/>
      <c r="AH32" s="7"/>
      <c r="AI32" s="7"/>
      <c r="AJ32" s="7"/>
      <c r="AK32" s="7"/>
      <c r="AM32" s="60"/>
      <c r="AN32" s="60"/>
      <c r="AO32" s="60"/>
      <c r="AP32" s="60"/>
      <c r="AQ32" s="60"/>
      <c r="AR32" s="60"/>
      <c r="AS32" s="60"/>
      <c r="AT32" s="60"/>
      <c r="AU32" s="60"/>
      <c r="AV32" s="60"/>
      <c r="AW32" s="60"/>
      <c r="AX32" s="60"/>
      <c r="AY32" s="60"/>
    </row>
    <row r="33" spans="2:59" ht="15" customHeight="1">
      <c r="D33" s="65"/>
      <c r="E33" s="65"/>
      <c r="F33" s="73"/>
      <c r="G33" s="73"/>
      <c r="H33" s="73"/>
      <c r="I33" s="73"/>
      <c r="J33" s="73"/>
      <c r="K33" s="73"/>
      <c r="L33" s="73"/>
      <c r="M33" s="65"/>
      <c r="N33" s="40" t="s">
        <v>132</v>
      </c>
      <c r="O33" s="136"/>
      <c r="P33" s="136"/>
      <c r="Q33" s="136"/>
      <c r="R33" s="136"/>
      <c r="S33" s="136"/>
      <c r="T33" s="136"/>
      <c r="U33" s="72" t="s">
        <v>591</v>
      </c>
      <c r="V33" s="40" t="s">
        <v>132</v>
      </c>
      <c r="W33" s="136"/>
      <c r="X33" s="136"/>
      <c r="Y33" s="136"/>
      <c r="Z33" s="136"/>
      <c r="AA33" s="136"/>
      <c r="AB33" s="136"/>
      <c r="AC33" s="72" t="s">
        <v>591</v>
      </c>
      <c r="AD33" s="40" t="s">
        <v>132</v>
      </c>
      <c r="AE33" s="137" t="str">
        <f>IF(O33="","",SUM(O33,W33))</f>
        <v/>
      </c>
      <c r="AF33" s="137"/>
      <c r="AG33" s="137"/>
      <c r="AH33" s="137"/>
      <c r="AI33" s="137"/>
      <c r="AJ33" s="137"/>
      <c r="AK33" s="72" t="s">
        <v>591</v>
      </c>
      <c r="AM33" s="60"/>
      <c r="AN33" s="60"/>
      <c r="AO33" s="60"/>
      <c r="AP33" s="60"/>
      <c r="AQ33" s="60"/>
      <c r="AR33" s="60"/>
      <c r="AS33" s="60"/>
      <c r="AT33" s="60"/>
      <c r="AU33" s="60"/>
      <c r="AV33" s="60"/>
      <c r="AW33" s="60"/>
      <c r="AX33" s="60"/>
      <c r="AY33" s="60"/>
    </row>
    <row r="34" spans="2:59" ht="15" customHeight="1">
      <c r="B34" s="30"/>
      <c r="C34" s="30"/>
      <c r="D34" s="74" t="s">
        <v>125</v>
      </c>
      <c r="E34" s="74" t="s">
        <v>602</v>
      </c>
      <c r="F34" s="74" t="s">
        <v>897</v>
      </c>
      <c r="G34" s="74"/>
      <c r="H34" s="74"/>
      <c r="I34" s="74"/>
      <c r="J34" s="74"/>
      <c r="K34" s="74"/>
      <c r="L34" s="74"/>
      <c r="M34" s="74"/>
      <c r="N34" s="74"/>
      <c r="O34" s="149" t="e">
        <f>IF(LIST!C411="","",ROUNDUP(LIST!C411,2))</f>
        <v>#VALUE!</v>
      </c>
      <c r="P34" s="149"/>
      <c r="Q34" s="149"/>
      <c r="R34" s="149"/>
      <c r="S34" s="149"/>
      <c r="T34" s="149"/>
      <c r="U34" s="74" t="s">
        <v>596</v>
      </c>
      <c r="V34" s="74"/>
      <c r="W34" s="74"/>
      <c r="X34" s="74"/>
      <c r="Y34" s="74"/>
      <c r="Z34" s="74"/>
      <c r="AA34" s="74"/>
      <c r="AB34" s="74"/>
      <c r="AC34" s="74"/>
      <c r="AD34" s="74"/>
      <c r="AE34" s="74"/>
      <c r="AF34" s="74"/>
      <c r="AG34" s="74"/>
      <c r="AH34" s="74"/>
      <c r="AI34" s="74"/>
      <c r="AJ34" s="74"/>
      <c r="AK34" s="74"/>
      <c r="AM34" s="60"/>
      <c r="AN34" s="60"/>
      <c r="AO34" s="60"/>
      <c r="AP34" s="60"/>
      <c r="AQ34" s="60"/>
      <c r="AR34" s="60"/>
      <c r="AS34" s="60"/>
      <c r="AT34" s="60"/>
      <c r="AU34" s="60"/>
      <c r="AV34" s="60"/>
      <c r="AW34" s="60"/>
      <c r="AX34" s="60"/>
      <c r="AY34" s="60"/>
    </row>
    <row r="35" spans="2:59" ht="15" customHeight="1">
      <c r="B35" s="6" t="s">
        <v>910</v>
      </c>
      <c r="D35" s="65"/>
      <c r="E35" s="65"/>
      <c r="F35" s="65"/>
      <c r="G35" s="65"/>
      <c r="H35" s="65"/>
      <c r="I35" s="65"/>
      <c r="J35" s="65"/>
      <c r="K35" s="65"/>
      <c r="L35" s="65"/>
      <c r="M35" s="65"/>
      <c r="N35" s="40" t="s">
        <v>132</v>
      </c>
      <c r="O35" s="144" t="s">
        <v>499</v>
      </c>
      <c r="P35" s="144"/>
      <c r="Q35" s="144"/>
      <c r="R35" s="144"/>
      <c r="S35" s="144"/>
      <c r="T35" s="144"/>
      <c r="U35" s="75" t="s">
        <v>487</v>
      </c>
      <c r="V35" s="40" t="s">
        <v>132</v>
      </c>
      <c r="W35" s="144" t="s">
        <v>500</v>
      </c>
      <c r="X35" s="144"/>
      <c r="Y35" s="144"/>
      <c r="Z35" s="144"/>
      <c r="AA35" s="144"/>
      <c r="AB35" s="144"/>
      <c r="AC35" s="75" t="s">
        <v>487</v>
      </c>
      <c r="AD35" s="40" t="s">
        <v>132</v>
      </c>
      <c r="AE35" s="144" t="s">
        <v>501</v>
      </c>
      <c r="AF35" s="144"/>
      <c r="AG35" s="144"/>
      <c r="AH35" s="144"/>
      <c r="AI35" s="144"/>
      <c r="AJ35" s="144"/>
      <c r="AK35" s="75" t="s">
        <v>487</v>
      </c>
      <c r="AM35" s="60"/>
      <c r="AN35" s="60"/>
      <c r="AO35" s="60"/>
      <c r="AP35" s="60"/>
      <c r="AQ35" s="60"/>
      <c r="AR35" s="60"/>
      <c r="AS35" s="60"/>
      <c r="AT35" s="60"/>
      <c r="AU35" s="60"/>
      <c r="AV35" s="60"/>
      <c r="AW35" s="60"/>
      <c r="AX35" s="60"/>
      <c r="AY35" s="60"/>
    </row>
    <row r="36" spans="2:59" ht="15" customHeight="1">
      <c r="D36" s="65" t="s">
        <v>125</v>
      </c>
      <c r="E36" s="65" t="s">
        <v>126</v>
      </c>
      <c r="F36" s="65" t="s">
        <v>896</v>
      </c>
      <c r="G36" s="65"/>
      <c r="H36" s="65"/>
      <c r="I36" s="65"/>
      <c r="J36" s="65"/>
      <c r="K36" s="65"/>
      <c r="L36" s="65"/>
      <c r="M36" s="65"/>
      <c r="N36" s="40" t="s">
        <v>132</v>
      </c>
      <c r="O36" s="136"/>
      <c r="P36" s="136"/>
      <c r="Q36" s="136"/>
      <c r="R36" s="136"/>
      <c r="S36" s="136"/>
      <c r="T36" s="136"/>
      <c r="U36" s="72" t="s">
        <v>591</v>
      </c>
      <c r="V36" s="40" t="s">
        <v>132</v>
      </c>
      <c r="W36" s="136"/>
      <c r="X36" s="136"/>
      <c r="Y36" s="136"/>
      <c r="Z36" s="136"/>
      <c r="AA36" s="136"/>
      <c r="AB36" s="136"/>
      <c r="AC36" s="72" t="s">
        <v>591</v>
      </c>
      <c r="AD36" s="40" t="s">
        <v>132</v>
      </c>
      <c r="AE36" s="137" t="str">
        <f>IF(O36="","",(SUM(O36,W36)))</f>
        <v/>
      </c>
      <c r="AF36" s="137"/>
      <c r="AG36" s="137"/>
      <c r="AH36" s="137"/>
      <c r="AI36" s="137"/>
      <c r="AJ36" s="137"/>
      <c r="AK36" s="72" t="s">
        <v>591</v>
      </c>
      <c r="AM36" s="60"/>
      <c r="AN36" s="62" t="s">
        <v>609</v>
      </c>
      <c r="AO36" s="62"/>
      <c r="AU36" s="69"/>
      <c r="AV36" s="70"/>
      <c r="AW36" s="70"/>
      <c r="AX36" s="68"/>
      <c r="AY36" s="65"/>
      <c r="AZ36" s="65"/>
      <c r="BA36" s="65"/>
      <c r="BB36" s="65"/>
      <c r="BC36" s="65"/>
      <c r="BD36" s="65"/>
      <c r="BE36" s="65"/>
      <c r="BF36" s="65"/>
      <c r="BG36" s="65"/>
    </row>
    <row r="37" spans="2:59" ht="15" customHeight="1">
      <c r="D37" s="65" t="s">
        <v>125</v>
      </c>
      <c r="E37" s="65" t="s">
        <v>128</v>
      </c>
      <c r="F37" s="65" t="s">
        <v>930</v>
      </c>
      <c r="G37" s="65"/>
      <c r="H37" s="65"/>
      <c r="I37" s="65"/>
      <c r="J37" s="65"/>
      <c r="K37" s="65"/>
      <c r="L37" s="65"/>
      <c r="M37" s="65"/>
      <c r="AL37" s="7"/>
      <c r="AM37" s="7"/>
      <c r="AN37" s="7"/>
      <c r="AO37" s="7"/>
      <c r="AP37" s="7"/>
      <c r="AQ37" s="7"/>
      <c r="AR37" s="7"/>
      <c r="AS37" s="7"/>
      <c r="AT37" s="7"/>
      <c r="AU37" s="65"/>
      <c r="AV37" s="65"/>
      <c r="AW37" s="65"/>
      <c r="AX37" s="65"/>
      <c r="AY37" s="65"/>
      <c r="AZ37" s="65"/>
      <c r="BA37" s="65"/>
      <c r="BB37" s="65"/>
      <c r="BC37" s="65"/>
      <c r="BD37" s="65"/>
      <c r="BE37" s="65"/>
      <c r="BF37" s="65"/>
      <c r="BG37" s="65"/>
    </row>
    <row r="38" spans="2:59" ht="15" customHeight="1">
      <c r="D38" s="65"/>
      <c r="E38" s="65"/>
      <c r="F38" s="73"/>
      <c r="G38" s="73"/>
      <c r="H38" s="73"/>
      <c r="I38" s="73"/>
      <c r="J38" s="73"/>
      <c r="K38" s="73"/>
      <c r="L38" s="73"/>
      <c r="M38" s="65"/>
      <c r="N38" s="40" t="s">
        <v>132</v>
      </c>
      <c r="O38" s="136"/>
      <c r="P38" s="136"/>
      <c r="Q38" s="136"/>
      <c r="R38" s="136"/>
      <c r="S38" s="136"/>
      <c r="T38" s="136"/>
      <c r="U38" s="72" t="s">
        <v>591</v>
      </c>
      <c r="V38" s="40" t="s">
        <v>132</v>
      </c>
      <c r="W38" s="136"/>
      <c r="X38" s="136"/>
      <c r="Y38" s="136"/>
      <c r="Z38" s="136"/>
      <c r="AA38" s="136"/>
      <c r="AB38" s="136"/>
      <c r="AC38" s="72" t="s">
        <v>591</v>
      </c>
      <c r="AD38" s="40" t="s">
        <v>132</v>
      </c>
      <c r="AE38" s="137" t="str">
        <f>IF(O38="","",(SUM(O38,W38)))</f>
        <v/>
      </c>
      <c r="AF38" s="137"/>
      <c r="AG38" s="137"/>
      <c r="AH38" s="137"/>
      <c r="AI38" s="137"/>
      <c r="AJ38" s="137"/>
      <c r="AK38" s="72" t="s">
        <v>591</v>
      </c>
      <c r="AM38" s="60"/>
      <c r="AN38" s="62" t="s">
        <v>610</v>
      </c>
      <c r="AO38" s="62"/>
      <c r="AP38" s="62">
        <v>1</v>
      </c>
      <c r="AQ38" s="62"/>
      <c r="AR38" s="126">
        <f>MIN(AR51,AR52)</f>
        <v>0</v>
      </c>
      <c r="AS38" s="127"/>
      <c r="AT38" s="127"/>
      <c r="AU38" s="65"/>
      <c r="AV38" s="65"/>
      <c r="AW38" s="65"/>
      <c r="AX38" s="65"/>
      <c r="AY38" s="65"/>
      <c r="AZ38" s="65"/>
      <c r="BA38" s="65"/>
      <c r="BB38" s="65"/>
      <c r="BC38" s="65"/>
      <c r="BD38" s="65"/>
      <c r="BE38" s="65"/>
      <c r="BF38" s="65"/>
      <c r="BG38" s="65"/>
    </row>
    <row r="39" spans="2:59" ht="15" customHeight="1">
      <c r="D39" s="65" t="s">
        <v>125</v>
      </c>
      <c r="E39" s="65" t="s">
        <v>129</v>
      </c>
      <c r="F39" s="65" t="s">
        <v>931</v>
      </c>
      <c r="G39" s="65"/>
      <c r="H39" s="65"/>
      <c r="I39" s="65"/>
      <c r="J39" s="65"/>
      <c r="K39" s="65"/>
      <c r="L39" s="65"/>
      <c r="M39" s="65"/>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65"/>
      <c r="AV39" s="65"/>
      <c r="AW39" s="65"/>
      <c r="AX39" s="65"/>
      <c r="AY39" s="65"/>
      <c r="AZ39" s="65"/>
      <c r="BA39" s="65"/>
      <c r="BB39" s="65"/>
      <c r="BC39" s="65"/>
      <c r="BD39" s="65"/>
      <c r="BE39" s="65"/>
      <c r="BF39" s="65"/>
      <c r="BG39" s="65"/>
    </row>
    <row r="40" spans="2:59" ht="15" customHeight="1">
      <c r="D40" s="65"/>
      <c r="E40" s="65"/>
      <c r="F40" s="73"/>
      <c r="G40" s="73"/>
      <c r="H40" s="73"/>
      <c r="I40" s="73"/>
      <c r="J40" s="73"/>
      <c r="K40" s="73"/>
      <c r="L40" s="73"/>
      <c r="M40" s="65"/>
      <c r="N40" s="40" t="s">
        <v>132</v>
      </c>
      <c r="O40" s="136"/>
      <c r="P40" s="136"/>
      <c r="Q40" s="136"/>
      <c r="R40" s="136"/>
      <c r="S40" s="136"/>
      <c r="T40" s="136"/>
      <c r="U40" s="72" t="s">
        <v>591</v>
      </c>
      <c r="V40" s="40" t="s">
        <v>132</v>
      </c>
      <c r="W40" s="136"/>
      <c r="X40" s="136"/>
      <c r="Y40" s="136"/>
      <c r="Z40" s="136"/>
      <c r="AA40" s="136"/>
      <c r="AB40" s="136"/>
      <c r="AC40" s="72" t="s">
        <v>591</v>
      </c>
      <c r="AD40" s="40" t="s">
        <v>132</v>
      </c>
      <c r="AE40" s="137" t="str">
        <f>IF(O40="","",(SUM(O40,W40)))</f>
        <v/>
      </c>
      <c r="AF40" s="137"/>
      <c r="AG40" s="137"/>
      <c r="AH40" s="137"/>
      <c r="AI40" s="137"/>
      <c r="AJ40" s="137"/>
      <c r="AK40" s="72" t="s">
        <v>591</v>
      </c>
      <c r="AM40" s="60"/>
      <c r="AN40" s="62" t="s">
        <v>611</v>
      </c>
      <c r="AO40" s="62"/>
      <c r="AU40" s="65"/>
      <c r="AV40" s="65"/>
      <c r="AW40" s="65"/>
      <c r="AX40" s="65"/>
      <c r="AY40" s="65"/>
      <c r="AZ40" s="65"/>
      <c r="BA40" s="65"/>
      <c r="BB40" s="65"/>
      <c r="BC40" s="65"/>
      <c r="BD40" s="65"/>
      <c r="BE40" s="65"/>
      <c r="BF40" s="65"/>
      <c r="BG40" s="65"/>
    </row>
    <row r="41" spans="2:59" ht="15" customHeight="1">
      <c r="D41" s="65" t="s">
        <v>125</v>
      </c>
      <c r="E41" s="65" t="s">
        <v>600</v>
      </c>
      <c r="F41" s="65" t="s">
        <v>774</v>
      </c>
      <c r="G41" s="73"/>
      <c r="H41" s="73"/>
      <c r="I41" s="73"/>
      <c r="J41" s="73"/>
      <c r="K41" s="73"/>
      <c r="L41" s="73"/>
      <c r="M41" s="65"/>
      <c r="N41" s="65"/>
      <c r="O41" s="65"/>
      <c r="P41" s="65"/>
      <c r="Q41" s="65"/>
      <c r="R41" s="65"/>
      <c r="S41" s="65"/>
      <c r="T41" s="65"/>
      <c r="U41" s="65"/>
      <c r="V41" s="65"/>
      <c r="W41" s="65"/>
      <c r="X41" s="65"/>
      <c r="Y41" s="65"/>
      <c r="Z41" s="65"/>
      <c r="AA41" s="65"/>
      <c r="AB41" s="65"/>
      <c r="AC41" s="65"/>
      <c r="AD41" s="65"/>
      <c r="AE41" s="55"/>
      <c r="AF41" s="55"/>
      <c r="AG41" s="55"/>
      <c r="AH41" s="55"/>
      <c r="AI41" s="55"/>
      <c r="AJ41" s="55"/>
      <c r="AK41" s="72"/>
      <c r="AM41" s="60"/>
      <c r="AN41" s="62"/>
      <c r="AO41" s="62"/>
      <c r="AU41" s="65"/>
      <c r="AV41" s="65"/>
      <c r="AW41" s="65"/>
      <c r="AX41" s="65"/>
      <c r="AY41" s="65"/>
      <c r="AZ41" s="65"/>
      <c r="BA41" s="65"/>
      <c r="BB41" s="65"/>
      <c r="BC41" s="65"/>
      <c r="BD41" s="65"/>
      <c r="BE41" s="65"/>
      <c r="BF41" s="65"/>
      <c r="BG41" s="65"/>
    </row>
    <row r="42" spans="2:59" ht="15" customHeight="1">
      <c r="D42" s="65"/>
      <c r="E42" s="65"/>
      <c r="F42" s="73"/>
      <c r="G42" s="73"/>
      <c r="H42" s="73"/>
      <c r="I42" s="73"/>
      <c r="J42" s="73"/>
      <c r="K42" s="73"/>
      <c r="L42" s="73"/>
      <c r="M42" s="65"/>
      <c r="N42" s="40" t="s">
        <v>132</v>
      </c>
      <c r="O42" s="136"/>
      <c r="P42" s="136"/>
      <c r="Q42" s="136"/>
      <c r="R42" s="136"/>
      <c r="S42" s="136"/>
      <c r="T42" s="136"/>
      <c r="U42" s="72" t="s">
        <v>591</v>
      </c>
      <c r="V42" s="40" t="s">
        <v>132</v>
      </c>
      <c r="W42" s="136"/>
      <c r="X42" s="136"/>
      <c r="Y42" s="136"/>
      <c r="Z42" s="136"/>
      <c r="AA42" s="136"/>
      <c r="AB42" s="136"/>
      <c r="AC42" s="72" t="s">
        <v>591</v>
      </c>
      <c r="AD42" s="40" t="s">
        <v>132</v>
      </c>
      <c r="AE42" s="137" t="str">
        <f t="shared" ref="AE42:AE52" si="0">IF(O42="","",(SUM(O42,W42)))</f>
        <v/>
      </c>
      <c r="AF42" s="137"/>
      <c r="AG42" s="137"/>
      <c r="AH42" s="137"/>
      <c r="AI42" s="137"/>
      <c r="AJ42" s="137"/>
      <c r="AK42" s="72" t="s">
        <v>591</v>
      </c>
      <c r="AM42" s="60"/>
      <c r="AN42" s="62" t="s">
        <v>612</v>
      </c>
      <c r="AO42" s="62"/>
      <c r="AU42" s="65"/>
      <c r="AV42" s="65"/>
      <c r="AW42" s="65"/>
      <c r="AX42" s="60"/>
      <c r="AY42" s="60"/>
    </row>
    <row r="43" spans="2:59" ht="15" customHeight="1">
      <c r="D43" s="65" t="s">
        <v>125</v>
      </c>
      <c r="E43" s="65" t="s">
        <v>130</v>
      </c>
      <c r="F43" s="65" t="s">
        <v>898</v>
      </c>
      <c r="G43" s="65"/>
      <c r="H43" s="65"/>
      <c r="I43" s="65"/>
      <c r="J43" s="65"/>
      <c r="K43" s="65"/>
      <c r="L43" s="65"/>
      <c r="M43" s="65"/>
      <c r="N43" s="40" t="s">
        <v>132</v>
      </c>
      <c r="O43" s="136"/>
      <c r="P43" s="136"/>
      <c r="Q43" s="136"/>
      <c r="R43" s="136"/>
      <c r="S43" s="136"/>
      <c r="T43" s="136"/>
      <c r="U43" s="72" t="s">
        <v>591</v>
      </c>
      <c r="V43" s="40" t="s">
        <v>132</v>
      </c>
      <c r="W43" s="136"/>
      <c r="X43" s="136"/>
      <c r="Y43" s="136"/>
      <c r="Z43" s="136"/>
      <c r="AA43" s="136"/>
      <c r="AB43" s="136"/>
      <c r="AC43" s="72" t="s">
        <v>591</v>
      </c>
      <c r="AD43" s="40" t="s">
        <v>132</v>
      </c>
      <c r="AE43" s="137" t="str">
        <f t="shared" ref="AE43" si="1">IF(O43="","",(SUM(O43,W43)))</f>
        <v/>
      </c>
      <c r="AF43" s="137"/>
      <c r="AG43" s="137"/>
      <c r="AH43" s="137"/>
      <c r="AI43" s="137"/>
      <c r="AJ43" s="137"/>
      <c r="AK43" s="72" t="s">
        <v>591</v>
      </c>
      <c r="AM43" s="60"/>
      <c r="AN43" s="62" t="s">
        <v>613</v>
      </c>
      <c r="AO43" s="62"/>
      <c r="AU43" s="65"/>
      <c r="AV43" s="65"/>
      <c r="AW43" s="65"/>
      <c r="AX43" s="60"/>
      <c r="AY43" s="60"/>
    </row>
    <row r="44" spans="2:59" ht="15" customHeight="1">
      <c r="D44" s="65" t="s">
        <v>125</v>
      </c>
      <c r="E44" s="65" t="s">
        <v>488</v>
      </c>
      <c r="F44" s="65" t="s">
        <v>899</v>
      </c>
      <c r="G44" s="65"/>
      <c r="H44" s="65"/>
      <c r="I44" s="65"/>
      <c r="J44" s="65"/>
      <c r="K44" s="65"/>
      <c r="L44" s="65"/>
      <c r="M44" s="65"/>
      <c r="N44" s="40" t="s">
        <v>132</v>
      </c>
      <c r="O44" s="136"/>
      <c r="P44" s="136"/>
      <c r="Q44" s="136"/>
      <c r="R44" s="136"/>
      <c r="S44" s="136"/>
      <c r="T44" s="136"/>
      <c r="U44" s="72" t="s">
        <v>591</v>
      </c>
      <c r="V44" s="40" t="s">
        <v>132</v>
      </c>
      <c r="W44" s="136"/>
      <c r="X44" s="136"/>
      <c r="Y44" s="136"/>
      <c r="Z44" s="136"/>
      <c r="AA44" s="136"/>
      <c r="AB44" s="136"/>
      <c r="AC44" s="72" t="s">
        <v>591</v>
      </c>
      <c r="AD44" s="40" t="s">
        <v>132</v>
      </c>
      <c r="AE44" s="137" t="str">
        <f t="shared" si="0"/>
        <v/>
      </c>
      <c r="AF44" s="137"/>
      <c r="AG44" s="137"/>
      <c r="AH44" s="137"/>
      <c r="AI44" s="137"/>
      <c r="AJ44" s="137"/>
      <c r="AK44" s="72" t="s">
        <v>591</v>
      </c>
      <c r="AM44" s="60"/>
      <c r="AN44" s="62" t="s">
        <v>614</v>
      </c>
      <c r="AO44" s="62"/>
      <c r="AP44" s="62">
        <v>2</v>
      </c>
      <c r="AQ44" s="62"/>
      <c r="AR44" s="126" t="str">
        <f>IF(AE44="","",MIN(AE36/5,AE44))</f>
        <v/>
      </c>
      <c r="AS44" s="127"/>
      <c r="AT44" s="127"/>
      <c r="AU44" s="65"/>
      <c r="AV44" s="65"/>
      <c r="AW44" s="65"/>
      <c r="AX44" s="60"/>
      <c r="AY44" s="60"/>
    </row>
    <row r="45" spans="2:59" ht="15" customHeight="1">
      <c r="D45" s="65" t="s">
        <v>125</v>
      </c>
      <c r="E45" s="65" t="s">
        <v>139</v>
      </c>
      <c r="F45" s="65" t="s">
        <v>900</v>
      </c>
      <c r="G45" s="65"/>
      <c r="H45" s="65"/>
      <c r="I45" s="65"/>
      <c r="J45" s="65"/>
      <c r="K45" s="65"/>
      <c r="L45" s="65"/>
      <c r="M45" s="65"/>
      <c r="N45" s="40" t="s">
        <v>132</v>
      </c>
      <c r="O45" s="136"/>
      <c r="P45" s="136"/>
      <c r="Q45" s="136"/>
      <c r="R45" s="136"/>
      <c r="S45" s="136"/>
      <c r="T45" s="136"/>
      <c r="U45" s="72" t="s">
        <v>591</v>
      </c>
      <c r="V45" s="40" t="s">
        <v>132</v>
      </c>
      <c r="W45" s="136"/>
      <c r="X45" s="136"/>
      <c r="Y45" s="136"/>
      <c r="Z45" s="136"/>
      <c r="AA45" s="136"/>
      <c r="AB45" s="136"/>
      <c r="AC45" s="72" t="s">
        <v>591</v>
      </c>
      <c r="AD45" s="40" t="s">
        <v>132</v>
      </c>
      <c r="AE45" s="137" t="str">
        <f t="shared" si="0"/>
        <v/>
      </c>
      <c r="AF45" s="137"/>
      <c r="AG45" s="137"/>
      <c r="AH45" s="137"/>
      <c r="AI45" s="137"/>
      <c r="AJ45" s="137"/>
      <c r="AK45" s="72" t="s">
        <v>591</v>
      </c>
      <c r="AM45" s="60"/>
      <c r="AN45" s="62" t="s">
        <v>615</v>
      </c>
      <c r="AO45" s="62"/>
      <c r="AP45" s="62">
        <v>3</v>
      </c>
      <c r="AQ45" s="62"/>
      <c r="AR45" s="126" t="str">
        <f>IF(AE45="","",MIN(AE36/50,AE45))</f>
        <v/>
      </c>
      <c r="AS45" s="127"/>
      <c r="AT45" s="127"/>
      <c r="AU45" s="65"/>
      <c r="AV45" s="65"/>
      <c r="AW45" s="65"/>
      <c r="AX45" s="60"/>
      <c r="AY45" s="60"/>
    </row>
    <row r="46" spans="2:59" ht="15" customHeight="1">
      <c r="D46" s="65" t="s">
        <v>125</v>
      </c>
      <c r="E46" s="65" t="s">
        <v>489</v>
      </c>
      <c r="F46" s="65" t="s">
        <v>901</v>
      </c>
      <c r="G46" s="65"/>
      <c r="H46" s="65"/>
      <c r="I46" s="65"/>
      <c r="J46" s="65"/>
      <c r="K46" s="65"/>
      <c r="L46" s="65"/>
      <c r="M46" s="65"/>
      <c r="N46" s="40" t="s">
        <v>132</v>
      </c>
      <c r="O46" s="136"/>
      <c r="P46" s="136"/>
      <c r="Q46" s="136"/>
      <c r="R46" s="136"/>
      <c r="S46" s="136"/>
      <c r="T46" s="136"/>
      <c r="U46" s="72" t="s">
        <v>591</v>
      </c>
      <c r="V46" s="40" t="s">
        <v>132</v>
      </c>
      <c r="W46" s="136"/>
      <c r="X46" s="136"/>
      <c r="Y46" s="136"/>
      <c r="Z46" s="136"/>
      <c r="AA46" s="136"/>
      <c r="AB46" s="136"/>
      <c r="AC46" s="72" t="s">
        <v>591</v>
      </c>
      <c r="AD46" s="40" t="s">
        <v>132</v>
      </c>
      <c r="AE46" s="137" t="str">
        <f t="shared" si="0"/>
        <v/>
      </c>
      <c r="AF46" s="137"/>
      <c r="AG46" s="137"/>
      <c r="AH46" s="137"/>
      <c r="AI46" s="137"/>
      <c r="AJ46" s="137"/>
      <c r="AK46" s="72" t="s">
        <v>591</v>
      </c>
      <c r="AM46" s="60"/>
      <c r="AN46" s="62" t="s">
        <v>616</v>
      </c>
      <c r="AO46" s="62"/>
      <c r="AP46" s="62">
        <v>4</v>
      </c>
      <c r="AQ46" s="62"/>
      <c r="AR46" s="126" t="str">
        <f>IF(AE46="","",MIN(AE36/50,AE46))</f>
        <v/>
      </c>
      <c r="AS46" s="127"/>
      <c r="AT46" s="127"/>
      <c r="AU46" s="65"/>
      <c r="AV46" s="65"/>
      <c r="AW46" s="65"/>
      <c r="AX46" s="60"/>
      <c r="AY46" s="61"/>
      <c r="AZ46" s="59"/>
      <c r="BA46" s="59"/>
    </row>
    <row r="47" spans="2:59" ht="15" customHeight="1">
      <c r="D47" s="65" t="s">
        <v>125</v>
      </c>
      <c r="E47" s="65" t="s">
        <v>503</v>
      </c>
      <c r="F47" s="65" t="s">
        <v>902</v>
      </c>
      <c r="G47" s="65"/>
      <c r="H47" s="65"/>
      <c r="I47" s="65"/>
      <c r="J47" s="65"/>
      <c r="K47" s="65"/>
      <c r="L47" s="65"/>
      <c r="M47" s="65"/>
      <c r="N47" s="40" t="s">
        <v>132</v>
      </c>
      <c r="O47" s="136"/>
      <c r="P47" s="136"/>
      <c r="Q47" s="136"/>
      <c r="R47" s="136"/>
      <c r="S47" s="136"/>
      <c r="T47" s="136"/>
      <c r="U47" s="72" t="s">
        <v>591</v>
      </c>
      <c r="V47" s="40" t="s">
        <v>132</v>
      </c>
      <c r="W47" s="136"/>
      <c r="X47" s="136"/>
      <c r="Y47" s="136"/>
      <c r="Z47" s="136"/>
      <c r="AA47" s="136"/>
      <c r="AB47" s="136"/>
      <c r="AC47" s="72" t="s">
        <v>591</v>
      </c>
      <c r="AD47" s="40" t="s">
        <v>132</v>
      </c>
      <c r="AE47" s="137" t="str">
        <f t="shared" si="0"/>
        <v/>
      </c>
      <c r="AF47" s="137"/>
      <c r="AG47" s="137"/>
      <c r="AH47" s="137"/>
      <c r="AI47" s="137"/>
      <c r="AJ47" s="137"/>
      <c r="AK47" s="72" t="s">
        <v>591</v>
      </c>
      <c r="AM47" s="60"/>
      <c r="AN47" s="62" t="s">
        <v>617</v>
      </c>
      <c r="AO47" s="62"/>
      <c r="AP47" s="62">
        <v>5</v>
      </c>
      <c r="AQ47" s="62"/>
      <c r="AR47" s="126" t="str">
        <f>IF(AE47="","",MIN(AE36/100,AE47))</f>
        <v/>
      </c>
      <c r="AS47" s="127"/>
      <c r="AT47" s="127"/>
      <c r="AU47" s="65"/>
      <c r="AV47" s="65"/>
      <c r="AW47" s="65"/>
      <c r="AX47" s="60"/>
      <c r="AY47" s="61"/>
      <c r="AZ47" s="59"/>
      <c r="BA47" s="59"/>
    </row>
    <row r="48" spans="2:59" ht="15" customHeight="1">
      <c r="D48" s="65" t="s">
        <v>125</v>
      </c>
      <c r="E48" s="65" t="s">
        <v>605</v>
      </c>
      <c r="F48" s="65" t="s">
        <v>903</v>
      </c>
      <c r="G48" s="65"/>
      <c r="H48" s="65"/>
      <c r="I48" s="65"/>
      <c r="J48" s="65"/>
      <c r="K48" s="65"/>
      <c r="L48" s="65"/>
      <c r="M48" s="65"/>
      <c r="N48" s="40" t="s">
        <v>132</v>
      </c>
      <c r="O48" s="136"/>
      <c r="P48" s="136"/>
      <c r="Q48" s="136"/>
      <c r="R48" s="136"/>
      <c r="S48" s="136"/>
      <c r="T48" s="136"/>
      <c r="U48" s="72" t="s">
        <v>591</v>
      </c>
      <c r="V48" s="40" t="s">
        <v>132</v>
      </c>
      <c r="W48" s="136"/>
      <c r="X48" s="136"/>
      <c r="Y48" s="136"/>
      <c r="Z48" s="136"/>
      <c r="AA48" s="136"/>
      <c r="AB48" s="136"/>
      <c r="AC48" s="72" t="s">
        <v>591</v>
      </c>
      <c r="AD48" s="40" t="s">
        <v>132</v>
      </c>
      <c r="AE48" s="137" t="str">
        <f t="shared" si="0"/>
        <v/>
      </c>
      <c r="AF48" s="137"/>
      <c r="AG48" s="137"/>
      <c r="AH48" s="137"/>
      <c r="AI48" s="137"/>
      <c r="AJ48" s="137"/>
      <c r="AK48" s="72" t="s">
        <v>591</v>
      </c>
      <c r="AM48" s="60"/>
      <c r="AN48" s="62" t="s">
        <v>618</v>
      </c>
      <c r="AO48" s="62"/>
      <c r="AP48" s="62">
        <v>6</v>
      </c>
      <c r="AQ48" s="62"/>
      <c r="AR48" s="126" t="str">
        <f>IF(AE48="","",MIN(AE36/100,AE48))</f>
        <v/>
      </c>
      <c r="AS48" s="126"/>
      <c r="AT48" s="126"/>
      <c r="AU48" s="65"/>
      <c r="AV48" s="65"/>
      <c r="AW48" s="65"/>
      <c r="AX48" s="60"/>
      <c r="AY48" s="61"/>
      <c r="AZ48" s="59"/>
      <c r="BA48" s="59"/>
    </row>
    <row r="49" spans="2:51" ht="15" customHeight="1">
      <c r="D49" s="65" t="s">
        <v>125</v>
      </c>
      <c r="E49" s="65" t="s">
        <v>606</v>
      </c>
      <c r="F49" s="65" t="s">
        <v>904</v>
      </c>
      <c r="G49" s="65"/>
      <c r="H49" s="65"/>
      <c r="I49" s="65"/>
      <c r="J49" s="65"/>
      <c r="K49" s="65"/>
      <c r="L49" s="65"/>
      <c r="M49" s="65"/>
      <c r="N49" s="40" t="s">
        <v>132</v>
      </c>
      <c r="O49" s="136"/>
      <c r="P49" s="136"/>
      <c r="Q49" s="136"/>
      <c r="R49" s="136"/>
      <c r="S49" s="136"/>
      <c r="T49" s="136"/>
      <c r="U49" s="72" t="s">
        <v>591</v>
      </c>
      <c r="V49" s="40" t="s">
        <v>132</v>
      </c>
      <c r="W49" s="136"/>
      <c r="X49" s="136"/>
      <c r="Y49" s="136"/>
      <c r="Z49" s="136"/>
      <c r="AA49" s="136"/>
      <c r="AB49" s="136"/>
      <c r="AC49" s="72" t="s">
        <v>591</v>
      </c>
      <c r="AD49" s="40" t="s">
        <v>132</v>
      </c>
      <c r="AE49" s="137" t="str">
        <f t="shared" si="0"/>
        <v/>
      </c>
      <c r="AF49" s="137"/>
      <c r="AG49" s="137"/>
      <c r="AH49" s="137"/>
      <c r="AI49" s="137"/>
      <c r="AJ49" s="137"/>
      <c r="AK49" s="72" t="s">
        <v>591</v>
      </c>
      <c r="AM49" s="60"/>
      <c r="AN49" s="62" t="s">
        <v>619</v>
      </c>
      <c r="AO49" s="62"/>
      <c r="AP49" s="62">
        <v>7</v>
      </c>
      <c r="AQ49" s="62"/>
      <c r="AR49" s="126" t="str">
        <f>IF(AE49="","",MIN(AE36/100,AE49))</f>
        <v/>
      </c>
      <c r="AS49" s="127"/>
      <c r="AT49" s="127"/>
      <c r="AU49" s="65"/>
      <c r="AV49" s="65"/>
      <c r="AW49" s="65"/>
      <c r="AX49" s="60"/>
      <c r="AY49" s="60"/>
    </row>
    <row r="50" spans="2:51" ht="15" customHeight="1">
      <c r="D50" s="65" t="s">
        <v>125</v>
      </c>
      <c r="E50" s="65" t="s">
        <v>607</v>
      </c>
      <c r="F50" s="65" t="s">
        <v>905</v>
      </c>
      <c r="G50" s="65"/>
      <c r="H50" s="65"/>
      <c r="I50" s="65"/>
      <c r="J50" s="65"/>
      <c r="K50" s="65"/>
      <c r="L50" s="65"/>
      <c r="M50" s="65"/>
      <c r="N50" s="40" t="s">
        <v>132</v>
      </c>
      <c r="O50" s="136"/>
      <c r="P50" s="136"/>
      <c r="Q50" s="136"/>
      <c r="R50" s="136"/>
      <c r="S50" s="136"/>
      <c r="T50" s="136"/>
      <c r="U50" s="72" t="s">
        <v>591</v>
      </c>
      <c r="V50" s="40" t="s">
        <v>132</v>
      </c>
      <c r="W50" s="136"/>
      <c r="X50" s="136"/>
      <c r="Y50" s="136"/>
      <c r="Z50" s="136"/>
      <c r="AA50" s="136"/>
      <c r="AB50" s="136"/>
      <c r="AC50" s="72" t="s">
        <v>591</v>
      </c>
      <c r="AD50" s="40" t="s">
        <v>132</v>
      </c>
      <c r="AE50" s="137" t="str">
        <f t="shared" si="0"/>
        <v/>
      </c>
      <c r="AF50" s="137"/>
      <c r="AG50" s="137"/>
      <c r="AH50" s="137"/>
      <c r="AI50" s="137"/>
      <c r="AJ50" s="137"/>
      <c r="AK50" s="72" t="s">
        <v>591</v>
      </c>
      <c r="AM50" s="60"/>
      <c r="AN50" s="62" t="s">
        <v>620</v>
      </c>
      <c r="AO50" s="62"/>
      <c r="AP50" s="62"/>
      <c r="AQ50" s="62"/>
      <c r="AR50" s="62"/>
      <c r="AS50" s="62"/>
      <c r="AT50" s="62"/>
      <c r="AU50" s="65"/>
      <c r="AV50" s="65"/>
      <c r="AW50" s="65"/>
      <c r="AX50" s="60"/>
      <c r="AY50" s="60"/>
    </row>
    <row r="51" spans="2:51" ht="15" customHeight="1">
      <c r="D51" s="65" t="s">
        <v>125</v>
      </c>
      <c r="E51" s="65" t="s">
        <v>608</v>
      </c>
      <c r="F51" s="65" t="s">
        <v>906</v>
      </c>
      <c r="G51" s="65"/>
      <c r="H51" s="65"/>
      <c r="I51" s="65"/>
      <c r="J51" s="65"/>
      <c r="K51" s="65"/>
      <c r="L51" s="65"/>
      <c r="M51" s="65"/>
      <c r="N51" s="40" t="s">
        <v>132</v>
      </c>
      <c r="O51" s="136"/>
      <c r="P51" s="136"/>
      <c r="Q51" s="136"/>
      <c r="R51" s="136"/>
      <c r="S51" s="136"/>
      <c r="T51" s="136"/>
      <c r="U51" s="72" t="s">
        <v>591</v>
      </c>
      <c r="V51" s="40" t="s">
        <v>132</v>
      </c>
      <c r="W51" s="136"/>
      <c r="X51" s="136"/>
      <c r="Y51" s="136"/>
      <c r="Z51" s="136"/>
      <c r="AA51" s="136"/>
      <c r="AB51" s="136"/>
      <c r="AC51" s="72" t="s">
        <v>591</v>
      </c>
      <c r="AD51" s="40" t="s">
        <v>132</v>
      </c>
      <c r="AE51" s="137" t="str">
        <f t="shared" si="0"/>
        <v/>
      </c>
      <c r="AF51" s="137"/>
      <c r="AG51" s="137"/>
      <c r="AH51" s="137"/>
      <c r="AI51" s="137"/>
      <c r="AJ51" s="137"/>
      <c r="AK51" s="72" t="s">
        <v>591</v>
      </c>
      <c r="AM51" s="60"/>
      <c r="AN51" s="62" t="s">
        <v>830</v>
      </c>
      <c r="AO51" s="62"/>
      <c r="AP51" s="66" t="s">
        <v>832</v>
      </c>
      <c r="AQ51" s="62"/>
      <c r="AR51" s="155" t="str">
        <f>IF(AE51="","",MIN(AE51/3,AE38))</f>
        <v/>
      </c>
      <c r="AS51" s="156"/>
      <c r="AT51" s="156"/>
      <c r="AU51" s="65"/>
      <c r="AV51" s="65"/>
      <c r="AW51" s="65"/>
      <c r="AX51" s="65"/>
      <c r="AY51" s="60"/>
    </row>
    <row r="52" spans="2:51" ht="15" customHeight="1">
      <c r="D52" s="65" t="s">
        <v>125</v>
      </c>
      <c r="E52" s="65" t="s">
        <v>823</v>
      </c>
      <c r="F52" s="65" t="s">
        <v>907</v>
      </c>
      <c r="G52" s="65"/>
      <c r="H52" s="65"/>
      <c r="I52" s="65"/>
      <c r="J52" s="65"/>
      <c r="K52" s="65"/>
      <c r="L52" s="65"/>
      <c r="M52" s="65"/>
      <c r="N52" s="40" t="s">
        <v>132</v>
      </c>
      <c r="O52" s="136"/>
      <c r="P52" s="136"/>
      <c r="Q52" s="136"/>
      <c r="R52" s="136"/>
      <c r="S52" s="136"/>
      <c r="T52" s="136"/>
      <c r="U52" s="72" t="s">
        <v>591</v>
      </c>
      <c r="V52" s="40" t="s">
        <v>132</v>
      </c>
      <c r="W52" s="136"/>
      <c r="X52" s="136"/>
      <c r="Y52" s="136"/>
      <c r="Z52" s="136"/>
      <c r="AA52" s="136"/>
      <c r="AB52" s="136"/>
      <c r="AC52" s="72" t="s">
        <v>591</v>
      </c>
      <c r="AD52" s="40" t="s">
        <v>132</v>
      </c>
      <c r="AE52" s="137" t="str">
        <f t="shared" si="0"/>
        <v/>
      </c>
      <c r="AF52" s="137"/>
      <c r="AG52" s="137"/>
      <c r="AH52" s="137"/>
      <c r="AI52" s="137"/>
      <c r="AJ52" s="137"/>
      <c r="AK52" s="72" t="s">
        <v>591</v>
      </c>
      <c r="AM52" s="60"/>
      <c r="AN52" s="62" t="s">
        <v>831</v>
      </c>
      <c r="AO52" s="62"/>
      <c r="AP52" s="66" t="s">
        <v>832</v>
      </c>
      <c r="AQ52" s="62"/>
      <c r="AR52" s="155" t="str">
        <f>IF(AE52="","",MIN(AE52/3,AE38))</f>
        <v/>
      </c>
      <c r="AS52" s="156"/>
      <c r="AT52" s="156"/>
      <c r="AU52" s="65"/>
      <c r="AV52" s="65"/>
      <c r="AW52" s="65"/>
      <c r="AX52" s="65"/>
      <c r="AY52" s="60"/>
    </row>
    <row r="53" spans="2:51" ht="15" customHeight="1">
      <c r="D53" s="65" t="s">
        <v>125</v>
      </c>
      <c r="E53" s="65" t="s">
        <v>824</v>
      </c>
      <c r="F53" s="65" t="s">
        <v>908</v>
      </c>
      <c r="G53" s="65"/>
      <c r="H53" s="65"/>
      <c r="I53" s="65"/>
      <c r="J53" s="65"/>
      <c r="K53" s="65"/>
      <c r="L53" s="65"/>
      <c r="M53" s="65"/>
      <c r="N53" s="65"/>
      <c r="O53" s="137" t="e">
        <f>SUM(AE36-AR53)</f>
        <v>#VALUE!</v>
      </c>
      <c r="P53" s="137"/>
      <c r="Q53" s="137"/>
      <c r="R53" s="137"/>
      <c r="S53" s="137"/>
      <c r="T53" s="137"/>
      <c r="U53" s="72" t="s">
        <v>593</v>
      </c>
      <c r="V53" s="65"/>
      <c r="W53" s="65"/>
      <c r="X53" s="65"/>
      <c r="Y53" s="65"/>
      <c r="Z53" s="65"/>
      <c r="AA53" s="65"/>
      <c r="AB53" s="65"/>
      <c r="AC53" s="65"/>
      <c r="AD53" s="65"/>
      <c r="AE53" s="65"/>
      <c r="AF53" s="65"/>
      <c r="AG53" s="65"/>
      <c r="AH53" s="65"/>
      <c r="AI53" s="65"/>
      <c r="AJ53" s="65"/>
      <c r="AK53" s="65"/>
      <c r="AM53" s="60"/>
      <c r="AN53" s="60"/>
      <c r="AO53" s="60"/>
      <c r="AP53" s="66" t="s">
        <v>826</v>
      </c>
      <c r="AQ53" s="62"/>
      <c r="AR53" s="124">
        <f>LIST!C438</f>
        <v>0</v>
      </c>
      <c r="AS53" s="125"/>
      <c r="AT53" s="125"/>
      <c r="AU53" s="60"/>
      <c r="AV53" s="60"/>
      <c r="AW53" s="60"/>
      <c r="AX53" s="60"/>
      <c r="AY53" s="60"/>
    </row>
    <row r="54" spans="2:51" ht="15" customHeight="1">
      <c r="B54" s="30"/>
      <c r="C54" s="30"/>
      <c r="D54" s="74" t="s">
        <v>125</v>
      </c>
      <c r="E54" s="74" t="s">
        <v>825</v>
      </c>
      <c r="F54" s="74" t="s">
        <v>909</v>
      </c>
      <c r="G54" s="74"/>
      <c r="H54" s="74"/>
      <c r="I54" s="74"/>
      <c r="J54" s="74"/>
      <c r="K54" s="74"/>
      <c r="L54" s="74"/>
      <c r="M54" s="74"/>
      <c r="N54" s="74"/>
      <c r="O54" s="142" t="e">
        <f>IF(LIST!C440="","",ROUNDUP(LIST!C440,2))</f>
        <v>#VALUE!</v>
      </c>
      <c r="P54" s="142"/>
      <c r="Q54" s="142"/>
      <c r="R54" s="142"/>
      <c r="S54" s="142"/>
      <c r="T54" s="142"/>
      <c r="U54" s="74" t="s">
        <v>596</v>
      </c>
      <c r="V54" s="74"/>
      <c r="W54" s="74"/>
      <c r="X54" s="74"/>
      <c r="Y54" s="74"/>
      <c r="Z54" s="74"/>
      <c r="AA54" s="74"/>
      <c r="AB54" s="74"/>
      <c r="AC54" s="74"/>
      <c r="AD54" s="74"/>
      <c r="AE54" s="74"/>
      <c r="AF54" s="74"/>
      <c r="AG54" s="74"/>
      <c r="AH54" s="74"/>
      <c r="AI54" s="74"/>
      <c r="AJ54" s="74"/>
      <c r="AK54" s="74"/>
      <c r="AM54" s="60"/>
      <c r="AN54" s="60"/>
      <c r="AO54" s="60"/>
      <c r="AP54" s="60"/>
      <c r="AQ54" s="60"/>
      <c r="AR54" s="60"/>
      <c r="AS54" s="60"/>
      <c r="AT54" s="60"/>
      <c r="AU54" s="60"/>
      <c r="AV54" s="60"/>
      <c r="AW54" s="60"/>
      <c r="AX54" s="60"/>
      <c r="AY54" s="60"/>
    </row>
    <row r="55" spans="2:51" ht="15" customHeight="1">
      <c r="B55" s="6" t="s">
        <v>911</v>
      </c>
      <c r="AM55" s="60"/>
      <c r="AN55" s="60"/>
      <c r="AO55" s="60"/>
      <c r="AP55" s="60"/>
      <c r="AQ55" s="60"/>
      <c r="AR55" s="60"/>
      <c r="AS55" s="60"/>
      <c r="AT55" s="60"/>
      <c r="AU55" s="60"/>
      <c r="AV55" s="60"/>
      <c r="AW55" s="60"/>
      <c r="AX55" s="60"/>
      <c r="AY55" s="60"/>
    </row>
    <row r="56" spans="2:51" ht="15" customHeight="1">
      <c r="D56" s="6" t="s">
        <v>125</v>
      </c>
      <c r="E56" s="6" t="s">
        <v>126</v>
      </c>
      <c r="F56" s="6" t="s">
        <v>998</v>
      </c>
      <c r="P56" s="129"/>
      <c r="Q56" s="129"/>
      <c r="R56" s="129"/>
      <c r="S56" s="129"/>
    </row>
    <row r="57" spans="2:51" ht="15" customHeight="1">
      <c r="B57" s="30"/>
      <c r="C57" s="30"/>
      <c r="D57" s="30" t="s">
        <v>125</v>
      </c>
      <c r="E57" s="30" t="s">
        <v>128</v>
      </c>
      <c r="F57" s="30" t="s">
        <v>999</v>
      </c>
      <c r="G57" s="30"/>
      <c r="H57" s="30"/>
      <c r="I57" s="30"/>
      <c r="J57" s="30"/>
      <c r="K57" s="30"/>
      <c r="L57" s="30"/>
      <c r="M57" s="30"/>
      <c r="N57" s="30"/>
      <c r="O57" s="30"/>
      <c r="P57" s="143"/>
      <c r="Q57" s="143"/>
      <c r="R57" s="143"/>
      <c r="S57" s="143"/>
      <c r="T57" s="30"/>
      <c r="U57" s="30"/>
      <c r="V57" s="30"/>
      <c r="W57" s="30"/>
      <c r="X57" s="30"/>
      <c r="Y57" s="30"/>
      <c r="Z57" s="30"/>
      <c r="AA57" s="30"/>
      <c r="AB57" s="30"/>
      <c r="AC57" s="30"/>
      <c r="AD57" s="30"/>
      <c r="AE57" s="30"/>
      <c r="AF57" s="30"/>
      <c r="AG57" s="30"/>
      <c r="AH57" s="30"/>
      <c r="AI57" s="30"/>
      <c r="AJ57" s="30"/>
      <c r="AK57" s="30"/>
    </row>
    <row r="58" spans="2:51" ht="15" customHeight="1">
      <c r="P58" s="96"/>
      <c r="Q58" s="96"/>
      <c r="R58" s="96"/>
      <c r="S58" s="96"/>
    </row>
    <row r="59" spans="2:51" ht="15" customHeight="1">
      <c r="P59" s="96"/>
      <c r="Q59" s="96"/>
      <c r="R59" s="96"/>
      <c r="S59" s="96"/>
    </row>
    <row r="60" spans="2:51" ht="15" customHeight="1">
      <c r="B60" s="41" t="s">
        <v>912</v>
      </c>
      <c r="C60" s="41"/>
      <c r="D60" s="41"/>
      <c r="E60" s="41"/>
      <c r="F60" s="41"/>
      <c r="G60" s="41"/>
      <c r="H60" s="41"/>
      <c r="I60" s="41"/>
      <c r="J60" s="41"/>
      <c r="K60" s="41"/>
      <c r="L60" s="41"/>
      <c r="M60" s="41"/>
      <c r="N60" s="67" t="s">
        <v>132</v>
      </c>
      <c r="O60" s="141" t="s">
        <v>504</v>
      </c>
      <c r="P60" s="141"/>
      <c r="Q60" s="141"/>
      <c r="R60" s="141"/>
      <c r="S60" s="141"/>
      <c r="T60" s="141"/>
      <c r="U60" s="63" t="s">
        <v>487</v>
      </c>
      <c r="V60" s="67" t="s">
        <v>132</v>
      </c>
      <c r="W60" s="141" t="s">
        <v>505</v>
      </c>
      <c r="X60" s="141"/>
      <c r="Y60" s="141"/>
      <c r="Z60" s="141"/>
      <c r="AA60" s="141"/>
      <c r="AB60" s="141"/>
      <c r="AC60" s="63" t="s">
        <v>487</v>
      </c>
      <c r="AD60" s="41"/>
      <c r="AE60" s="41"/>
      <c r="AF60" s="41"/>
      <c r="AG60" s="41"/>
      <c r="AH60" s="41"/>
      <c r="AI60" s="41"/>
      <c r="AJ60" s="41"/>
      <c r="AK60" s="41"/>
    </row>
    <row r="61" spans="2:51" ht="15" customHeight="1">
      <c r="D61" s="6" t="s">
        <v>125</v>
      </c>
      <c r="E61" s="6" t="s">
        <v>126</v>
      </c>
      <c r="F61" s="6" t="s">
        <v>913</v>
      </c>
      <c r="N61" s="40" t="s">
        <v>132</v>
      </c>
      <c r="O61" s="135"/>
      <c r="P61" s="135"/>
      <c r="Q61" s="135"/>
      <c r="R61" s="135"/>
      <c r="S61" s="135"/>
      <c r="T61" s="9" t="s">
        <v>484</v>
      </c>
      <c r="U61" s="9" t="s">
        <v>487</v>
      </c>
      <c r="V61" s="40" t="s">
        <v>132</v>
      </c>
      <c r="W61" s="135"/>
      <c r="X61" s="135"/>
      <c r="Y61" s="135"/>
      <c r="Z61" s="135"/>
      <c r="AA61" s="135"/>
      <c r="AB61" s="9" t="s">
        <v>484</v>
      </c>
      <c r="AC61" s="9" t="s">
        <v>487</v>
      </c>
    </row>
    <row r="62" spans="2:51" ht="15" customHeight="1">
      <c r="D62" s="6" t="s">
        <v>125</v>
      </c>
      <c r="E62" s="6" t="s">
        <v>128</v>
      </c>
      <c r="F62" s="6" t="s">
        <v>914</v>
      </c>
      <c r="M62" s="33" t="s">
        <v>506</v>
      </c>
      <c r="N62" s="40" t="s">
        <v>132</v>
      </c>
      <c r="O62" s="129"/>
      <c r="P62" s="129"/>
      <c r="Q62" s="129"/>
      <c r="R62" s="129"/>
      <c r="S62" s="129"/>
      <c r="T62" s="9" t="s">
        <v>508</v>
      </c>
      <c r="U62" s="9" t="s">
        <v>487</v>
      </c>
      <c r="V62" s="40" t="s">
        <v>132</v>
      </c>
      <c r="W62" s="129"/>
      <c r="X62" s="129"/>
      <c r="Y62" s="129"/>
      <c r="Z62" s="129"/>
      <c r="AA62" s="129"/>
      <c r="AB62" s="9" t="s">
        <v>508</v>
      </c>
      <c r="AC62" s="9" t="s">
        <v>487</v>
      </c>
    </row>
    <row r="63" spans="2:51" ht="15" customHeight="1">
      <c r="M63" s="33" t="s">
        <v>507</v>
      </c>
      <c r="N63" s="40" t="s">
        <v>132</v>
      </c>
      <c r="O63" s="129"/>
      <c r="P63" s="129"/>
      <c r="Q63" s="129"/>
      <c r="R63" s="129"/>
      <c r="S63" s="129"/>
      <c r="T63" s="9" t="s">
        <v>508</v>
      </c>
      <c r="U63" s="9" t="s">
        <v>487</v>
      </c>
      <c r="V63" s="40" t="s">
        <v>132</v>
      </c>
      <c r="W63" s="129"/>
      <c r="X63" s="129"/>
      <c r="Y63" s="129"/>
      <c r="Z63" s="129"/>
      <c r="AA63" s="129"/>
      <c r="AB63" s="9" t="s">
        <v>508</v>
      </c>
      <c r="AC63" s="9" t="s">
        <v>487</v>
      </c>
    </row>
    <row r="64" spans="2:51" ht="15" customHeight="1">
      <c r="D64" s="6" t="s">
        <v>125</v>
      </c>
      <c r="E64" s="6" t="s">
        <v>129</v>
      </c>
      <c r="F64" s="6" t="s">
        <v>915</v>
      </c>
      <c r="L64" s="131"/>
      <c r="M64" s="131"/>
      <c r="N64" s="131"/>
      <c r="O64" s="131"/>
      <c r="P64" s="131"/>
      <c r="Q64" s="131"/>
      <c r="R64" s="131"/>
      <c r="S64" s="131"/>
      <c r="T64" s="36" t="s">
        <v>509</v>
      </c>
      <c r="U64" s="132" t="s">
        <v>510</v>
      </c>
      <c r="V64" s="132"/>
      <c r="W64" s="131"/>
      <c r="X64" s="131"/>
      <c r="Y64" s="131"/>
      <c r="Z64" s="131"/>
      <c r="AA64" s="131"/>
      <c r="AB64" s="131"/>
      <c r="AC64" s="131"/>
      <c r="AD64" s="131"/>
      <c r="AE64" s="9" t="s">
        <v>509</v>
      </c>
    </row>
    <row r="65" spans="2:37" ht="15" customHeight="1">
      <c r="D65" s="6" t="s">
        <v>125</v>
      </c>
      <c r="E65" s="6" t="s">
        <v>600</v>
      </c>
      <c r="F65" s="6" t="s">
        <v>916</v>
      </c>
      <c r="W65" s="7"/>
      <c r="Y65" s="57" t="s">
        <v>156</v>
      </c>
      <c r="Z65" s="9" t="s">
        <v>511</v>
      </c>
      <c r="AB65" s="57" t="s">
        <v>156</v>
      </c>
      <c r="AC65" s="9" t="s">
        <v>512</v>
      </c>
    </row>
    <row r="66" spans="2:37" ht="15" customHeight="1">
      <c r="D66" s="6" t="s">
        <v>125</v>
      </c>
      <c r="E66" s="6" t="s">
        <v>130</v>
      </c>
      <c r="F66" s="6" t="s">
        <v>917</v>
      </c>
      <c r="P66" s="7"/>
      <c r="Q66" s="7"/>
      <c r="W66" s="7"/>
      <c r="X66" s="7"/>
      <c r="AD66" s="7"/>
      <c r="AE66" s="7"/>
    </row>
    <row r="67" spans="2:37" ht="15" customHeight="1">
      <c r="B67" s="30"/>
      <c r="C67" s="30"/>
      <c r="D67" s="30"/>
      <c r="E67" s="58" t="s">
        <v>156</v>
      </c>
      <c r="F67" s="30" t="s">
        <v>513</v>
      </c>
      <c r="G67" s="30"/>
      <c r="H67" s="30"/>
      <c r="I67" s="30"/>
      <c r="J67" s="30"/>
      <c r="K67" s="30"/>
      <c r="L67" s="30"/>
      <c r="M67" s="58" t="s">
        <v>156</v>
      </c>
      <c r="N67" s="30" t="s">
        <v>514</v>
      </c>
      <c r="O67" s="30"/>
      <c r="P67" s="30"/>
      <c r="Q67" s="30"/>
      <c r="R67" s="30"/>
      <c r="S67" s="30"/>
      <c r="T67" s="30"/>
      <c r="U67" s="58" t="s">
        <v>156</v>
      </c>
      <c r="V67" s="30" t="s">
        <v>515</v>
      </c>
      <c r="W67" s="30"/>
      <c r="X67" s="30"/>
      <c r="Y67" s="30"/>
      <c r="Z67" s="30"/>
      <c r="AA67" s="30"/>
      <c r="AB67" s="30"/>
      <c r="AC67" s="30"/>
      <c r="AD67" s="30"/>
      <c r="AE67" s="30"/>
      <c r="AF67" s="30"/>
      <c r="AG67" s="30"/>
      <c r="AH67" s="30"/>
      <c r="AI67" s="30"/>
      <c r="AJ67" s="30"/>
      <c r="AK67" s="30"/>
    </row>
    <row r="68" spans="2:37" ht="15" customHeight="1">
      <c r="B68" s="6" t="s">
        <v>918</v>
      </c>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row>
    <row r="69" spans="2:37" ht="15" customHeight="1">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row>
    <row r="70" spans="2:37" ht="15" customHeight="1">
      <c r="B70" s="30"/>
      <c r="C70" s="30"/>
      <c r="D70" s="30"/>
      <c r="E70" s="30"/>
      <c r="F70" s="30"/>
      <c r="G70" s="30"/>
      <c r="H70" s="30"/>
      <c r="I70" s="30"/>
      <c r="J70" s="30"/>
      <c r="K70" s="30"/>
      <c r="L70" s="130"/>
      <c r="M70" s="130"/>
      <c r="N70" s="130"/>
      <c r="O70" s="130"/>
      <c r="P70" s="130"/>
      <c r="Q70" s="130"/>
      <c r="R70" s="130"/>
      <c r="S70" s="130"/>
      <c r="T70" s="130"/>
      <c r="U70" s="130"/>
      <c r="V70" s="130"/>
      <c r="W70" s="130"/>
      <c r="X70" s="130"/>
      <c r="Y70" s="130"/>
      <c r="Z70" s="130"/>
      <c r="AA70" s="130"/>
      <c r="AB70" s="130"/>
      <c r="AC70" s="130"/>
      <c r="AD70" s="130"/>
      <c r="AE70" s="130"/>
      <c r="AF70" s="130"/>
      <c r="AG70" s="130"/>
      <c r="AH70" s="130"/>
      <c r="AI70" s="130"/>
      <c r="AJ70" s="130"/>
      <c r="AK70" s="130"/>
    </row>
    <row r="71" spans="2:37" ht="15" customHeight="1">
      <c r="B71" s="27" t="s">
        <v>919</v>
      </c>
      <c r="C71" s="27"/>
      <c r="D71" s="27"/>
      <c r="E71" s="27"/>
      <c r="F71" s="27"/>
      <c r="G71" s="27"/>
      <c r="H71" s="27"/>
      <c r="I71" s="27"/>
      <c r="J71" s="27"/>
      <c r="K71" s="27"/>
      <c r="L71" s="104" t="s">
        <v>623</v>
      </c>
      <c r="M71" s="104"/>
      <c r="N71" s="134"/>
      <c r="O71" s="134"/>
      <c r="P71" s="22" t="s">
        <v>3</v>
      </c>
      <c r="Q71" s="134"/>
      <c r="R71" s="134"/>
      <c r="S71" s="22" t="s">
        <v>4</v>
      </c>
      <c r="T71" s="134"/>
      <c r="U71" s="134"/>
      <c r="V71" s="22" t="s">
        <v>5</v>
      </c>
      <c r="W71" s="27"/>
      <c r="X71" s="27"/>
      <c r="Y71" s="27"/>
      <c r="Z71" s="27"/>
      <c r="AA71" s="27"/>
      <c r="AB71" s="27"/>
      <c r="AC71" s="27"/>
      <c r="AD71" s="27"/>
      <c r="AE71" s="27"/>
      <c r="AF71" s="27"/>
      <c r="AG71" s="27"/>
      <c r="AH71" s="27"/>
      <c r="AI71" s="27"/>
      <c r="AJ71" s="27"/>
      <c r="AK71" s="27"/>
    </row>
    <row r="72" spans="2:37" ht="15" customHeight="1">
      <c r="B72" s="27" t="s">
        <v>920</v>
      </c>
      <c r="C72" s="27"/>
      <c r="D72" s="27"/>
      <c r="E72" s="27"/>
      <c r="F72" s="27"/>
      <c r="G72" s="27"/>
      <c r="H72" s="27"/>
      <c r="I72" s="27"/>
      <c r="J72" s="27"/>
      <c r="K72" s="27"/>
      <c r="L72" s="104" t="s">
        <v>623</v>
      </c>
      <c r="M72" s="104"/>
      <c r="N72" s="134"/>
      <c r="O72" s="134"/>
      <c r="P72" s="22" t="s">
        <v>3</v>
      </c>
      <c r="Q72" s="134"/>
      <c r="R72" s="134"/>
      <c r="S72" s="22" t="s">
        <v>4</v>
      </c>
      <c r="T72" s="134"/>
      <c r="U72" s="134"/>
      <c r="V72" s="22" t="s">
        <v>5</v>
      </c>
      <c r="W72" s="27"/>
      <c r="X72" s="27"/>
      <c r="Y72" s="27"/>
      <c r="Z72" s="27"/>
      <c r="AA72" s="27"/>
      <c r="AB72" s="27"/>
      <c r="AC72" s="27"/>
      <c r="AD72" s="27"/>
      <c r="AE72" s="27"/>
      <c r="AF72" s="27"/>
      <c r="AG72" s="27"/>
      <c r="AH72" s="27"/>
      <c r="AI72" s="27"/>
      <c r="AJ72" s="27"/>
      <c r="AK72" s="27"/>
    </row>
    <row r="73" spans="2:37" ht="15" customHeight="1">
      <c r="B73" s="41" t="s">
        <v>921</v>
      </c>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row>
    <row r="74" spans="2:37" ht="15" customHeight="1">
      <c r="F74" s="40" t="s">
        <v>132</v>
      </c>
      <c r="G74" s="9" t="s">
        <v>517</v>
      </c>
      <c r="H74" s="128"/>
      <c r="I74" s="128"/>
      <c r="J74" s="9" t="s">
        <v>516</v>
      </c>
      <c r="K74" s="9" t="s">
        <v>487</v>
      </c>
      <c r="L74" s="106" t="s">
        <v>625</v>
      </c>
      <c r="M74" s="106"/>
      <c r="N74" s="128"/>
      <c r="O74" s="128"/>
      <c r="P74" s="9" t="s">
        <v>3</v>
      </c>
      <c r="Q74" s="128"/>
      <c r="R74" s="128"/>
      <c r="S74" s="9" t="s">
        <v>4</v>
      </c>
      <c r="T74" s="128"/>
      <c r="U74" s="128"/>
      <c r="V74" s="9" t="s">
        <v>5</v>
      </c>
      <c r="W74" s="40" t="s">
        <v>132</v>
      </c>
      <c r="X74" s="133"/>
      <c r="Y74" s="133"/>
      <c r="Z74" s="133"/>
      <c r="AA74" s="133"/>
      <c r="AB74" s="133"/>
      <c r="AC74" s="133"/>
      <c r="AD74" s="133"/>
      <c r="AE74" s="133"/>
      <c r="AF74" s="133"/>
      <c r="AG74" s="133"/>
      <c r="AH74" s="133"/>
      <c r="AI74" s="133"/>
      <c r="AJ74" s="133"/>
      <c r="AK74" s="9" t="s">
        <v>487</v>
      </c>
    </row>
    <row r="75" spans="2:37" ht="15" customHeight="1">
      <c r="F75" s="40" t="s">
        <v>132</v>
      </c>
      <c r="G75" s="9" t="s">
        <v>517</v>
      </c>
      <c r="H75" s="128"/>
      <c r="I75" s="128"/>
      <c r="J75" s="9" t="s">
        <v>516</v>
      </c>
      <c r="K75" s="9" t="s">
        <v>487</v>
      </c>
      <c r="L75" s="106" t="s">
        <v>625</v>
      </c>
      <c r="M75" s="106"/>
      <c r="N75" s="128"/>
      <c r="O75" s="128"/>
      <c r="P75" s="9" t="s">
        <v>3</v>
      </c>
      <c r="Q75" s="128"/>
      <c r="R75" s="128"/>
      <c r="S75" s="9" t="s">
        <v>4</v>
      </c>
      <c r="T75" s="128"/>
      <c r="U75" s="128"/>
      <c r="V75" s="9" t="s">
        <v>5</v>
      </c>
      <c r="W75" s="40" t="s">
        <v>132</v>
      </c>
      <c r="X75" s="133"/>
      <c r="Y75" s="133"/>
      <c r="Z75" s="133"/>
      <c r="AA75" s="133"/>
      <c r="AB75" s="133"/>
      <c r="AC75" s="133"/>
      <c r="AD75" s="133"/>
      <c r="AE75" s="133"/>
      <c r="AF75" s="133"/>
      <c r="AG75" s="133"/>
      <c r="AH75" s="133"/>
      <c r="AI75" s="133"/>
      <c r="AJ75" s="133"/>
      <c r="AK75" s="9" t="s">
        <v>487</v>
      </c>
    </row>
    <row r="76" spans="2:37" ht="15" customHeight="1">
      <c r="B76" s="30"/>
      <c r="C76" s="30"/>
      <c r="D76" s="30"/>
      <c r="E76" s="30"/>
      <c r="F76" s="43" t="s">
        <v>132</v>
      </c>
      <c r="G76" s="32" t="s">
        <v>517</v>
      </c>
      <c r="H76" s="138"/>
      <c r="I76" s="138"/>
      <c r="J76" s="32" t="s">
        <v>516</v>
      </c>
      <c r="K76" s="32" t="s">
        <v>487</v>
      </c>
      <c r="L76" s="139" t="s">
        <v>625</v>
      </c>
      <c r="M76" s="139"/>
      <c r="N76" s="138"/>
      <c r="O76" s="138"/>
      <c r="P76" s="32" t="s">
        <v>3</v>
      </c>
      <c r="Q76" s="138"/>
      <c r="R76" s="138"/>
      <c r="S76" s="32" t="s">
        <v>4</v>
      </c>
      <c r="T76" s="138"/>
      <c r="U76" s="138"/>
      <c r="V76" s="32" t="s">
        <v>5</v>
      </c>
      <c r="W76" s="43" t="s">
        <v>132</v>
      </c>
      <c r="X76" s="130"/>
      <c r="Y76" s="130"/>
      <c r="Z76" s="130"/>
      <c r="AA76" s="130"/>
      <c r="AB76" s="130"/>
      <c r="AC76" s="130"/>
      <c r="AD76" s="130"/>
      <c r="AE76" s="130"/>
      <c r="AF76" s="130"/>
      <c r="AG76" s="130"/>
      <c r="AH76" s="130"/>
      <c r="AI76" s="130"/>
      <c r="AJ76" s="130"/>
      <c r="AK76" s="32" t="s">
        <v>487</v>
      </c>
    </row>
    <row r="77" spans="2:37" ht="15" customHeight="1">
      <c r="B77" s="41" t="s">
        <v>922</v>
      </c>
      <c r="C77" s="41"/>
      <c r="D77" s="41"/>
      <c r="E77" s="41"/>
      <c r="F77" s="90"/>
      <c r="G77" s="41"/>
      <c r="H77" s="91"/>
      <c r="I77" s="91"/>
      <c r="J77" s="41"/>
      <c r="K77" s="41"/>
      <c r="L77" s="41"/>
      <c r="M77" s="41"/>
      <c r="N77" s="91"/>
      <c r="O77" s="91"/>
      <c r="P77" s="41"/>
      <c r="Q77" s="91"/>
      <c r="R77" s="91"/>
      <c r="S77" s="41"/>
      <c r="T77" s="91"/>
      <c r="U77" s="91"/>
      <c r="V77" s="41"/>
      <c r="W77" s="90"/>
      <c r="X77" s="91"/>
      <c r="Y77" s="91"/>
      <c r="Z77" s="91"/>
      <c r="AA77" s="91"/>
      <c r="AB77" s="91"/>
      <c r="AC77" s="91"/>
      <c r="AD77" s="91"/>
      <c r="AE77" s="91"/>
      <c r="AF77" s="91"/>
      <c r="AG77" s="91"/>
      <c r="AH77" s="91"/>
      <c r="AI77" s="91"/>
      <c r="AJ77" s="91"/>
      <c r="AK77" s="41"/>
    </row>
    <row r="78" spans="2:37" ht="15" customHeight="1">
      <c r="D78" s="6" t="s">
        <v>852</v>
      </c>
      <c r="E78" s="6" t="s">
        <v>126</v>
      </c>
      <c r="F78" s="92" t="s">
        <v>926</v>
      </c>
      <c r="H78" s="93"/>
      <c r="I78" s="93"/>
      <c r="L78" s="84" t="s">
        <v>156</v>
      </c>
      <c r="M78" s="65" t="s">
        <v>678</v>
      </c>
      <c r="N78" s="65"/>
      <c r="O78" s="84" t="s">
        <v>156</v>
      </c>
      <c r="P78" s="65" t="s">
        <v>679</v>
      </c>
      <c r="R78" s="93"/>
      <c r="T78" s="93"/>
      <c r="U78" s="93"/>
      <c r="W78" s="92"/>
      <c r="X78" s="93"/>
      <c r="Y78" s="93"/>
      <c r="Z78" s="93"/>
      <c r="AA78" s="93"/>
      <c r="AB78" s="93"/>
      <c r="AC78" s="93"/>
      <c r="AD78" s="93"/>
      <c r="AE78" s="93"/>
      <c r="AF78" s="93"/>
      <c r="AG78" s="93"/>
      <c r="AH78" s="93"/>
      <c r="AI78" s="93"/>
      <c r="AJ78" s="93"/>
    </row>
    <row r="79" spans="2:37" ht="15" customHeight="1">
      <c r="D79" s="6" t="s">
        <v>125</v>
      </c>
      <c r="E79" s="6" t="s">
        <v>128</v>
      </c>
      <c r="F79" s="92" t="s">
        <v>927</v>
      </c>
      <c r="H79" s="93"/>
      <c r="I79" s="93"/>
      <c r="N79" s="93"/>
      <c r="Q79" s="93"/>
      <c r="R79" s="93"/>
      <c r="T79" s="93"/>
      <c r="U79" s="93"/>
      <c r="W79" s="92"/>
      <c r="X79" s="93"/>
      <c r="Y79" s="93"/>
      <c r="Z79" s="93"/>
      <c r="AA79" s="93"/>
      <c r="AB79" s="93"/>
      <c r="AC79" s="93"/>
      <c r="AD79" s="93"/>
      <c r="AE79" s="93"/>
      <c r="AF79" s="93"/>
      <c r="AG79" s="93"/>
      <c r="AH79" s="93"/>
      <c r="AI79" s="93"/>
      <c r="AJ79" s="93"/>
    </row>
    <row r="80" spans="2:37" ht="15" customHeight="1">
      <c r="E80" s="84" t="s">
        <v>156</v>
      </c>
      <c r="F80" s="92" t="s">
        <v>923</v>
      </c>
      <c r="H80" s="93"/>
      <c r="I80" s="93"/>
      <c r="N80" s="93"/>
      <c r="O80" s="93"/>
      <c r="Q80" s="93"/>
      <c r="R80" s="93"/>
      <c r="T80" s="93"/>
      <c r="U80" s="93"/>
      <c r="W80" s="92"/>
      <c r="X80" s="93"/>
      <c r="Y80" s="93"/>
      <c r="Z80" s="93"/>
      <c r="AA80" s="93"/>
      <c r="AB80" s="93"/>
      <c r="AC80" s="93"/>
      <c r="AD80" s="93"/>
      <c r="AE80" s="93"/>
      <c r="AF80" s="93"/>
      <c r="AG80" s="93"/>
      <c r="AH80" s="93"/>
      <c r="AI80" s="93"/>
      <c r="AJ80" s="93"/>
    </row>
    <row r="81" spans="2:37" ht="15" customHeight="1">
      <c r="B81" s="30"/>
      <c r="C81" s="30"/>
      <c r="D81" s="30"/>
      <c r="E81" s="89" t="s">
        <v>156</v>
      </c>
      <c r="F81" s="94" t="s">
        <v>853</v>
      </c>
      <c r="G81" s="30"/>
      <c r="H81" s="95"/>
      <c r="I81" s="95"/>
      <c r="J81" s="30"/>
      <c r="K81" s="30"/>
      <c r="L81" s="30"/>
      <c r="M81" s="30"/>
      <c r="N81" s="95"/>
      <c r="O81" s="95"/>
      <c r="P81" s="30"/>
      <c r="Q81" s="95"/>
      <c r="R81" s="95"/>
      <c r="S81" s="30"/>
      <c r="T81" s="95"/>
      <c r="U81" s="95"/>
      <c r="V81" s="30"/>
      <c r="W81" s="94"/>
      <c r="X81" s="95"/>
      <c r="Y81" s="95"/>
      <c r="Z81" s="95"/>
      <c r="AA81" s="95"/>
      <c r="AB81" s="95"/>
      <c r="AC81" s="95"/>
      <c r="AD81" s="95"/>
      <c r="AE81" s="95"/>
      <c r="AF81" s="95"/>
      <c r="AG81" s="95"/>
      <c r="AH81" s="95"/>
      <c r="AI81" s="95"/>
      <c r="AJ81" s="95"/>
      <c r="AK81" s="30"/>
    </row>
    <row r="82" spans="2:37" ht="15" customHeight="1">
      <c r="B82" s="6" t="s">
        <v>924</v>
      </c>
      <c r="L82" s="123"/>
      <c r="M82" s="123"/>
      <c r="N82" s="123"/>
      <c r="O82" s="123"/>
      <c r="P82" s="123"/>
      <c r="Q82" s="123"/>
      <c r="R82" s="123"/>
      <c r="S82" s="123"/>
      <c r="T82" s="123"/>
      <c r="U82" s="123"/>
      <c r="V82" s="123"/>
      <c r="W82" s="123"/>
      <c r="X82" s="123"/>
      <c r="Y82" s="123"/>
      <c r="Z82" s="123"/>
      <c r="AA82" s="123"/>
      <c r="AB82" s="123"/>
      <c r="AC82" s="123"/>
      <c r="AD82" s="123"/>
      <c r="AE82" s="123"/>
      <c r="AF82" s="123"/>
      <c r="AG82" s="123"/>
      <c r="AH82" s="123"/>
      <c r="AI82" s="123"/>
      <c r="AJ82" s="123"/>
      <c r="AK82" s="123"/>
    </row>
    <row r="83" spans="2:37" ht="15" customHeight="1">
      <c r="L83" s="133"/>
      <c r="M83" s="133"/>
      <c r="N83" s="133"/>
      <c r="O83" s="133"/>
      <c r="P83" s="133"/>
      <c r="Q83" s="133"/>
      <c r="R83" s="133"/>
      <c r="S83" s="133"/>
      <c r="T83" s="133"/>
      <c r="U83" s="133"/>
      <c r="V83" s="133"/>
      <c r="W83" s="133"/>
      <c r="X83" s="133"/>
      <c r="Y83" s="133"/>
      <c r="Z83" s="133"/>
      <c r="AA83" s="133"/>
      <c r="AB83" s="133"/>
      <c r="AC83" s="133"/>
      <c r="AD83" s="133"/>
      <c r="AE83" s="133"/>
      <c r="AF83" s="133"/>
      <c r="AG83" s="133"/>
      <c r="AH83" s="133"/>
      <c r="AI83" s="133"/>
      <c r="AJ83" s="133"/>
      <c r="AK83" s="133"/>
    </row>
    <row r="84" spans="2:37" ht="15" customHeight="1">
      <c r="B84" s="30"/>
      <c r="C84" s="30"/>
      <c r="D84" s="30"/>
      <c r="E84" s="30"/>
      <c r="F84" s="30"/>
      <c r="G84" s="30"/>
      <c r="H84" s="30"/>
      <c r="I84" s="30"/>
      <c r="J84" s="30"/>
      <c r="K84" s="30"/>
      <c r="L84" s="130"/>
      <c r="M84" s="130"/>
      <c r="N84" s="130"/>
      <c r="O84" s="130"/>
      <c r="P84" s="130"/>
      <c r="Q84" s="130"/>
      <c r="R84" s="130"/>
      <c r="S84" s="130"/>
      <c r="T84" s="130"/>
      <c r="U84" s="130"/>
      <c r="V84" s="130"/>
      <c r="W84" s="130"/>
      <c r="X84" s="130"/>
      <c r="Y84" s="130"/>
      <c r="Z84" s="130"/>
      <c r="AA84" s="130"/>
      <c r="AB84" s="130"/>
      <c r="AC84" s="130"/>
      <c r="AD84" s="130"/>
      <c r="AE84" s="130"/>
      <c r="AF84" s="130"/>
      <c r="AG84" s="130"/>
      <c r="AH84" s="130"/>
      <c r="AI84" s="130"/>
      <c r="AJ84" s="130"/>
      <c r="AK84" s="130"/>
    </row>
    <row r="85" spans="2:37" ht="15" customHeight="1">
      <c r="B85" s="41" t="s">
        <v>925</v>
      </c>
      <c r="C85" s="41"/>
      <c r="D85" s="41"/>
      <c r="E85" s="41"/>
      <c r="F85" s="41"/>
      <c r="G85" s="41"/>
      <c r="H85" s="41"/>
      <c r="I85" s="41"/>
      <c r="J85" s="41"/>
      <c r="K85" s="41"/>
      <c r="L85" s="140"/>
      <c r="M85" s="140"/>
      <c r="N85" s="140"/>
      <c r="O85" s="140"/>
      <c r="P85" s="140"/>
      <c r="Q85" s="140"/>
      <c r="R85" s="140"/>
      <c r="S85" s="140"/>
      <c r="T85" s="140"/>
      <c r="U85" s="140"/>
      <c r="V85" s="140"/>
      <c r="W85" s="140"/>
      <c r="X85" s="140"/>
      <c r="Y85" s="140"/>
      <c r="Z85" s="140"/>
      <c r="AA85" s="140"/>
      <c r="AB85" s="140"/>
      <c r="AC85" s="140"/>
      <c r="AD85" s="140"/>
      <c r="AE85" s="140"/>
      <c r="AF85" s="140"/>
      <c r="AG85" s="140"/>
      <c r="AH85" s="140"/>
      <c r="AI85" s="140"/>
      <c r="AJ85" s="140"/>
      <c r="AK85" s="140"/>
    </row>
    <row r="86" spans="2:37" ht="15" customHeight="1">
      <c r="L86" s="133"/>
      <c r="M86" s="133"/>
      <c r="N86" s="133"/>
      <c r="O86" s="133"/>
      <c r="P86" s="133"/>
      <c r="Q86" s="133"/>
      <c r="R86" s="133"/>
      <c r="S86" s="133"/>
      <c r="T86" s="133"/>
      <c r="U86" s="133"/>
      <c r="V86" s="133"/>
      <c r="W86" s="133"/>
      <c r="X86" s="133"/>
      <c r="Y86" s="133"/>
      <c r="Z86" s="133"/>
      <c r="AA86" s="133"/>
      <c r="AB86" s="133"/>
      <c r="AC86" s="133"/>
      <c r="AD86" s="133"/>
      <c r="AE86" s="133"/>
      <c r="AF86" s="133"/>
      <c r="AG86" s="133"/>
      <c r="AH86" s="133"/>
      <c r="AI86" s="133"/>
      <c r="AJ86" s="133"/>
      <c r="AK86" s="133"/>
    </row>
    <row r="87" spans="2:37" ht="15" customHeight="1">
      <c r="B87" s="30"/>
      <c r="C87" s="30"/>
      <c r="D87" s="30"/>
      <c r="E87" s="30"/>
      <c r="F87" s="30"/>
      <c r="G87" s="30"/>
      <c r="H87" s="30"/>
      <c r="I87" s="30"/>
      <c r="J87" s="30"/>
      <c r="K87" s="30"/>
      <c r="L87" s="130"/>
      <c r="M87" s="130"/>
      <c r="N87" s="130"/>
      <c r="O87" s="130"/>
      <c r="P87" s="130"/>
      <c r="Q87" s="130"/>
      <c r="R87" s="130"/>
      <c r="S87" s="130"/>
      <c r="T87" s="130"/>
      <c r="U87" s="130"/>
      <c r="V87" s="130"/>
      <c r="W87" s="130"/>
      <c r="X87" s="130"/>
      <c r="Y87" s="130"/>
      <c r="Z87" s="130"/>
      <c r="AA87" s="130"/>
      <c r="AB87" s="130"/>
      <c r="AC87" s="130"/>
      <c r="AD87" s="130"/>
      <c r="AE87" s="130"/>
      <c r="AF87" s="130"/>
      <c r="AG87" s="130"/>
      <c r="AH87" s="130"/>
      <c r="AI87" s="130"/>
      <c r="AJ87" s="130"/>
      <c r="AK87" s="130"/>
    </row>
  </sheetData>
  <mergeCells count="161">
    <mergeCell ref="AR51:AT51"/>
    <mergeCell ref="AR52:AT52"/>
    <mergeCell ref="O48:T48"/>
    <mergeCell ref="W42:AB42"/>
    <mergeCell ref="AE42:AJ42"/>
    <mergeCell ref="O44:T44"/>
    <mergeCell ref="O42:T42"/>
    <mergeCell ref="O40:T40"/>
    <mergeCell ref="W40:AB40"/>
    <mergeCell ref="AE40:AJ40"/>
    <mergeCell ref="W44:AB44"/>
    <mergeCell ref="AR47:AT47"/>
    <mergeCell ref="O50:T50"/>
    <mergeCell ref="W50:AB50"/>
    <mergeCell ref="AE50:AJ50"/>
    <mergeCell ref="AR49:AT49"/>
    <mergeCell ref="O46:T46"/>
    <mergeCell ref="W46:AB46"/>
    <mergeCell ref="O45:T45"/>
    <mergeCell ref="W45:AB45"/>
    <mergeCell ref="W47:AB47"/>
    <mergeCell ref="AE47:AJ47"/>
    <mergeCell ref="B2:AK2"/>
    <mergeCell ref="H4:AK4"/>
    <mergeCell ref="H5:AK5"/>
    <mergeCell ref="P10:T10"/>
    <mergeCell ref="U10:Y10"/>
    <mergeCell ref="Z10:AD10"/>
    <mergeCell ref="AE10:AI10"/>
    <mergeCell ref="P12:T12"/>
    <mergeCell ref="L15:M15"/>
    <mergeCell ref="O15:R15"/>
    <mergeCell ref="P13:T13"/>
    <mergeCell ref="AG15:AJ15"/>
    <mergeCell ref="U15:X15"/>
    <mergeCell ref="AA15:AD15"/>
    <mergeCell ref="L16:M16"/>
    <mergeCell ref="O34:T34"/>
    <mergeCell ref="L22:M22"/>
    <mergeCell ref="L23:M23"/>
    <mergeCell ref="O23:R23"/>
    <mergeCell ref="W24:Z24"/>
    <mergeCell ref="W25:Z25"/>
    <mergeCell ref="O22:R22"/>
    <mergeCell ref="O31:T31"/>
    <mergeCell ref="O30:T30"/>
    <mergeCell ref="W30:AB30"/>
    <mergeCell ref="N28:V28"/>
    <mergeCell ref="Y28:AA28"/>
    <mergeCell ref="AB28:AJ28"/>
    <mergeCell ref="AE30:AJ30"/>
    <mergeCell ref="O17:R17"/>
    <mergeCell ref="U17:X17"/>
    <mergeCell ref="AA17:AD17"/>
    <mergeCell ref="AG17:AJ17"/>
    <mergeCell ref="O21:R21"/>
    <mergeCell ref="U21:X21"/>
    <mergeCell ref="AA21:AD21"/>
    <mergeCell ref="AG21:AJ21"/>
    <mergeCell ref="L26:AK26"/>
    <mergeCell ref="AE38:AJ38"/>
    <mergeCell ref="AE44:AJ44"/>
    <mergeCell ref="W35:AB35"/>
    <mergeCell ref="AE35:AJ35"/>
    <mergeCell ref="O36:T36"/>
    <mergeCell ref="W36:AB36"/>
    <mergeCell ref="AE36:AJ36"/>
    <mergeCell ref="K27:M27"/>
    <mergeCell ref="N27:V27"/>
    <mergeCell ref="Y27:AA27"/>
    <mergeCell ref="AB27:AJ27"/>
    <mergeCell ref="K28:M28"/>
    <mergeCell ref="O35:T35"/>
    <mergeCell ref="W33:AB33"/>
    <mergeCell ref="AE43:AJ43"/>
    <mergeCell ref="W31:AB31"/>
    <mergeCell ref="AE31:AJ31"/>
    <mergeCell ref="AE33:AJ33"/>
    <mergeCell ref="AG16:AJ16"/>
    <mergeCell ref="W60:AB60"/>
    <mergeCell ref="O62:S62"/>
    <mergeCell ref="O51:T51"/>
    <mergeCell ref="W51:AB51"/>
    <mergeCell ref="AE51:AJ51"/>
    <mergeCell ref="AE52:AJ52"/>
    <mergeCell ref="O53:T53"/>
    <mergeCell ref="O54:T54"/>
    <mergeCell ref="P56:S56"/>
    <mergeCell ref="P57:S57"/>
    <mergeCell ref="O60:T60"/>
    <mergeCell ref="O52:T52"/>
    <mergeCell ref="W52:AB52"/>
    <mergeCell ref="O16:R16"/>
    <mergeCell ref="U16:X16"/>
    <mergeCell ref="AA16:AD16"/>
    <mergeCell ref="O19:R19"/>
    <mergeCell ref="U19:X19"/>
    <mergeCell ref="O33:T33"/>
    <mergeCell ref="AA19:AD19"/>
    <mergeCell ref="O61:S61"/>
    <mergeCell ref="O43:T43"/>
    <mergeCell ref="W43:AB43"/>
    <mergeCell ref="L87:AK87"/>
    <mergeCell ref="L75:M75"/>
    <mergeCell ref="N75:O75"/>
    <mergeCell ref="Q75:R75"/>
    <mergeCell ref="T75:U75"/>
    <mergeCell ref="L76:M76"/>
    <mergeCell ref="N76:O76"/>
    <mergeCell ref="Q76:R76"/>
    <mergeCell ref="L83:AK83"/>
    <mergeCell ref="L86:AK86"/>
    <mergeCell ref="L85:AK85"/>
    <mergeCell ref="W61:AA61"/>
    <mergeCell ref="AG19:AJ19"/>
    <mergeCell ref="O38:T38"/>
    <mergeCell ref="W38:AB38"/>
    <mergeCell ref="AE45:AJ45"/>
    <mergeCell ref="H75:I75"/>
    <mergeCell ref="H76:I76"/>
    <mergeCell ref="L82:AK82"/>
    <mergeCell ref="L84:AK84"/>
    <mergeCell ref="X74:AJ74"/>
    <mergeCell ref="X76:AJ76"/>
    <mergeCell ref="T76:U76"/>
    <mergeCell ref="X75:AJ75"/>
    <mergeCell ref="Q74:R74"/>
    <mergeCell ref="T74:U74"/>
    <mergeCell ref="L74:M74"/>
    <mergeCell ref="N74:O74"/>
    <mergeCell ref="AE49:AJ49"/>
    <mergeCell ref="O49:T49"/>
    <mergeCell ref="W49:AB49"/>
    <mergeCell ref="W48:AB48"/>
    <mergeCell ref="AE48:AJ48"/>
    <mergeCell ref="AE46:AJ46"/>
    <mergeCell ref="O47:T47"/>
    <mergeCell ref="AR53:AT53"/>
    <mergeCell ref="AR38:AT38"/>
    <mergeCell ref="AR44:AT44"/>
    <mergeCell ref="AR45:AT45"/>
    <mergeCell ref="AR46:AT46"/>
    <mergeCell ref="AR48:AT48"/>
    <mergeCell ref="H74:I74"/>
    <mergeCell ref="O63:S63"/>
    <mergeCell ref="L70:AK70"/>
    <mergeCell ref="L71:M71"/>
    <mergeCell ref="W63:AA63"/>
    <mergeCell ref="L64:S64"/>
    <mergeCell ref="U64:V64"/>
    <mergeCell ref="W64:AD64"/>
    <mergeCell ref="L68:AK68"/>
    <mergeCell ref="N71:O71"/>
    <mergeCell ref="Q71:R71"/>
    <mergeCell ref="T71:U71"/>
    <mergeCell ref="L72:M72"/>
    <mergeCell ref="N72:O72"/>
    <mergeCell ref="Q72:R72"/>
    <mergeCell ref="T72:U72"/>
    <mergeCell ref="L69:AK69"/>
    <mergeCell ref="W62:AA62"/>
  </mergeCells>
  <phoneticPr fontId="20"/>
  <dataValidations xWindow="512" yWindow="623" count="8">
    <dataValidation type="list" allowBlank="1" showInputMessage="1" showErrorMessage="1" prompt="選択" sqref="H7:H9 O7:O8 T7 Z7 M9 R9 H29 K29 N29 Q29 T29 X29 AD29 U67 AB65 E80:E81 M67 L78 O78 Y65 E67" xr:uid="{00000000-0002-0000-0400-000000000000}">
      <formula1>選択</formula1>
    </dataValidation>
    <dataValidation type="list" allowBlank="1" showInputMessage="1" prompt="選択" sqref="P10:AI10" xr:uid="{00000000-0002-0000-0400-000001000000}">
      <formula1>地区区域</formula1>
    </dataValidation>
    <dataValidation type="list" allowBlank="1" showInputMessage="1" prompt="選択" sqref="O17:R17 U17:X17 AA17:AD17 AG17:AJ17" xr:uid="{00000000-0002-0000-0400-000002000000}">
      <formula1>用途地域</formula1>
    </dataValidation>
    <dataValidation type="list" allowBlank="1" showInputMessage="1" prompt="選択" sqref="L26:AK26" xr:uid="{00000000-0002-0000-0400-000003000000}">
      <formula1>備考第三面7</formula1>
    </dataValidation>
    <dataValidation type="list" allowBlank="1" showInputMessage="1" prompt="選択" sqref="N27:V28 AB27:AJ28" xr:uid="{00000000-0002-0000-0400-000004000000}">
      <formula1>用途</formula1>
    </dataValidation>
    <dataValidation type="list" allowBlank="1" showInputMessage="1" prompt="選択" sqref="L64:S64 W64:AD64" xr:uid="{00000000-0002-0000-0400-000005000000}">
      <formula1>構造</formula1>
    </dataValidation>
    <dataValidation type="list" allowBlank="1" showInputMessage="1" prompt="選択" sqref="X74:AJ76" xr:uid="{00000000-0002-0000-0400-000006000000}">
      <formula1>特定工程</formula1>
    </dataValidation>
    <dataValidation type="list" allowBlank="1" showInputMessage="1" prompt="選択" sqref="P56:S57" xr:uid="{00000000-0002-0000-0400-000007000000}">
      <formula1>数字</formula1>
    </dataValidation>
  </dataValidations>
  <printOptions horizontalCentered="1"/>
  <pageMargins left="0.39370078740157483" right="0.39370078740157483" top="0.19685039370078741" bottom="0.19685039370078741" header="0.19685039370078741" footer="0.19685039370078741"/>
  <pageSetup paperSize="9" scale="95" orientation="portrait" blackAndWhite="1" r:id="rId1"/>
  <rowBreaks count="1" manualBreakCount="1">
    <brk id="58" max="37"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BU135"/>
  <sheetViews>
    <sheetView view="pageBreakPreview" zoomScaleNormal="100" zoomScaleSheetLayoutView="100" workbookViewId="0">
      <selection activeCell="L4" sqref="L4:AC4"/>
    </sheetView>
  </sheetViews>
  <sheetFormatPr defaultColWidth="2.5" defaultRowHeight="15" customHeight="1"/>
  <cols>
    <col min="1" max="73" width="2.5" style="65" customWidth="1"/>
    <col min="74" max="16384" width="2.5" style="78"/>
  </cols>
  <sheetData>
    <row r="2" spans="2:37" ht="15" customHeight="1">
      <c r="B2" s="178" t="s">
        <v>658</v>
      </c>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row>
    <row r="3" spans="2:37" ht="15" customHeight="1">
      <c r="B3" s="74" t="s">
        <v>659</v>
      </c>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row>
    <row r="4" spans="2:37" ht="13.5" customHeight="1">
      <c r="B4" s="79" t="s">
        <v>932</v>
      </c>
      <c r="C4" s="79"/>
      <c r="D4" s="79"/>
      <c r="E4" s="79"/>
      <c r="F4" s="79"/>
      <c r="G4" s="79"/>
      <c r="H4" s="79"/>
      <c r="I4" s="79"/>
      <c r="J4" s="80"/>
      <c r="K4" s="80"/>
      <c r="L4" s="164"/>
      <c r="M4" s="164"/>
      <c r="N4" s="164"/>
      <c r="O4" s="164"/>
      <c r="P4" s="164"/>
      <c r="Q4" s="164"/>
      <c r="R4" s="164"/>
      <c r="S4" s="164"/>
      <c r="T4" s="164"/>
      <c r="U4" s="164"/>
      <c r="V4" s="164"/>
      <c r="W4" s="164"/>
      <c r="X4" s="164"/>
      <c r="Y4" s="164"/>
      <c r="Z4" s="164"/>
      <c r="AA4" s="164"/>
      <c r="AB4" s="164"/>
      <c r="AC4" s="164"/>
      <c r="AD4" s="79"/>
      <c r="AE4" s="79"/>
      <c r="AF4" s="79"/>
      <c r="AG4" s="79"/>
      <c r="AH4" s="79"/>
      <c r="AI4" s="79"/>
      <c r="AJ4" s="79"/>
      <c r="AK4" s="79"/>
    </row>
    <row r="5" spans="2:37" ht="13.5" customHeight="1">
      <c r="B5" s="77" t="s">
        <v>933</v>
      </c>
      <c r="C5" s="77"/>
      <c r="D5" s="77"/>
      <c r="E5" s="77"/>
      <c r="F5" s="77"/>
      <c r="G5" s="77"/>
      <c r="H5" s="77"/>
      <c r="I5" s="77"/>
      <c r="J5" s="77"/>
      <c r="K5" s="81" t="s">
        <v>660</v>
      </c>
      <c r="L5" s="179" t="str">
        <f>IF(O5="","",VLOOKUP(O5,LIST!$B$237:'LIST'!$C$380,2,0))</f>
        <v/>
      </c>
      <c r="M5" s="179"/>
      <c r="N5" s="179"/>
      <c r="O5" s="161"/>
      <c r="P5" s="161"/>
      <c r="Q5" s="161"/>
      <c r="R5" s="161"/>
      <c r="S5" s="161"/>
      <c r="T5" s="161"/>
      <c r="U5" s="161"/>
      <c r="V5" s="161"/>
      <c r="W5" s="161"/>
      <c r="X5" s="161"/>
      <c r="Y5" s="161"/>
      <c r="Z5" s="161"/>
      <c r="AA5" s="161"/>
      <c r="AB5" s="161"/>
      <c r="AC5" s="161"/>
      <c r="AD5" s="77" t="s">
        <v>661</v>
      </c>
      <c r="AE5" s="77"/>
      <c r="AF5" s="77"/>
      <c r="AG5" s="77"/>
      <c r="AH5" s="77"/>
      <c r="AI5" s="77"/>
      <c r="AJ5" s="77"/>
      <c r="AK5" s="77"/>
    </row>
    <row r="6" spans="2:37" ht="13.5" customHeight="1">
      <c r="K6" s="82" t="s">
        <v>660</v>
      </c>
      <c r="L6" s="173" t="str">
        <f>IF(O6="","",VLOOKUP(O6,LIST!$B$237:'LIST'!$C$380,2,0))</f>
        <v/>
      </c>
      <c r="M6" s="173"/>
      <c r="N6" s="173"/>
      <c r="O6" s="174"/>
      <c r="P6" s="174"/>
      <c r="Q6" s="174"/>
      <c r="R6" s="174"/>
      <c r="S6" s="174"/>
      <c r="T6" s="174"/>
      <c r="U6" s="174"/>
      <c r="V6" s="174"/>
      <c r="W6" s="174"/>
      <c r="X6" s="174"/>
      <c r="Y6" s="174"/>
      <c r="Z6" s="174"/>
      <c r="AA6" s="174"/>
      <c r="AB6" s="174"/>
      <c r="AC6" s="174"/>
      <c r="AD6" s="65" t="s">
        <v>661</v>
      </c>
    </row>
    <row r="7" spans="2:37" ht="13.5" customHeight="1">
      <c r="K7" s="82" t="s">
        <v>660</v>
      </c>
      <c r="L7" s="173" t="str">
        <f>IF(O7="","",VLOOKUP(O7,LIST!$B$237:'LIST'!$C$380,2,0))</f>
        <v/>
      </c>
      <c r="M7" s="173"/>
      <c r="N7" s="173"/>
      <c r="O7" s="174"/>
      <c r="P7" s="174"/>
      <c r="Q7" s="174"/>
      <c r="R7" s="174"/>
      <c r="S7" s="174"/>
      <c r="T7" s="174"/>
      <c r="U7" s="174"/>
      <c r="V7" s="174"/>
      <c r="W7" s="174"/>
      <c r="X7" s="174"/>
      <c r="Y7" s="174"/>
      <c r="Z7" s="174"/>
      <c r="AA7" s="174"/>
      <c r="AB7" s="174"/>
      <c r="AC7" s="174"/>
      <c r="AD7" s="65" t="s">
        <v>661</v>
      </c>
    </row>
    <row r="8" spans="2:37" ht="13.5" customHeight="1">
      <c r="K8" s="82" t="s">
        <v>660</v>
      </c>
      <c r="L8" s="173" t="str">
        <f>IF(O8="","",VLOOKUP(O8,LIST!$B$237:'LIST'!$C$380,2,0))</f>
        <v/>
      </c>
      <c r="M8" s="173"/>
      <c r="N8" s="173"/>
      <c r="O8" s="174"/>
      <c r="P8" s="174"/>
      <c r="Q8" s="174"/>
      <c r="R8" s="174"/>
      <c r="S8" s="174"/>
      <c r="T8" s="174"/>
      <c r="U8" s="174"/>
      <c r="V8" s="174"/>
      <c r="W8" s="174"/>
      <c r="X8" s="174"/>
      <c r="Y8" s="174"/>
      <c r="Z8" s="174"/>
      <c r="AA8" s="174"/>
      <c r="AB8" s="174"/>
      <c r="AC8" s="174"/>
      <c r="AD8" s="65" t="s">
        <v>661</v>
      </c>
    </row>
    <row r="9" spans="2:37" ht="13.5" customHeight="1">
      <c r="B9" s="74"/>
      <c r="C9" s="74"/>
      <c r="D9" s="74"/>
      <c r="E9" s="74"/>
      <c r="F9" s="74"/>
      <c r="G9" s="74"/>
      <c r="H9" s="74"/>
      <c r="I9" s="74"/>
      <c r="J9" s="74"/>
      <c r="K9" s="83" t="s">
        <v>660</v>
      </c>
      <c r="L9" s="175" t="str">
        <f>IF(O9="","",VLOOKUP(O9,LIST!$B$237:'LIST'!$C$380,2,0))</f>
        <v/>
      </c>
      <c r="M9" s="175"/>
      <c r="N9" s="175"/>
      <c r="O9" s="162"/>
      <c r="P9" s="162"/>
      <c r="Q9" s="162"/>
      <c r="R9" s="162"/>
      <c r="S9" s="162"/>
      <c r="T9" s="162"/>
      <c r="U9" s="162"/>
      <c r="V9" s="162"/>
      <c r="W9" s="162"/>
      <c r="X9" s="162"/>
      <c r="Y9" s="162"/>
      <c r="Z9" s="162"/>
      <c r="AA9" s="162"/>
      <c r="AB9" s="162"/>
      <c r="AC9" s="162"/>
      <c r="AD9" s="74" t="s">
        <v>661</v>
      </c>
      <c r="AE9" s="74"/>
      <c r="AF9" s="74"/>
      <c r="AG9" s="74"/>
      <c r="AH9" s="74"/>
      <c r="AI9" s="74"/>
      <c r="AJ9" s="74"/>
      <c r="AK9" s="74"/>
    </row>
    <row r="10" spans="2:37" ht="13.5" customHeight="1">
      <c r="B10" s="65" t="s">
        <v>934</v>
      </c>
      <c r="J10" s="84" t="s">
        <v>156</v>
      </c>
      <c r="K10" s="65" t="s">
        <v>662</v>
      </c>
      <c r="M10" s="84" t="s">
        <v>156</v>
      </c>
      <c r="N10" s="65" t="s">
        <v>663</v>
      </c>
      <c r="P10" s="84" t="s">
        <v>156</v>
      </c>
      <c r="Q10" s="65" t="s">
        <v>664</v>
      </c>
      <c r="S10" s="84" t="s">
        <v>156</v>
      </c>
      <c r="T10" s="65" t="s">
        <v>665</v>
      </c>
      <c r="V10" s="84" t="s">
        <v>156</v>
      </c>
      <c r="W10" s="65" t="s">
        <v>666</v>
      </c>
      <c r="Z10" s="84" t="s">
        <v>156</v>
      </c>
      <c r="AA10" s="65" t="s">
        <v>667</v>
      </c>
      <c r="AF10" s="84" t="s">
        <v>156</v>
      </c>
      <c r="AG10" s="65" t="s">
        <v>668</v>
      </c>
    </row>
    <row r="11" spans="2:37" ht="13.5" customHeight="1">
      <c r="B11" s="79" t="s">
        <v>935</v>
      </c>
      <c r="C11" s="79"/>
      <c r="D11" s="79"/>
      <c r="E11" s="79"/>
      <c r="F11" s="79"/>
      <c r="G11" s="79"/>
      <c r="H11" s="79"/>
      <c r="I11" s="79"/>
      <c r="J11" s="176"/>
      <c r="K11" s="176"/>
      <c r="L11" s="176"/>
      <c r="M11" s="176"/>
      <c r="N11" s="176"/>
      <c r="O11" s="176"/>
      <c r="P11" s="176"/>
      <c r="Q11" s="176"/>
      <c r="R11" s="85" t="s">
        <v>669</v>
      </c>
      <c r="S11" s="177" t="s">
        <v>670</v>
      </c>
      <c r="T11" s="177"/>
      <c r="U11" s="176"/>
      <c r="V11" s="176"/>
      <c r="W11" s="176"/>
      <c r="X11" s="176"/>
      <c r="Y11" s="176"/>
      <c r="Z11" s="176"/>
      <c r="AA11" s="176"/>
      <c r="AB11" s="176"/>
      <c r="AC11" s="85" t="s">
        <v>669</v>
      </c>
      <c r="AD11" s="79"/>
      <c r="AE11" s="79"/>
      <c r="AF11" s="79"/>
      <c r="AG11" s="79"/>
      <c r="AH11" s="79"/>
      <c r="AI11" s="79"/>
      <c r="AJ11" s="79"/>
      <c r="AK11" s="79"/>
    </row>
    <row r="12" spans="2:37" ht="13.5" customHeight="1">
      <c r="B12" s="65" t="s">
        <v>936</v>
      </c>
      <c r="J12" s="84" t="s">
        <v>156</v>
      </c>
      <c r="K12" s="65" t="s">
        <v>844</v>
      </c>
    </row>
    <row r="13" spans="2:37" ht="13.5" customHeight="1">
      <c r="J13" s="84" t="s">
        <v>156</v>
      </c>
      <c r="K13" s="65" t="s">
        <v>845</v>
      </c>
    </row>
    <row r="14" spans="2:37" ht="13.5" customHeight="1">
      <c r="J14" s="84" t="s">
        <v>156</v>
      </c>
      <c r="K14" s="65" t="s">
        <v>937</v>
      </c>
    </row>
    <row r="15" spans="2:37" ht="13.5" customHeight="1">
      <c r="J15" s="84" t="s">
        <v>156</v>
      </c>
      <c r="K15" s="65" t="s">
        <v>626</v>
      </c>
      <c r="Q15" s="84" t="s">
        <v>156</v>
      </c>
      <c r="R15" s="65" t="s">
        <v>627</v>
      </c>
    </row>
    <row r="16" spans="2:37" ht="13.5" customHeight="1">
      <c r="J16" s="84" t="s">
        <v>156</v>
      </c>
      <c r="K16" s="65" t="s">
        <v>628</v>
      </c>
      <c r="AB16" s="84" t="s">
        <v>156</v>
      </c>
      <c r="AC16" s="65" t="s">
        <v>631</v>
      </c>
    </row>
    <row r="17" spans="2:37" ht="13.5" customHeight="1">
      <c r="B17" s="77" t="s">
        <v>938</v>
      </c>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6"/>
      <c r="AD17" s="77"/>
      <c r="AE17" s="77"/>
      <c r="AF17" s="77"/>
      <c r="AG17" s="77"/>
      <c r="AH17" s="77"/>
      <c r="AI17" s="76"/>
      <c r="AJ17" s="77"/>
      <c r="AK17" s="76"/>
    </row>
    <row r="18" spans="2:37" ht="13.5" customHeight="1">
      <c r="J18" s="84" t="s">
        <v>156</v>
      </c>
      <c r="K18" s="65" t="s">
        <v>939</v>
      </c>
      <c r="AC18" s="75"/>
    </row>
    <row r="19" spans="2:37" ht="13.5" customHeight="1">
      <c r="J19" s="84" t="s">
        <v>156</v>
      </c>
      <c r="K19" s="65" t="s">
        <v>940</v>
      </c>
      <c r="AC19" s="75"/>
    </row>
    <row r="20" spans="2:37" ht="13.5" customHeight="1">
      <c r="J20" s="84" t="s">
        <v>156</v>
      </c>
      <c r="K20" s="65" t="s">
        <v>941</v>
      </c>
      <c r="AC20" s="75"/>
    </row>
    <row r="21" spans="2:37" ht="13.5" customHeight="1">
      <c r="J21" s="84" t="s">
        <v>156</v>
      </c>
      <c r="K21" s="65" t="s">
        <v>942</v>
      </c>
      <c r="AC21" s="75"/>
    </row>
    <row r="22" spans="2:37" ht="13.5" customHeight="1">
      <c r="J22" s="84" t="s">
        <v>156</v>
      </c>
      <c r="K22" s="65" t="s">
        <v>631</v>
      </c>
      <c r="Q22" s="84" t="s">
        <v>156</v>
      </c>
      <c r="R22" s="65" t="s">
        <v>671</v>
      </c>
      <c r="AC22" s="75"/>
    </row>
    <row r="23" spans="2:37" ht="13.5" customHeight="1">
      <c r="B23" s="77" t="s">
        <v>943</v>
      </c>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6"/>
      <c r="AD23" s="77"/>
      <c r="AE23" s="77"/>
      <c r="AF23" s="77"/>
      <c r="AG23" s="77"/>
      <c r="AH23" s="77"/>
      <c r="AI23" s="77"/>
      <c r="AJ23" s="77"/>
      <c r="AK23" s="76"/>
    </row>
    <row r="24" spans="2:37" ht="13.5" customHeight="1">
      <c r="J24" s="84" t="s">
        <v>156</v>
      </c>
      <c r="K24" s="65" t="s">
        <v>672</v>
      </c>
      <c r="Q24" s="84" t="s">
        <v>156</v>
      </c>
      <c r="R24" s="65" t="s">
        <v>629</v>
      </c>
      <c r="X24" s="84" t="s">
        <v>156</v>
      </c>
      <c r="Y24" s="65" t="s">
        <v>673</v>
      </c>
      <c r="AC24" s="75"/>
      <c r="AK24" s="75"/>
    </row>
    <row r="25" spans="2:37" ht="13.5" customHeight="1">
      <c r="B25" s="74"/>
      <c r="C25" s="74"/>
      <c r="D25" s="74"/>
      <c r="E25" s="74"/>
      <c r="F25" s="74"/>
      <c r="G25" s="74"/>
      <c r="H25" s="74"/>
      <c r="I25" s="74"/>
      <c r="J25" s="84" t="s">
        <v>156</v>
      </c>
      <c r="K25" s="65" t="s">
        <v>630</v>
      </c>
      <c r="L25" s="74"/>
      <c r="M25" s="74"/>
      <c r="N25" s="74"/>
      <c r="O25" s="74"/>
      <c r="P25" s="74"/>
      <c r="Q25" s="84" t="s">
        <v>156</v>
      </c>
      <c r="R25" s="65" t="s">
        <v>631</v>
      </c>
      <c r="S25" s="74"/>
      <c r="T25" s="74"/>
      <c r="U25" s="74"/>
      <c r="V25" s="74"/>
      <c r="W25" s="74"/>
      <c r="X25" s="84" t="s">
        <v>156</v>
      </c>
      <c r="Y25" s="74" t="s">
        <v>674</v>
      </c>
      <c r="AB25" s="74"/>
      <c r="AC25" s="86"/>
      <c r="AD25" s="74"/>
      <c r="AE25" s="74"/>
      <c r="AF25" s="74"/>
      <c r="AG25" s="74"/>
      <c r="AH25" s="74"/>
      <c r="AI25" s="74"/>
      <c r="AJ25" s="74"/>
      <c r="AK25" s="86"/>
    </row>
    <row r="26" spans="2:37" ht="13.5" customHeight="1">
      <c r="B26" s="77" t="s">
        <v>944</v>
      </c>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row>
    <row r="27" spans="2:37" ht="13.5" customHeight="1">
      <c r="D27" s="65" t="s">
        <v>125</v>
      </c>
      <c r="E27" s="65" t="s">
        <v>126</v>
      </c>
      <c r="F27" s="65" t="s">
        <v>957</v>
      </c>
      <c r="N27" s="169"/>
      <c r="O27" s="169"/>
      <c r="P27" s="169"/>
      <c r="Q27" s="169"/>
    </row>
    <row r="28" spans="2:37" ht="13.5" customHeight="1">
      <c r="D28" s="65" t="s">
        <v>125</v>
      </c>
      <c r="E28" s="65" t="s">
        <v>128</v>
      </c>
      <c r="F28" s="65" t="s">
        <v>958</v>
      </c>
      <c r="N28" s="169"/>
      <c r="O28" s="169"/>
      <c r="P28" s="169"/>
      <c r="Q28" s="169"/>
    </row>
    <row r="29" spans="2:37" ht="13.5" customHeight="1">
      <c r="D29" s="65" t="s">
        <v>125</v>
      </c>
      <c r="E29" s="65" t="s">
        <v>129</v>
      </c>
      <c r="F29" s="65" t="s">
        <v>959</v>
      </c>
      <c r="N29" s="169"/>
      <c r="O29" s="169"/>
      <c r="P29" s="169"/>
      <c r="Q29" s="169"/>
    </row>
    <row r="30" spans="2:37" ht="13.5" customHeight="1">
      <c r="B30" s="74"/>
      <c r="C30" s="74"/>
      <c r="D30" s="74" t="s">
        <v>125</v>
      </c>
      <c r="E30" s="74" t="s">
        <v>675</v>
      </c>
      <c r="F30" s="74" t="s">
        <v>960</v>
      </c>
      <c r="G30" s="74"/>
      <c r="H30" s="74"/>
      <c r="I30" s="74"/>
      <c r="J30" s="74"/>
      <c r="K30" s="74"/>
      <c r="L30" s="74"/>
      <c r="M30" s="74"/>
      <c r="N30" s="170"/>
      <c r="O30" s="170"/>
      <c r="P30" s="170"/>
      <c r="Q30" s="170"/>
      <c r="R30" s="74"/>
      <c r="S30" s="74"/>
      <c r="T30" s="74"/>
      <c r="U30" s="74"/>
      <c r="V30" s="74"/>
      <c r="W30" s="74"/>
      <c r="X30" s="74"/>
      <c r="Y30" s="74"/>
      <c r="Z30" s="74"/>
      <c r="AA30" s="74"/>
      <c r="AB30" s="74"/>
      <c r="AC30" s="74"/>
      <c r="AD30" s="74"/>
      <c r="AE30" s="74"/>
      <c r="AF30" s="74"/>
      <c r="AG30" s="74"/>
      <c r="AH30" s="74"/>
      <c r="AI30" s="74"/>
      <c r="AJ30" s="74"/>
      <c r="AK30" s="74"/>
    </row>
    <row r="31" spans="2:37" ht="13.5" customHeight="1">
      <c r="B31" s="65" t="s">
        <v>945</v>
      </c>
    </row>
    <row r="32" spans="2:37" ht="13.5" customHeight="1">
      <c r="D32" s="65" t="s">
        <v>125</v>
      </c>
      <c r="E32" s="65" t="s">
        <v>126</v>
      </c>
      <c r="F32" s="65" t="s">
        <v>913</v>
      </c>
      <c r="N32" s="135"/>
      <c r="O32" s="135"/>
      <c r="P32" s="135"/>
      <c r="Q32" s="135"/>
      <c r="R32" s="64" t="s">
        <v>676</v>
      </c>
      <c r="S32" s="46"/>
    </row>
    <row r="33" spans="2:37" ht="13.5" customHeight="1">
      <c r="B33" s="74"/>
      <c r="C33" s="74"/>
      <c r="D33" s="74" t="s">
        <v>125</v>
      </c>
      <c r="E33" s="74" t="s">
        <v>128</v>
      </c>
      <c r="F33" s="74" t="s">
        <v>961</v>
      </c>
      <c r="G33" s="74"/>
      <c r="H33" s="74"/>
      <c r="I33" s="74"/>
      <c r="J33" s="74"/>
      <c r="K33" s="74"/>
      <c r="L33" s="74"/>
      <c r="M33" s="74"/>
      <c r="N33" s="135"/>
      <c r="O33" s="135"/>
      <c r="P33" s="135"/>
      <c r="Q33" s="135"/>
      <c r="R33" s="88" t="s">
        <v>677</v>
      </c>
      <c r="S33" s="74"/>
      <c r="T33" s="74"/>
      <c r="U33" s="74"/>
      <c r="V33" s="74"/>
      <c r="W33" s="74"/>
      <c r="X33" s="74"/>
      <c r="Y33" s="74"/>
      <c r="Z33" s="74"/>
      <c r="AA33" s="74"/>
      <c r="AB33" s="74"/>
      <c r="AC33" s="74"/>
      <c r="AD33" s="74"/>
      <c r="AE33" s="74"/>
      <c r="AF33" s="74"/>
      <c r="AG33" s="74"/>
      <c r="AH33" s="74"/>
      <c r="AI33" s="74"/>
      <c r="AJ33" s="74"/>
      <c r="AK33" s="74"/>
    </row>
    <row r="34" spans="2:37" ht="13.5" customHeight="1">
      <c r="B34" s="79" t="s">
        <v>946</v>
      </c>
      <c r="C34" s="79"/>
      <c r="D34" s="79"/>
      <c r="E34" s="79"/>
      <c r="F34" s="79"/>
      <c r="G34" s="79"/>
      <c r="H34" s="79"/>
      <c r="I34" s="79"/>
      <c r="J34" s="79"/>
      <c r="K34" s="79"/>
      <c r="L34" s="79"/>
      <c r="M34" s="79"/>
      <c r="N34" s="171"/>
      <c r="O34" s="171"/>
      <c r="P34" s="171"/>
      <c r="Q34" s="171"/>
      <c r="R34" s="171"/>
      <c r="S34" s="171"/>
      <c r="T34" s="171"/>
      <c r="U34" s="171"/>
      <c r="V34" s="171"/>
      <c r="W34" s="171"/>
      <c r="X34" s="171"/>
      <c r="Y34" s="171"/>
      <c r="Z34" s="171"/>
      <c r="AA34" s="171"/>
      <c r="AB34" s="171"/>
      <c r="AC34" s="171"/>
      <c r="AD34" s="171"/>
      <c r="AE34" s="171"/>
      <c r="AF34" s="171"/>
      <c r="AG34" s="171"/>
      <c r="AH34" s="171"/>
      <c r="AI34" s="171"/>
      <c r="AJ34" s="171"/>
      <c r="AK34" s="171"/>
    </row>
    <row r="35" spans="2:37" ht="13.5" customHeight="1">
      <c r="B35" s="65" t="s">
        <v>947</v>
      </c>
    </row>
    <row r="36" spans="2:37" ht="13.5" customHeight="1">
      <c r="D36" s="65" t="s">
        <v>125</v>
      </c>
      <c r="E36" s="65" t="s">
        <v>126</v>
      </c>
      <c r="F36" s="65" t="s">
        <v>956</v>
      </c>
      <c r="AF36" s="78"/>
      <c r="AG36" s="78"/>
      <c r="AH36" s="78"/>
      <c r="AI36" s="78"/>
      <c r="AJ36" s="78"/>
    </row>
    <row r="37" spans="2:37" ht="13.5" customHeight="1">
      <c r="E37" s="84" t="s">
        <v>156</v>
      </c>
      <c r="F37" s="75" t="s">
        <v>678</v>
      </c>
      <c r="H37" s="84" t="s">
        <v>156</v>
      </c>
      <c r="I37" s="75" t="s">
        <v>679</v>
      </c>
    </row>
    <row r="38" spans="2:37" ht="13.5" customHeight="1">
      <c r="D38" s="65" t="s">
        <v>125</v>
      </c>
      <c r="E38" s="65" t="s">
        <v>128</v>
      </c>
      <c r="F38" s="65" t="s">
        <v>917</v>
      </c>
    </row>
    <row r="39" spans="2:37" ht="13.5" customHeight="1">
      <c r="E39" s="84" t="s">
        <v>156</v>
      </c>
      <c r="F39" s="65" t="s">
        <v>854</v>
      </c>
    </row>
    <row r="40" spans="2:37" ht="13.5" customHeight="1">
      <c r="E40" s="84" t="s">
        <v>156</v>
      </c>
      <c r="F40" s="65" t="s">
        <v>855</v>
      </c>
    </row>
    <row r="41" spans="2:37" ht="13.5" customHeight="1">
      <c r="F41" s="65" t="s">
        <v>856</v>
      </c>
    </row>
    <row r="42" spans="2:37" ht="13.5" customHeight="1">
      <c r="F42" s="65" t="s">
        <v>857</v>
      </c>
      <c r="I42" s="78"/>
      <c r="J42" s="157"/>
      <c r="K42" s="157"/>
      <c r="L42" s="157"/>
      <c r="M42" s="157"/>
      <c r="N42" s="157"/>
      <c r="O42" s="157"/>
      <c r="P42" s="157"/>
      <c r="Q42" s="157"/>
      <c r="R42" s="157"/>
      <c r="S42" s="157"/>
      <c r="T42" s="157"/>
      <c r="U42" s="157"/>
      <c r="V42" s="157"/>
      <c r="W42" s="157"/>
      <c r="X42" s="157"/>
    </row>
    <row r="43" spans="2:37" ht="13.5" customHeight="1">
      <c r="F43" s="65" t="s">
        <v>1033</v>
      </c>
      <c r="J43" s="65" t="s">
        <v>417</v>
      </c>
      <c r="S43" s="158"/>
      <c r="T43" s="158"/>
      <c r="U43" s="158"/>
      <c r="V43" s="158"/>
      <c r="W43" s="158"/>
      <c r="X43" s="75" t="s">
        <v>858</v>
      </c>
    </row>
    <row r="44" spans="2:37" ht="13.5" customHeight="1">
      <c r="D44" s="65" t="s">
        <v>125</v>
      </c>
      <c r="E44" s="65" t="s">
        <v>129</v>
      </c>
      <c r="F44" s="65" t="s">
        <v>962</v>
      </c>
      <c r="AD44" s="84" t="s">
        <v>156</v>
      </c>
      <c r="AE44" s="75" t="s">
        <v>678</v>
      </c>
      <c r="AG44" s="84" t="s">
        <v>156</v>
      </c>
      <c r="AH44" s="75" t="s">
        <v>679</v>
      </c>
    </row>
    <row r="45" spans="2:37" ht="13.5" customHeight="1">
      <c r="D45" s="65" t="s">
        <v>125</v>
      </c>
      <c r="E45" s="65" t="s">
        <v>502</v>
      </c>
      <c r="F45" s="65" t="s">
        <v>963</v>
      </c>
      <c r="AD45" s="75" t="s">
        <v>680</v>
      </c>
      <c r="AE45" s="172"/>
      <c r="AF45" s="172"/>
      <c r="AG45" s="172"/>
      <c r="AH45" s="172"/>
      <c r="AI45" s="172"/>
      <c r="AJ45" s="172"/>
      <c r="AK45" s="75" t="s">
        <v>13</v>
      </c>
    </row>
    <row r="46" spans="2:37" ht="13.5" customHeight="1">
      <c r="D46" s="65" t="s">
        <v>125</v>
      </c>
      <c r="E46" s="65" t="s">
        <v>130</v>
      </c>
      <c r="F46" s="65" t="s">
        <v>964</v>
      </c>
      <c r="AD46" s="75" t="s">
        <v>680</v>
      </c>
      <c r="AE46" s="167"/>
      <c r="AF46" s="167"/>
      <c r="AG46" s="167"/>
      <c r="AH46" s="167"/>
      <c r="AI46" s="167"/>
      <c r="AJ46" s="167"/>
      <c r="AK46" s="75" t="s">
        <v>13</v>
      </c>
    </row>
    <row r="47" spans="2:37" ht="13.5" customHeight="1">
      <c r="D47" s="65" t="s">
        <v>125</v>
      </c>
      <c r="E47" s="65" t="s">
        <v>861</v>
      </c>
      <c r="F47" s="65" t="s">
        <v>965</v>
      </c>
    </row>
    <row r="48" spans="2:37" ht="13.5" customHeight="1">
      <c r="E48" s="84" t="s">
        <v>156</v>
      </c>
      <c r="F48" s="65" t="s">
        <v>859</v>
      </c>
    </row>
    <row r="49" spans="2:37" ht="13.5" customHeight="1">
      <c r="E49" s="84" t="s">
        <v>156</v>
      </c>
      <c r="F49" s="65" t="s">
        <v>860</v>
      </c>
    </row>
    <row r="50" spans="2:37" ht="13.5" customHeight="1">
      <c r="B50" s="74"/>
      <c r="C50" s="74"/>
      <c r="D50" s="74" t="s">
        <v>125</v>
      </c>
      <c r="E50" s="74" t="s">
        <v>862</v>
      </c>
      <c r="F50" s="74" t="s">
        <v>966</v>
      </c>
      <c r="G50" s="74"/>
      <c r="H50" s="74"/>
      <c r="I50" s="74"/>
      <c r="J50" s="74"/>
      <c r="K50" s="74"/>
      <c r="L50" s="74"/>
      <c r="M50" s="74"/>
      <c r="N50" s="74"/>
      <c r="O50" s="74"/>
      <c r="P50" s="74"/>
      <c r="Q50" s="74"/>
      <c r="R50" s="74"/>
      <c r="S50" s="74"/>
      <c r="T50" s="74"/>
      <c r="U50" s="74"/>
      <c r="V50" s="74"/>
      <c r="W50" s="74"/>
      <c r="X50" s="74"/>
      <c r="Y50" s="74"/>
      <c r="Z50" s="74"/>
      <c r="AA50" s="74"/>
      <c r="AB50" s="74"/>
      <c r="AC50" s="74"/>
      <c r="AD50" s="74"/>
      <c r="AE50" s="168"/>
      <c r="AF50" s="168"/>
      <c r="AG50" s="168"/>
      <c r="AH50" s="168"/>
      <c r="AI50" s="168"/>
      <c r="AJ50" s="168"/>
      <c r="AK50" s="74"/>
    </row>
    <row r="51" spans="2:37" ht="13.5" customHeight="1">
      <c r="B51" s="65" t="s">
        <v>948</v>
      </c>
      <c r="P51" s="75" t="s">
        <v>681</v>
      </c>
      <c r="Q51" s="144" t="s">
        <v>682</v>
      </c>
      <c r="R51" s="144"/>
      <c r="S51" s="144"/>
      <c r="T51" s="144"/>
      <c r="U51" s="144"/>
      <c r="V51" s="75" t="s">
        <v>683</v>
      </c>
      <c r="W51" s="75" t="s">
        <v>681</v>
      </c>
      <c r="X51" s="144" t="s">
        <v>684</v>
      </c>
      <c r="Y51" s="144"/>
      <c r="Z51" s="144"/>
      <c r="AA51" s="144"/>
      <c r="AB51" s="144"/>
      <c r="AC51" s="75" t="s">
        <v>683</v>
      </c>
      <c r="AD51" s="75" t="s">
        <v>681</v>
      </c>
      <c r="AE51" s="144" t="s">
        <v>685</v>
      </c>
      <c r="AF51" s="144"/>
      <c r="AG51" s="144"/>
      <c r="AH51" s="144"/>
      <c r="AI51" s="144"/>
      <c r="AJ51" s="75" t="s">
        <v>683</v>
      </c>
    </row>
    <row r="52" spans="2:37" ht="13.5" customHeight="1">
      <c r="D52" s="65" t="s">
        <v>125</v>
      </c>
      <c r="E52" s="65" t="s">
        <v>126</v>
      </c>
      <c r="F52" s="65" t="s">
        <v>967</v>
      </c>
      <c r="L52" s="75" t="s">
        <v>681</v>
      </c>
      <c r="M52" s="87"/>
      <c r="N52" s="75" t="s">
        <v>686</v>
      </c>
      <c r="O52" s="75" t="s">
        <v>683</v>
      </c>
      <c r="P52" s="75" t="s">
        <v>681</v>
      </c>
      <c r="Q52" s="159"/>
      <c r="R52" s="159"/>
      <c r="S52" s="159"/>
      <c r="T52" s="159"/>
      <c r="U52" s="159"/>
      <c r="V52" s="72" t="s">
        <v>687</v>
      </c>
      <c r="W52" s="75" t="s">
        <v>688</v>
      </c>
      <c r="X52" s="159"/>
      <c r="Y52" s="159"/>
      <c r="Z52" s="159"/>
      <c r="AA52" s="159"/>
      <c r="AB52" s="159"/>
      <c r="AC52" s="72" t="s">
        <v>687</v>
      </c>
      <c r="AD52" s="75" t="s">
        <v>681</v>
      </c>
      <c r="AE52" s="160">
        <f t="shared" ref="AE52:AE58" si="0">SUM(Q52,X52)</f>
        <v>0</v>
      </c>
      <c r="AF52" s="160"/>
      <c r="AG52" s="160"/>
      <c r="AH52" s="160"/>
      <c r="AI52" s="160"/>
      <c r="AJ52" s="72" t="s">
        <v>687</v>
      </c>
    </row>
    <row r="53" spans="2:37" ht="13.5" customHeight="1">
      <c r="L53" s="75" t="s">
        <v>688</v>
      </c>
      <c r="M53" s="87"/>
      <c r="N53" s="75" t="s">
        <v>686</v>
      </c>
      <c r="O53" s="75" t="s">
        <v>689</v>
      </c>
      <c r="P53" s="75" t="s">
        <v>690</v>
      </c>
      <c r="Q53" s="159"/>
      <c r="R53" s="159"/>
      <c r="S53" s="159"/>
      <c r="T53" s="159"/>
      <c r="U53" s="159"/>
      <c r="V53" s="72" t="s">
        <v>691</v>
      </c>
      <c r="W53" s="75" t="s">
        <v>688</v>
      </c>
      <c r="X53" s="159"/>
      <c r="Y53" s="159"/>
      <c r="Z53" s="159"/>
      <c r="AA53" s="159"/>
      <c r="AB53" s="159"/>
      <c r="AC53" s="72" t="s">
        <v>692</v>
      </c>
      <c r="AD53" s="75" t="s">
        <v>688</v>
      </c>
      <c r="AE53" s="160">
        <f t="shared" si="0"/>
        <v>0</v>
      </c>
      <c r="AF53" s="160"/>
      <c r="AG53" s="160"/>
      <c r="AH53" s="160"/>
      <c r="AI53" s="160"/>
      <c r="AJ53" s="72" t="s">
        <v>691</v>
      </c>
    </row>
    <row r="54" spans="2:37" ht="13.5" customHeight="1">
      <c r="L54" s="75" t="s">
        <v>688</v>
      </c>
      <c r="M54" s="87"/>
      <c r="N54" s="75" t="s">
        <v>686</v>
      </c>
      <c r="O54" s="75" t="s">
        <v>689</v>
      </c>
      <c r="P54" s="75" t="s">
        <v>688</v>
      </c>
      <c r="Q54" s="159"/>
      <c r="R54" s="159"/>
      <c r="S54" s="159"/>
      <c r="T54" s="159"/>
      <c r="U54" s="159"/>
      <c r="V54" s="72" t="s">
        <v>691</v>
      </c>
      <c r="W54" s="75" t="s">
        <v>688</v>
      </c>
      <c r="X54" s="159"/>
      <c r="Y54" s="159"/>
      <c r="Z54" s="159"/>
      <c r="AA54" s="159"/>
      <c r="AB54" s="159"/>
      <c r="AC54" s="72" t="s">
        <v>691</v>
      </c>
      <c r="AD54" s="75" t="s">
        <v>688</v>
      </c>
      <c r="AE54" s="160">
        <f t="shared" si="0"/>
        <v>0</v>
      </c>
      <c r="AF54" s="160"/>
      <c r="AG54" s="160"/>
      <c r="AH54" s="160"/>
      <c r="AI54" s="160"/>
      <c r="AJ54" s="72" t="s">
        <v>691</v>
      </c>
    </row>
    <row r="55" spans="2:37" ht="13.5" customHeight="1">
      <c r="L55" s="75" t="s">
        <v>690</v>
      </c>
      <c r="M55" s="87"/>
      <c r="N55" s="75" t="s">
        <v>686</v>
      </c>
      <c r="O55" s="75" t="s">
        <v>689</v>
      </c>
      <c r="P55" s="75" t="s">
        <v>688</v>
      </c>
      <c r="Q55" s="159"/>
      <c r="R55" s="159"/>
      <c r="S55" s="159"/>
      <c r="T55" s="159"/>
      <c r="U55" s="159"/>
      <c r="V55" s="72" t="s">
        <v>691</v>
      </c>
      <c r="W55" s="75" t="s">
        <v>688</v>
      </c>
      <c r="X55" s="159"/>
      <c r="Y55" s="159"/>
      <c r="Z55" s="159"/>
      <c r="AA55" s="159"/>
      <c r="AB55" s="159"/>
      <c r="AC55" s="72" t="s">
        <v>691</v>
      </c>
      <c r="AD55" s="75" t="s">
        <v>688</v>
      </c>
      <c r="AE55" s="160">
        <f t="shared" si="0"/>
        <v>0</v>
      </c>
      <c r="AF55" s="160"/>
      <c r="AG55" s="160"/>
      <c r="AH55" s="160"/>
      <c r="AI55" s="160"/>
      <c r="AJ55" s="72" t="s">
        <v>691</v>
      </c>
    </row>
    <row r="56" spans="2:37" ht="13.5" customHeight="1">
      <c r="L56" s="75" t="s">
        <v>688</v>
      </c>
      <c r="M56" s="87"/>
      <c r="N56" s="75" t="s">
        <v>686</v>
      </c>
      <c r="O56" s="75" t="s">
        <v>689</v>
      </c>
      <c r="P56" s="75" t="s">
        <v>688</v>
      </c>
      <c r="Q56" s="159"/>
      <c r="R56" s="159"/>
      <c r="S56" s="159"/>
      <c r="T56" s="159"/>
      <c r="U56" s="159"/>
      <c r="V56" s="72" t="s">
        <v>691</v>
      </c>
      <c r="W56" s="75" t="s">
        <v>688</v>
      </c>
      <c r="X56" s="159"/>
      <c r="Y56" s="159"/>
      <c r="Z56" s="159"/>
      <c r="AA56" s="159"/>
      <c r="AB56" s="159"/>
      <c r="AC56" s="72" t="s">
        <v>691</v>
      </c>
      <c r="AD56" s="75" t="s">
        <v>688</v>
      </c>
      <c r="AE56" s="160">
        <f t="shared" si="0"/>
        <v>0</v>
      </c>
      <c r="AF56" s="160"/>
      <c r="AG56" s="160"/>
      <c r="AH56" s="160"/>
      <c r="AI56" s="160"/>
      <c r="AJ56" s="72" t="s">
        <v>691</v>
      </c>
    </row>
    <row r="57" spans="2:37" ht="13.5" customHeight="1">
      <c r="L57" s="75" t="s">
        <v>688</v>
      </c>
      <c r="M57" s="87"/>
      <c r="N57" s="75" t="s">
        <v>686</v>
      </c>
      <c r="O57" s="75" t="s">
        <v>689</v>
      </c>
      <c r="P57" s="75" t="s">
        <v>688</v>
      </c>
      <c r="Q57" s="159"/>
      <c r="R57" s="159"/>
      <c r="S57" s="159"/>
      <c r="T57" s="159"/>
      <c r="U57" s="159"/>
      <c r="V57" s="72" t="s">
        <v>691</v>
      </c>
      <c r="W57" s="75" t="s">
        <v>693</v>
      </c>
      <c r="X57" s="159"/>
      <c r="Y57" s="159"/>
      <c r="Z57" s="159"/>
      <c r="AA57" s="159"/>
      <c r="AB57" s="159"/>
      <c r="AC57" s="72" t="s">
        <v>692</v>
      </c>
      <c r="AD57" s="75" t="s">
        <v>688</v>
      </c>
      <c r="AE57" s="160">
        <f t="shared" si="0"/>
        <v>0</v>
      </c>
      <c r="AF57" s="160"/>
      <c r="AG57" s="160"/>
      <c r="AH57" s="160"/>
      <c r="AI57" s="160"/>
      <c r="AJ57" s="72" t="s">
        <v>691</v>
      </c>
    </row>
    <row r="58" spans="2:37" ht="13.5" customHeight="1">
      <c r="B58" s="74"/>
      <c r="C58" s="74"/>
      <c r="D58" s="74" t="s">
        <v>125</v>
      </c>
      <c r="E58" s="74" t="s">
        <v>128</v>
      </c>
      <c r="F58" s="74" t="s">
        <v>968</v>
      </c>
      <c r="G58" s="74"/>
      <c r="H58" s="74"/>
      <c r="I58" s="74"/>
      <c r="J58" s="74"/>
      <c r="K58" s="74"/>
      <c r="L58" s="74"/>
      <c r="M58" s="74"/>
      <c r="N58" s="74"/>
      <c r="O58" s="74"/>
      <c r="P58" s="86" t="s">
        <v>688</v>
      </c>
      <c r="Q58" s="163">
        <f>SUM(Q52:U57)</f>
        <v>0</v>
      </c>
      <c r="R58" s="163"/>
      <c r="S58" s="163"/>
      <c r="T58" s="163"/>
      <c r="U58" s="163"/>
      <c r="V58" s="72" t="s">
        <v>691</v>
      </c>
      <c r="W58" s="86" t="s">
        <v>688</v>
      </c>
      <c r="X58" s="163">
        <f>SUM(X52:AB57)</f>
        <v>0</v>
      </c>
      <c r="Y58" s="163"/>
      <c r="Z58" s="163"/>
      <c r="AA58" s="163"/>
      <c r="AB58" s="163"/>
      <c r="AC58" s="72" t="s">
        <v>691</v>
      </c>
      <c r="AD58" s="86" t="s">
        <v>688</v>
      </c>
      <c r="AE58" s="160">
        <f t="shared" si="0"/>
        <v>0</v>
      </c>
      <c r="AF58" s="160"/>
      <c r="AG58" s="160"/>
      <c r="AH58" s="160"/>
      <c r="AI58" s="160"/>
      <c r="AJ58" s="72" t="s">
        <v>691</v>
      </c>
      <c r="AK58" s="74"/>
    </row>
    <row r="59" spans="2:37" ht="13.5" customHeight="1">
      <c r="B59" s="79" t="s">
        <v>949</v>
      </c>
      <c r="C59" s="79"/>
      <c r="D59" s="79"/>
      <c r="E59" s="79"/>
      <c r="F59" s="79"/>
      <c r="G59" s="79"/>
      <c r="H59" s="79"/>
      <c r="I59" s="79"/>
      <c r="J59" s="79"/>
      <c r="K59" s="79"/>
      <c r="L59" s="164"/>
      <c r="M59" s="164"/>
      <c r="N59" s="164"/>
      <c r="O59" s="164"/>
      <c r="P59" s="164"/>
      <c r="Q59" s="164"/>
      <c r="R59" s="164"/>
      <c r="S59" s="164"/>
      <c r="T59" s="164"/>
      <c r="U59" s="164"/>
      <c r="V59" s="164"/>
      <c r="W59" s="164"/>
      <c r="X59" s="164"/>
      <c r="Y59" s="164"/>
      <c r="Z59" s="164"/>
      <c r="AA59" s="164"/>
      <c r="AB59" s="164"/>
      <c r="AC59" s="164"/>
      <c r="AD59" s="164"/>
      <c r="AE59" s="164"/>
      <c r="AF59" s="164"/>
      <c r="AG59" s="164"/>
      <c r="AH59" s="164"/>
      <c r="AI59" s="164"/>
      <c r="AJ59" s="164"/>
      <c r="AK59" s="164"/>
    </row>
    <row r="60" spans="2:37" ht="13.5" customHeight="1">
      <c r="B60" s="79" t="s">
        <v>950</v>
      </c>
      <c r="C60" s="79"/>
      <c r="D60" s="79"/>
      <c r="E60" s="79"/>
      <c r="F60" s="79"/>
      <c r="G60" s="79"/>
      <c r="H60" s="79"/>
      <c r="I60" s="79"/>
      <c r="J60" s="79"/>
      <c r="K60" s="79"/>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c r="AI60" s="164"/>
      <c r="AJ60" s="164"/>
      <c r="AK60" s="164"/>
    </row>
    <row r="61" spans="2:37" ht="13.5" customHeight="1">
      <c r="B61" s="79" t="s">
        <v>951</v>
      </c>
      <c r="C61" s="79"/>
      <c r="D61" s="79"/>
      <c r="E61" s="79"/>
      <c r="F61" s="79"/>
      <c r="G61" s="79"/>
      <c r="H61" s="79"/>
      <c r="I61" s="79"/>
      <c r="J61" s="79"/>
      <c r="K61" s="79"/>
      <c r="L61" s="164"/>
      <c r="M61" s="164"/>
      <c r="N61" s="164"/>
      <c r="O61" s="164"/>
      <c r="P61" s="164"/>
      <c r="Q61" s="164"/>
      <c r="R61" s="164"/>
      <c r="S61" s="164"/>
      <c r="T61" s="164"/>
      <c r="U61" s="164"/>
      <c r="V61" s="164"/>
      <c r="W61" s="164"/>
      <c r="X61" s="164"/>
      <c r="Y61" s="164"/>
      <c r="Z61" s="164"/>
      <c r="AA61" s="164"/>
      <c r="AB61" s="164"/>
      <c r="AC61" s="164"/>
      <c r="AD61" s="164"/>
      <c r="AE61" s="164"/>
      <c r="AF61" s="164"/>
      <c r="AG61" s="164"/>
      <c r="AH61" s="164"/>
      <c r="AI61" s="164"/>
      <c r="AJ61" s="164"/>
      <c r="AK61" s="164"/>
    </row>
    <row r="62" spans="2:37" ht="13.5" customHeight="1">
      <c r="B62" s="79" t="s">
        <v>952</v>
      </c>
      <c r="C62" s="79"/>
      <c r="D62" s="79"/>
      <c r="E62" s="79"/>
      <c r="F62" s="79"/>
      <c r="G62" s="79"/>
      <c r="H62" s="79"/>
      <c r="I62" s="79"/>
      <c r="J62" s="79"/>
      <c r="K62" s="79"/>
      <c r="L62" s="165"/>
      <c r="M62" s="165"/>
      <c r="N62" s="165"/>
      <c r="O62" s="165"/>
      <c r="P62" s="79" t="s">
        <v>694</v>
      </c>
      <c r="Q62" s="79"/>
      <c r="R62" s="79"/>
      <c r="S62" s="79"/>
      <c r="T62" s="79"/>
      <c r="U62" s="79"/>
      <c r="V62" s="79"/>
      <c r="W62" s="79"/>
      <c r="X62" s="79"/>
      <c r="Y62" s="79"/>
      <c r="Z62" s="79"/>
      <c r="AA62" s="79"/>
      <c r="AB62" s="79"/>
      <c r="AC62" s="79"/>
      <c r="AD62" s="79"/>
      <c r="AE62" s="79"/>
      <c r="AF62" s="79"/>
      <c r="AG62" s="79"/>
      <c r="AH62" s="79"/>
      <c r="AI62" s="79"/>
      <c r="AJ62" s="79"/>
      <c r="AK62" s="79"/>
    </row>
    <row r="63" spans="2:37" ht="13.5" customHeight="1">
      <c r="B63" s="79" t="s">
        <v>953</v>
      </c>
      <c r="C63" s="79"/>
      <c r="D63" s="79"/>
      <c r="E63" s="79"/>
      <c r="F63" s="79"/>
      <c r="G63" s="79"/>
      <c r="H63" s="79"/>
      <c r="I63" s="79"/>
      <c r="J63" s="79"/>
      <c r="K63" s="79"/>
      <c r="L63" s="166"/>
      <c r="M63" s="166"/>
      <c r="N63" s="166"/>
      <c r="O63" s="166"/>
      <c r="P63" s="166"/>
      <c r="Q63" s="166"/>
      <c r="R63" s="79"/>
      <c r="S63" s="79"/>
      <c r="T63" s="79"/>
      <c r="U63" s="79"/>
      <c r="V63" s="79"/>
      <c r="W63" s="79"/>
      <c r="X63" s="79"/>
      <c r="Y63" s="79"/>
      <c r="Z63" s="79"/>
      <c r="AA63" s="79"/>
      <c r="AB63" s="79"/>
      <c r="AC63" s="79"/>
      <c r="AD63" s="79"/>
      <c r="AE63" s="79"/>
      <c r="AF63" s="79"/>
      <c r="AG63" s="79"/>
      <c r="AH63" s="79"/>
      <c r="AI63" s="79"/>
      <c r="AJ63" s="79"/>
      <c r="AK63" s="79"/>
    </row>
    <row r="64" spans="2:37" ht="13.5" customHeight="1">
      <c r="B64" s="79" t="s">
        <v>954</v>
      </c>
      <c r="C64" s="79"/>
      <c r="D64" s="79"/>
      <c r="E64" s="79"/>
      <c r="F64" s="79"/>
      <c r="G64" s="79"/>
      <c r="H64" s="79"/>
      <c r="I64" s="79"/>
      <c r="J64" s="79"/>
      <c r="K64" s="79"/>
      <c r="L64" s="164"/>
      <c r="M64" s="164"/>
      <c r="N64" s="164"/>
      <c r="O64" s="164"/>
      <c r="P64" s="164"/>
      <c r="Q64" s="164"/>
      <c r="R64" s="164"/>
      <c r="S64" s="164"/>
      <c r="T64" s="164"/>
      <c r="U64" s="164"/>
      <c r="V64" s="164"/>
      <c r="W64" s="164"/>
      <c r="X64" s="164"/>
      <c r="Y64" s="164"/>
      <c r="Z64" s="164"/>
      <c r="AA64" s="164"/>
      <c r="AB64" s="164"/>
      <c r="AC64" s="164"/>
      <c r="AD64" s="164"/>
      <c r="AE64" s="164"/>
      <c r="AF64" s="164"/>
      <c r="AG64" s="164"/>
      <c r="AH64" s="164"/>
      <c r="AI64" s="164"/>
      <c r="AJ64" s="164"/>
      <c r="AK64" s="164"/>
    </row>
    <row r="65" spans="2:37" ht="13.5" customHeight="1">
      <c r="B65" s="77" t="s">
        <v>955</v>
      </c>
      <c r="C65" s="77"/>
      <c r="D65" s="77"/>
      <c r="E65" s="77"/>
      <c r="F65" s="77"/>
      <c r="G65" s="77"/>
      <c r="H65" s="77"/>
      <c r="I65" s="77"/>
      <c r="J65" s="77"/>
      <c r="K65" s="77"/>
      <c r="L65" s="161"/>
      <c r="M65" s="161"/>
      <c r="N65" s="161"/>
      <c r="O65" s="161"/>
      <c r="P65" s="161"/>
      <c r="Q65" s="161"/>
      <c r="R65" s="161"/>
      <c r="S65" s="161"/>
      <c r="T65" s="161"/>
      <c r="U65" s="161"/>
      <c r="V65" s="161"/>
      <c r="W65" s="161"/>
      <c r="X65" s="161"/>
      <c r="Y65" s="161"/>
      <c r="Z65" s="161"/>
      <c r="AA65" s="161"/>
      <c r="AB65" s="161"/>
      <c r="AC65" s="161"/>
      <c r="AD65" s="161"/>
      <c r="AE65" s="161"/>
      <c r="AF65" s="161"/>
      <c r="AG65" s="161"/>
      <c r="AH65" s="161"/>
      <c r="AI65" s="161"/>
      <c r="AJ65" s="161"/>
      <c r="AK65" s="161"/>
    </row>
    <row r="66" spans="2:37" ht="13.5" customHeight="1">
      <c r="L66" s="174"/>
      <c r="M66" s="174"/>
      <c r="N66" s="174"/>
      <c r="O66" s="174"/>
      <c r="P66" s="174"/>
      <c r="Q66" s="174"/>
      <c r="R66" s="174"/>
      <c r="S66" s="174"/>
      <c r="T66" s="174"/>
      <c r="U66" s="174"/>
      <c r="V66" s="174"/>
      <c r="W66" s="174"/>
      <c r="X66" s="174"/>
      <c r="Y66" s="174"/>
      <c r="Z66" s="174"/>
      <c r="AA66" s="174"/>
      <c r="AB66" s="174"/>
      <c r="AC66" s="174"/>
      <c r="AD66" s="174"/>
      <c r="AE66" s="174"/>
      <c r="AF66" s="174"/>
      <c r="AG66" s="174"/>
      <c r="AH66" s="174"/>
      <c r="AI66" s="174"/>
      <c r="AJ66" s="174"/>
      <c r="AK66" s="174"/>
    </row>
    <row r="67" spans="2:37" ht="13.5" customHeight="1">
      <c r="B67" s="74" t="s">
        <v>1032</v>
      </c>
      <c r="C67" s="74"/>
      <c r="D67" s="74"/>
      <c r="E67" s="74"/>
      <c r="F67" s="74"/>
      <c r="G67" s="74"/>
      <c r="H67" s="74"/>
      <c r="I67" s="74"/>
      <c r="J67" s="74"/>
      <c r="K67" s="74"/>
      <c r="L67" s="162"/>
      <c r="M67" s="162"/>
      <c r="N67" s="162"/>
      <c r="O67" s="162"/>
      <c r="P67" s="162"/>
      <c r="Q67" s="162"/>
      <c r="R67" s="162"/>
      <c r="S67" s="162"/>
      <c r="T67" s="162"/>
      <c r="U67" s="162"/>
      <c r="V67" s="162"/>
      <c r="W67" s="162"/>
      <c r="X67" s="162"/>
      <c r="Y67" s="162"/>
      <c r="Z67" s="162"/>
      <c r="AA67" s="162"/>
      <c r="AB67" s="162"/>
      <c r="AC67" s="162"/>
      <c r="AD67" s="162"/>
      <c r="AE67" s="162"/>
      <c r="AF67" s="162"/>
      <c r="AG67" s="162"/>
      <c r="AH67" s="162"/>
      <c r="AI67" s="162"/>
      <c r="AJ67" s="162"/>
      <c r="AK67" s="162"/>
    </row>
    <row r="70" spans="2:37" ht="15" customHeight="1">
      <c r="B70" s="178" t="s">
        <v>658</v>
      </c>
      <c r="C70" s="178"/>
      <c r="D70" s="178"/>
      <c r="E70" s="178"/>
      <c r="F70" s="178"/>
      <c r="G70" s="178"/>
      <c r="H70" s="178"/>
      <c r="I70" s="178"/>
      <c r="J70" s="178"/>
      <c r="K70" s="178"/>
      <c r="L70" s="178"/>
      <c r="M70" s="178"/>
      <c r="N70" s="178"/>
      <c r="O70" s="178"/>
      <c r="P70" s="178"/>
      <c r="Q70" s="178"/>
      <c r="R70" s="178"/>
      <c r="S70" s="178"/>
      <c r="T70" s="178"/>
      <c r="U70" s="178"/>
      <c r="V70" s="178"/>
      <c r="W70" s="178"/>
      <c r="X70" s="178"/>
      <c r="Y70" s="178"/>
      <c r="Z70" s="178"/>
      <c r="AA70" s="178"/>
      <c r="AB70" s="178"/>
      <c r="AC70" s="178"/>
      <c r="AD70" s="178"/>
      <c r="AE70" s="178"/>
      <c r="AF70" s="178"/>
      <c r="AG70" s="178"/>
      <c r="AH70" s="178"/>
      <c r="AI70" s="178"/>
      <c r="AJ70" s="178"/>
      <c r="AK70" s="178"/>
    </row>
    <row r="71" spans="2:37" ht="15" customHeight="1">
      <c r="B71" s="74" t="s">
        <v>659</v>
      </c>
      <c r="C71" s="74"/>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74"/>
      <c r="AI71" s="74"/>
      <c r="AJ71" s="74"/>
      <c r="AK71" s="74"/>
    </row>
    <row r="72" spans="2:37" ht="13.5" customHeight="1">
      <c r="B72" s="79" t="s">
        <v>932</v>
      </c>
      <c r="C72" s="79"/>
      <c r="D72" s="79"/>
      <c r="E72" s="79"/>
      <c r="F72" s="79"/>
      <c r="G72" s="79"/>
      <c r="H72" s="79"/>
      <c r="I72" s="79"/>
      <c r="J72" s="80"/>
      <c r="K72" s="80"/>
      <c r="L72" s="164"/>
      <c r="M72" s="164"/>
      <c r="N72" s="164"/>
      <c r="O72" s="164"/>
      <c r="P72" s="164"/>
      <c r="Q72" s="164"/>
      <c r="R72" s="164"/>
      <c r="S72" s="164"/>
      <c r="T72" s="164"/>
      <c r="U72" s="164"/>
      <c r="V72" s="164"/>
      <c r="W72" s="164"/>
      <c r="X72" s="164"/>
      <c r="Y72" s="164"/>
      <c r="Z72" s="164"/>
      <c r="AA72" s="164"/>
      <c r="AB72" s="164"/>
      <c r="AC72" s="164"/>
      <c r="AD72" s="79"/>
      <c r="AE72" s="79"/>
      <c r="AF72" s="79"/>
      <c r="AG72" s="79"/>
      <c r="AH72" s="79"/>
      <c r="AI72" s="79"/>
      <c r="AJ72" s="79"/>
      <c r="AK72" s="79"/>
    </row>
    <row r="73" spans="2:37" ht="13.5" customHeight="1">
      <c r="B73" s="77" t="s">
        <v>933</v>
      </c>
      <c r="C73" s="77"/>
      <c r="D73" s="77"/>
      <c r="E73" s="77"/>
      <c r="F73" s="77"/>
      <c r="G73" s="77"/>
      <c r="H73" s="77"/>
      <c r="I73" s="77"/>
      <c r="J73" s="77"/>
      <c r="K73" s="81" t="s">
        <v>660</v>
      </c>
      <c r="L73" s="179" t="str">
        <f>IF(O73="","",VLOOKUP(O73,LIST!$B$237:'LIST'!$C$380,2,0))</f>
        <v/>
      </c>
      <c r="M73" s="179"/>
      <c r="N73" s="179"/>
      <c r="O73" s="161"/>
      <c r="P73" s="161"/>
      <c r="Q73" s="161"/>
      <c r="R73" s="161"/>
      <c r="S73" s="161"/>
      <c r="T73" s="161"/>
      <c r="U73" s="161"/>
      <c r="V73" s="161"/>
      <c r="W73" s="161"/>
      <c r="X73" s="161"/>
      <c r="Y73" s="161"/>
      <c r="Z73" s="161"/>
      <c r="AA73" s="161"/>
      <c r="AB73" s="161"/>
      <c r="AC73" s="161"/>
      <c r="AD73" s="77" t="s">
        <v>661</v>
      </c>
      <c r="AE73" s="77"/>
      <c r="AF73" s="77"/>
      <c r="AG73" s="77"/>
      <c r="AH73" s="77"/>
      <c r="AI73" s="77"/>
      <c r="AJ73" s="77"/>
      <c r="AK73" s="77"/>
    </row>
    <row r="74" spans="2:37" ht="13.5" customHeight="1">
      <c r="K74" s="82" t="s">
        <v>660</v>
      </c>
      <c r="L74" s="173" t="str">
        <f>IF(O74="","",VLOOKUP(O74,LIST!$B$237:'LIST'!$C$380,2,0))</f>
        <v/>
      </c>
      <c r="M74" s="173"/>
      <c r="N74" s="173"/>
      <c r="O74" s="174"/>
      <c r="P74" s="174"/>
      <c r="Q74" s="174"/>
      <c r="R74" s="174"/>
      <c r="S74" s="174"/>
      <c r="T74" s="174"/>
      <c r="U74" s="174"/>
      <c r="V74" s="174"/>
      <c r="W74" s="174"/>
      <c r="X74" s="174"/>
      <c r="Y74" s="174"/>
      <c r="Z74" s="174"/>
      <c r="AA74" s="174"/>
      <c r="AB74" s="174"/>
      <c r="AC74" s="174"/>
      <c r="AD74" s="65" t="s">
        <v>661</v>
      </c>
    </row>
    <row r="75" spans="2:37" ht="13.5" customHeight="1">
      <c r="K75" s="82" t="s">
        <v>660</v>
      </c>
      <c r="L75" s="173" t="str">
        <f>IF(O75="","",VLOOKUP(O75,LIST!$B$237:'LIST'!$C$380,2,0))</f>
        <v/>
      </c>
      <c r="M75" s="173"/>
      <c r="N75" s="173"/>
      <c r="O75" s="174"/>
      <c r="P75" s="174"/>
      <c r="Q75" s="174"/>
      <c r="R75" s="174"/>
      <c r="S75" s="174"/>
      <c r="T75" s="174"/>
      <c r="U75" s="174"/>
      <c r="V75" s="174"/>
      <c r="W75" s="174"/>
      <c r="X75" s="174"/>
      <c r="Y75" s="174"/>
      <c r="Z75" s="174"/>
      <c r="AA75" s="174"/>
      <c r="AB75" s="174"/>
      <c r="AC75" s="174"/>
      <c r="AD75" s="65" t="s">
        <v>661</v>
      </c>
    </row>
    <row r="76" spans="2:37" ht="13.5" customHeight="1">
      <c r="K76" s="82" t="s">
        <v>660</v>
      </c>
      <c r="L76" s="173" t="str">
        <f>IF(O76="","",VLOOKUP(O76,LIST!$B$237:'LIST'!$C$380,2,0))</f>
        <v/>
      </c>
      <c r="M76" s="173"/>
      <c r="N76" s="173"/>
      <c r="O76" s="174"/>
      <c r="P76" s="174"/>
      <c r="Q76" s="174"/>
      <c r="R76" s="174"/>
      <c r="S76" s="174"/>
      <c r="T76" s="174"/>
      <c r="U76" s="174"/>
      <c r="V76" s="174"/>
      <c r="W76" s="174"/>
      <c r="X76" s="174"/>
      <c r="Y76" s="174"/>
      <c r="Z76" s="174"/>
      <c r="AA76" s="174"/>
      <c r="AB76" s="174"/>
      <c r="AC76" s="174"/>
      <c r="AD76" s="65" t="s">
        <v>661</v>
      </c>
    </row>
    <row r="77" spans="2:37" ht="13.5" customHeight="1">
      <c r="B77" s="74"/>
      <c r="C77" s="74"/>
      <c r="D77" s="74"/>
      <c r="E77" s="74"/>
      <c r="F77" s="74"/>
      <c r="G77" s="74"/>
      <c r="H77" s="74"/>
      <c r="I77" s="74"/>
      <c r="J77" s="74"/>
      <c r="K77" s="83" t="s">
        <v>660</v>
      </c>
      <c r="L77" s="175" t="str">
        <f>IF(O77="","",VLOOKUP(O77,LIST!$B$237:'LIST'!$C$380,2,0))</f>
        <v/>
      </c>
      <c r="M77" s="175"/>
      <c r="N77" s="175"/>
      <c r="O77" s="162"/>
      <c r="P77" s="162"/>
      <c r="Q77" s="162"/>
      <c r="R77" s="162"/>
      <c r="S77" s="162"/>
      <c r="T77" s="162"/>
      <c r="U77" s="162"/>
      <c r="V77" s="162"/>
      <c r="W77" s="162"/>
      <c r="X77" s="162"/>
      <c r="Y77" s="162"/>
      <c r="Z77" s="162"/>
      <c r="AA77" s="162"/>
      <c r="AB77" s="162"/>
      <c r="AC77" s="162"/>
      <c r="AD77" s="74" t="s">
        <v>661</v>
      </c>
      <c r="AE77" s="74"/>
      <c r="AF77" s="74"/>
      <c r="AG77" s="74"/>
      <c r="AH77" s="74"/>
      <c r="AI77" s="74"/>
      <c r="AJ77" s="74"/>
      <c r="AK77" s="74"/>
    </row>
    <row r="78" spans="2:37" ht="13.5" customHeight="1">
      <c r="B78" s="65" t="s">
        <v>934</v>
      </c>
      <c r="J78" s="84" t="s">
        <v>156</v>
      </c>
      <c r="K78" s="65" t="s">
        <v>662</v>
      </c>
      <c r="M78" s="84" t="s">
        <v>156</v>
      </c>
      <c r="N78" s="65" t="s">
        <v>663</v>
      </c>
      <c r="P78" s="84" t="s">
        <v>156</v>
      </c>
      <c r="Q78" s="65" t="s">
        <v>664</v>
      </c>
      <c r="S78" s="84" t="s">
        <v>156</v>
      </c>
      <c r="T78" s="65" t="s">
        <v>665</v>
      </c>
      <c r="V78" s="84" t="s">
        <v>156</v>
      </c>
      <c r="W78" s="65" t="s">
        <v>666</v>
      </c>
      <c r="Z78" s="84" t="s">
        <v>156</v>
      </c>
      <c r="AA78" s="65" t="s">
        <v>667</v>
      </c>
      <c r="AF78" s="84" t="s">
        <v>156</v>
      </c>
      <c r="AG78" s="65" t="s">
        <v>668</v>
      </c>
    </row>
    <row r="79" spans="2:37" ht="13.5" customHeight="1">
      <c r="B79" s="79" t="s">
        <v>935</v>
      </c>
      <c r="C79" s="79"/>
      <c r="D79" s="79"/>
      <c r="E79" s="79"/>
      <c r="F79" s="79"/>
      <c r="G79" s="79"/>
      <c r="H79" s="79"/>
      <c r="I79" s="79"/>
      <c r="J79" s="176"/>
      <c r="K79" s="176"/>
      <c r="L79" s="176"/>
      <c r="M79" s="176"/>
      <c r="N79" s="176"/>
      <c r="O79" s="176"/>
      <c r="P79" s="176"/>
      <c r="Q79" s="176"/>
      <c r="R79" s="85" t="s">
        <v>669</v>
      </c>
      <c r="S79" s="177" t="s">
        <v>670</v>
      </c>
      <c r="T79" s="177"/>
      <c r="U79" s="176"/>
      <c r="V79" s="176"/>
      <c r="W79" s="176"/>
      <c r="X79" s="176"/>
      <c r="Y79" s="176"/>
      <c r="Z79" s="176"/>
      <c r="AA79" s="176"/>
      <c r="AB79" s="176"/>
      <c r="AC79" s="85" t="s">
        <v>669</v>
      </c>
      <c r="AD79" s="79"/>
      <c r="AE79" s="79"/>
      <c r="AF79" s="79"/>
      <c r="AG79" s="79"/>
      <c r="AH79" s="79"/>
      <c r="AI79" s="79"/>
      <c r="AJ79" s="79"/>
      <c r="AK79" s="79"/>
    </row>
    <row r="80" spans="2:37" ht="13.5" customHeight="1">
      <c r="B80" s="65" t="s">
        <v>936</v>
      </c>
      <c r="J80" s="84" t="s">
        <v>156</v>
      </c>
      <c r="K80" s="65" t="s">
        <v>844</v>
      </c>
    </row>
    <row r="81" spans="2:37" ht="13.5" customHeight="1">
      <c r="J81" s="84" t="s">
        <v>156</v>
      </c>
      <c r="K81" s="65" t="s">
        <v>845</v>
      </c>
    </row>
    <row r="82" spans="2:37" ht="13.5" customHeight="1">
      <c r="J82" s="84" t="s">
        <v>156</v>
      </c>
      <c r="K82" s="65" t="s">
        <v>937</v>
      </c>
    </row>
    <row r="83" spans="2:37" ht="13.5" customHeight="1">
      <c r="J83" s="84" t="s">
        <v>156</v>
      </c>
      <c r="K83" s="65" t="s">
        <v>626</v>
      </c>
      <c r="Q83" s="84" t="s">
        <v>156</v>
      </c>
      <c r="R83" s="65" t="s">
        <v>627</v>
      </c>
    </row>
    <row r="84" spans="2:37" ht="13.5" customHeight="1">
      <c r="J84" s="84" t="s">
        <v>156</v>
      </c>
      <c r="K84" s="65" t="s">
        <v>628</v>
      </c>
      <c r="AB84" s="84" t="s">
        <v>156</v>
      </c>
      <c r="AC84" s="65" t="s">
        <v>631</v>
      </c>
    </row>
    <row r="85" spans="2:37" ht="13.5" customHeight="1">
      <c r="B85" s="77" t="s">
        <v>938</v>
      </c>
      <c r="C85" s="77"/>
      <c r="D85" s="77"/>
      <c r="E85" s="77"/>
      <c r="F85" s="77"/>
      <c r="G85" s="77"/>
      <c r="H85" s="77"/>
      <c r="I85" s="77"/>
      <c r="J85" s="77"/>
      <c r="K85" s="77"/>
      <c r="L85" s="77"/>
      <c r="M85" s="77"/>
      <c r="N85" s="77"/>
      <c r="O85" s="77"/>
      <c r="P85" s="77"/>
      <c r="Q85" s="77"/>
      <c r="R85" s="77"/>
      <c r="S85" s="77"/>
      <c r="T85" s="77"/>
      <c r="U85" s="77"/>
      <c r="V85" s="77"/>
      <c r="W85" s="77"/>
      <c r="X85" s="77"/>
      <c r="Y85" s="77"/>
      <c r="Z85" s="77"/>
      <c r="AA85" s="77"/>
      <c r="AB85" s="77"/>
      <c r="AC85" s="76"/>
      <c r="AD85" s="77"/>
      <c r="AE85" s="77"/>
      <c r="AF85" s="77"/>
      <c r="AG85" s="77"/>
      <c r="AH85" s="77"/>
      <c r="AI85" s="76"/>
      <c r="AJ85" s="77"/>
      <c r="AK85" s="76"/>
    </row>
    <row r="86" spans="2:37" ht="13.5" customHeight="1">
      <c r="J86" s="84" t="s">
        <v>156</v>
      </c>
      <c r="K86" s="65" t="s">
        <v>939</v>
      </c>
      <c r="AC86" s="75"/>
    </row>
    <row r="87" spans="2:37" ht="13.5" customHeight="1">
      <c r="J87" s="84" t="s">
        <v>156</v>
      </c>
      <c r="K87" s="65" t="s">
        <v>940</v>
      </c>
      <c r="AC87" s="75"/>
    </row>
    <row r="88" spans="2:37" ht="13.5" customHeight="1">
      <c r="J88" s="84" t="s">
        <v>156</v>
      </c>
      <c r="K88" s="65" t="s">
        <v>941</v>
      </c>
      <c r="AC88" s="75"/>
    </row>
    <row r="89" spans="2:37" ht="13.5" customHeight="1">
      <c r="J89" s="84" t="s">
        <v>156</v>
      </c>
      <c r="K89" s="65" t="s">
        <v>942</v>
      </c>
      <c r="AC89" s="75"/>
    </row>
    <row r="90" spans="2:37" ht="13.5" customHeight="1">
      <c r="J90" s="84" t="s">
        <v>156</v>
      </c>
      <c r="K90" s="65" t="s">
        <v>631</v>
      </c>
      <c r="Q90" s="84" t="s">
        <v>156</v>
      </c>
      <c r="R90" s="65" t="s">
        <v>671</v>
      </c>
      <c r="AC90" s="75"/>
    </row>
    <row r="91" spans="2:37" ht="13.5" customHeight="1">
      <c r="B91" s="77" t="s">
        <v>943</v>
      </c>
      <c r="C91" s="77"/>
      <c r="D91" s="77"/>
      <c r="E91" s="77"/>
      <c r="F91" s="77"/>
      <c r="G91" s="77"/>
      <c r="H91" s="77"/>
      <c r="I91" s="77"/>
      <c r="J91" s="77"/>
      <c r="K91" s="77"/>
      <c r="L91" s="77"/>
      <c r="M91" s="77"/>
      <c r="N91" s="77"/>
      <c r="O91" s="77"/>
      <c r="P91" s="77"/>
      <c r="Q91" s="77"/>
      <c r="R91" s="77"/>
      <c r="S91" s="77"/>
      <c r="T91" s="77"/>
      <c r="U91" s="77"/>
      <c r="V91" s="77"/>
      <c r="W91" s="77"/>
      <c r="X91" s="77"/>
      <c r="Y91" s="77"/>
      <c r="Z91" s="77"/>
      <c r="AA91" s="77"/>
      <c r="AB91" s="77"/>
      <c r="AC91" s="76"/>
      <c r="AD91" s="77"/>
      <c r="AE91" s="77"/>
      <c r="AF91" s="77"/>
      <c r="AG91" s="77"/>
      <c r="AH91" s="77"/>
      <c r="AI91" s="77"/>
      <c r="AJ91" s="77"/>
      <c r="AK91" s="76"/>
    </row>
    <row r="92" spans="2:37" ht="13.5" customHeight="1">
      <c r="J92" s="84" t="s">
        <v>156</v>
      </c>
      <c r="K92" s="65" t="s">
        <v>672</v>
      </c>
      <c r="Q92" s="84" t="s">
        <v>156</v>
      </c>
      <c r="R92" s="65" t="s">
        <v>629</v>
      </c>
      <c r="X92" s="84" t="s">
        <v>156</v>
      </c>
      <c r="Y92" s="65" t="s">
        <v>673</v>
      </c>
      <c r="AC92" s="75"/>
      <c r="AK92" s="75"/>
    </row>
    <row r="93" spans="2:37" ht="13.5" customHeight="1">
      <c r="B93" s="74"/>
      <c r="C93" s="74"/>
      <c r="D93" s="74"/>
      <c r="E93" s="74"/>
      <c r="F93" s="74"/>
      <c r="G93" s="74"/>
      <c r="H93" s="74"/>
      <c r="I93" s="74"/>
      <c r="J93" s="84" t="s">
        <v>156</v>
      </c>
      <c r="K93" s="65" t="s">
        <v>630</v>
      </c>
      <c r="L93" s="74"/>
      <c r="M93" s="74"/>
      <c r="N93" s="74"/>
      <c r="O93" s="74"/>
      <c r="P93" s="74"/>
      <c r="Q93" s="84" t="s">
        <v>156</v>
      </c>
      <c r="R93" s="65" t="s">
        <v>631</v>
      </c>
      <c r="S93" s="74"/>
      <c r="T93" s="74"/>
      <c r="U93" s="74"/>
      <c r="V93" s="74"/>
      <c r="W93" s="74"/>
      <c r="X93" s="84" t="s">
        <v>156</v>
      </c>
      <c r="Y93" s="74" t="s">
        <v>674</v>
      </c>
      <c r="AB93" s="74"/>
      <c r="AC93" s="86"/>
      <c r="AD93" s="74"/>
      <c r="AE93" s="74"/>
      <c r="AF93" s="74"/>
      <c r="AG93" s="74"/>
      <c r="AH93" s="74"/>
      <c r="AI93" s="74"/>
      <c r="AJ93" s="74"/>
      <c r="AK93" s="86"/>
    </row>
    <row r="94" spans="2:37" ht="13.5" customHeight="1">
      <c r="B94" s="77" t="s">
        <v>944</v>
      </c>
      <c r="C94" s="77"/>
      <c r="D94" s="77"/>
      <c r="E94" s="77"/>
      <c r="F94" s="77"/>
      <c r="G94" s="77"/>
      <c r="H94" s="77"/>
      <c r="I94" s="77"/>
      <c r="J94" s="77"/>
      <c r="K94" s="77"/>
      <c r="L94" s="77"/>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7"/>
    </row>
    <row r="95" spans="2:37" ht="13.5" customHeight="1">
      <c r="D95" s="65" t="s">
        <v>125</v>
      </c>
      <c r="E95" s="65" t="s">
        <v>126</v>
      </c>
      <c r="F95" s="65" t="s">
        <v>957</v>
      </c>
      <c r="N95" s="169"/>
      <c r="O95" s="169"/>
      <c r="P95" s="169"/>
      <c r="Q95" s="169"/>
    </row>
    <row r="96" spans="2:37" ht="13.5" customHeight="1">
      <c r="D96" s="65" t="s">
        <v>125</v>
      </c>
      <c r="E96" s="65" t="s">
        <v>128</v>
      </c>
      <c r="F96" s="65" t="s">
        <v>958</v>
      </c>
      <c r="N96" s="169"/>
      <c r="O96" s="169"/>
      <c r="P96" s="169"/>
      <c r="Q96" s="169"/>
    </row>
    <row r="97" spans="2:37" ht="13.5" customHeight="1">
      <c r="D97" s="65" t="s">
        <v>125</v>
      </c>
      <c r="E97" s="65" t="s">
        <v>129</v>
      </c>
      <c r="F97" s="65" t="s">
        <v>959</v>
      </c>
      <c r="N97" s="169"/>
      <c r="O97" s="169"/>
      <c r="P97" s="169"/>
      <c r="Q97" s="169"/>
    </row>
    <row r="98" spans="2:37" ht="13.5" customHeight="1">
      <c r="B98" s="74"/>
      <c r="C98" s="74"/>
      <c r="D98" s="74" t="s">
        <v>125</v>
      </c>
      <c r="E98" s="74" t="s">
        <v>675</v>
      </c>
      <c r="F98" s="74" t="s">
        <v>960</v>
      </c>
      <c r="G98" s="74"/>
      <c r="H98" s="74"/>
      <c r="I98" s="74"/>
      <c r="J98" s="74"/>
      <c r="K98" s="74"/>
      <c r="L98" s="74"/>
      <c r="M98" s="74"/>
      <c r="N98" s="170"/>
      <c r="O98" s="170"/>
      <c r="P98" s="170"/>
      <c r="Q98" s="170"/>
      <c r="R98" s="74"/>
      <c r="S98" s="74"/>
      <c r="T98" s="74"/>
      <c r="U98" s="74"/>
      <c r="V98" s="74"/>
      <c r="W98" s="74"/>
      <c r="X98" s="74"/>
      <c r="Y98" s="74"/>
      <c r="Z98" s="74"/>
      <c r="AA98" s="74"/>
      <c r="AB98" s="74"/>
      <c r="AC98" s="74"/>
      <c r="AD98" s="74"/>
      <c r="AE98" s="74"/>
      <c r="AF98" s="74"/>
      <c r="AG98" s="74"/>
      <c r="AH98" s="74"/>
      <c r="AI98" s="74"/>
      <c r="AJ98" s="74"/>
      <c r="AK98" s="74"/>
    </row>
    <row r="99" spans="2:37" ht="13.5" customHeight="1">
      <c r="B99" s="65" t="s">
        <v>945</v>
      </c>
    </row>
    <row r="100" spans="2:37" ht="13.5" customHeight="1">
      <c r="D100" s="65" t="s">
        <v>125</v>
      </c>
      <c r="E100" s="65" t="s">
        <v>126</v>
      </c>
      <c r="F100" s="65" t="s">
        <v>913</v>
      </c>
      <c r="N100" s="135"/>
      <c r="O100" s="135"/>
      <c r="P100" s="135"/>
      <c r="Q100" s="135"/>
      <c r="R100" s="64" t="s">
        <v>676</v>
      </c>
      <c r="S100" s="46"/>
    </row>
    <row r="101" spans="2:37" ht="13.5" customHeight="1">
      <c r="B101" s="74"/>
      <c r="C101" s="74"/>
      <c r="D101" s="74" t="s">
        <v>125</v>
      </c>
      <c r="E101" s="74" t="s">
        <v>128</v>
      </c>
      <c r="F101" s="74" t="s">
        <v>961</v>
      </c>
      <c r="G101" s="74"/>
      <c r="H101" s="74"/>
      <c r="I101" s="74"/>
      <c r="J101" s="74"/>
      <c r="K101" s="74"/>
      <c r="L101" s="74"/>
      <c r="M101" s="74"/>
      <c r="N101" s="135"/>
      <c r="O101" s="135"/>
      <c r="P101" s="135"/>
      <c r="Q101" s="135"/>
      <c r="R101" s="88" t="s">
        <v>676</v>
      </c>
      <c r="S101" s="74"/>
      <c r="T101" s="74"/>
      <c r="U101" s="74"/>
      <c r="V101" s="74"/>
      <c r="W101" s="74"/>
      <c r="X101" s="74"/>
      <c r="Y101" s="74"/>
      <c r="Z101" s="74"/>
      <c r="AA101" s="74"/>
      <c r="AB101" s="74"/>
      <c r="AC101" s="74"/>
      <c r="AD101" s="74"/>
      <c r="AE101" s="74"/>
      <c r="AF101" s="74"/>
      <c r="AG101" s="74"/>
      <c r="AH101" s="74"/>
      <c r="AI101" s="74"/>
      <c r="AJ101" s="74"/>
      <c r="AK101" s="74"/>
    </row>
    <row r="102" spans="2:37" ht="13.5" customHeight="1">
      <c r="B102" s="79" t="s">
        <v>946</v>
      </c>
      <c r="C102" s="79"/>
      <c r="D102" s="79"/>
      <c r="E102" s="79"/>
      <c r="F102" s="79"/>
      <c r="G102" s="79"/>
      <c r="H102" s="79"/>
      <c r="I102" s="79"/>
      <c r="J102" s="79"/>
      <c r="K102" s="79"/>
      <c r="L102" s="79"/>
      <c r="M102" s="79"/>
      <c r="N102" s="171"/>
      <c r="O102" s="171"/>
      <c r="P102" s="171"/>
      <c r="Q102" s="171"/>
      <c r="R102" s="171"/>
      <c r="S102" s="171"/>
      <c r="T102" s="171"/>
      <c r="U102" s="171"/>
      <c r="V102" s="171"/>
      <c r="W102" s="171"/>
      <c r="X102" s="171"/>
      <c r="Y102" s="171"/>
      <c r="Z102" s="171"/>
      <c r="AA102" s="171"/>
      <c r="AB102" s="171"/>
      <c r="AC102" s="171"/>
      <c r="AD102" s="171"/>
      <c r="AE102" s="171"/>
      <c r="AF102" s="171"/>
      <c r="AG102" s="171"/>
      <c r="AH102" s="171"/>
      <c r="AI102" s="171"/>
      <c r="AJ102" s="171"/>
      <c r="AK102" s="171"/>
    </row>
    <row r="103" spans="2:37" ht="13.5" customHeight="1">
      <c r="B103" s="65" t="s">
        <v>947</v>
      </c>
    </row>
    <row r="104" spans="2:37" ht="13.5" customHeight="1">
      <c r="D104" s="65" t="s">
        <v>125</v>
      </c>
      <c r="E104" s="65" t="s">
        <v>126</v>
      </c>
      <c r="F104" s="65" t="s">
        <v>956</v>
      </c>
      <c r="AF104" s="78"/>
      <c r="AG104" s="78"/>
      <c r="AH104" s="78"/>
      <c r="AI104" s="78"/>
      <c r="AJ104" s="78"/>
    </row>
    <row r="105" spans="2:37" ht="13.5" customHeight="1">
      <c r="E105" s="84" t="s">
        <v>156</v>
      </c>
      <c r="F105" s="75" t="s">
        <v>678</v>
      </c>
      <c r="H105" s="84" t="s">
        <v>156</v>
      </c>
      <c r="I105" s="75" t="s">
        <v>679</v>
      </c>
    </row>
    <row r="106" spans="2:37" ht="13.5" customHeight="1">
      <c r="D106" s="65" t="s">
        <v>125</v>
      </c>
      <c r="E106" s="65" t="s">
        <v>128</v>
      </c>
      <c r="F106" s="65" t="s">
        <v>917</v>
      </c>
    </row>
    <row r="107" spans="2:37" ht="13.5" customHeight="1">
      <c r="E107" s="84" t="s">
        <v>156</v>
      </c>
      <c r="F107" s="65" t="s">
        <v>854</v>
      </c>
    </row>
    <row r="108" spans="2:37" ht="13.5" customHeight="1">
      <c r="E108" s="84" t="s">
        <v>156</v>
      </c>
      <c r="F108" s="65" t="s">
        <v>855</v>
      </c>
    </row>
    <row r="109" spans="2:37" ht="13.5" customHeight="1">
      <c r="F109" s="65" t="s">
        <v>856</v>
      </c>
    </row>
    <row r="110" spans="2:37" ht="13.5" customHeight="1">
      <c r="F110" s="65" t="s">
        <v>857</v>
      </c>
      <c r="I110" s="78"/>
      <c r="J110" s="157"/>
      <c r="K110" s="157"/>
      <c r="L110" s="157"/>
      <c r="M110" s="157"/>
      <c r="N110" s="157"/>
      <c r="O110" s="157"/>
      <c r="P110" s="157"/>
      <c r="Q110" s="157"/>
      <c r="R110" s="157"/>
      <c r="S110" s="157"/>
      <c r="T110" s="157"/>
      <c r="U110" s="157"/>
      <c r="V110" s="157"/>
      <c r="W110" s="157"/>
      <c r="X110" s="157"/>
    </row>
    <row r="111" spans="2:37" ht="13.5" customHeight="1">
      <c r="F111" s="65" t="s">
        <v>1033</v>
      </c>
      <c r="J111" s="65" t="s">
        <v>417</v>
      </c>
      <c r="S111" s="158"/>
      <c r="T111" s="158"/>
      <c r="U111" s="158"/>
      <c r="V111" s="158"/>
      <c r="W111" s="158"/>
      <c r="X111" s="75" t="s">
        <v>858</v>
      </c>
    </row>
    <row r="112" spans="2:37" ht="13.5" customHeight="1">
      <c r="D112" s="65" t="s">
        <v>125</v>
      </c>
      <c r="E112" s="65" t="s">
        <v>129</v>
      </c>
      <c r="F112" s="65" t="s">
        <v>962</v>
      </c>
      <c r="AD112" s="84" t="s">
        <v>156</v>
      </c>
      <c r="AE112" s="75" t="s">
        <v>678</v>
      </c>
      <c r="AG112" s="84" t="s">
        <v>156</v>
      </c>
      <c r="AH112" s="75" t="s">
        <v>679</v>
      </c>
    </row>
    <row r="113" spans="2:37" ht="13.5" customHeight="1">
      <c r="D113" s="65" t="s">
        <v>125</v>
      </c>
      <c r="E113" s="65" t="s">
        <v>502</v>
      </c>
      <c r="F113" s="65" t="s">
        <v>963</v>
      </c>
      <c r="AD113" s="75" t="s">
        <v>680</v>
      </c>
      <c r="AE113" s="172"/>
      <c r="AF113" s="172"/>
      <c r="AG113" s="172"/>
      <c r="AH113" s="172"/>
      <c r="AI113" s="172"/>
      <c r="AJ113" s="172"/>
      <c r="AK113" s="75" t="s">
        <v>13</v>
      </c>
    </row>
    <row r="114" spans="2:37" ht="13.5" customHeight="1">
      <c r="D114" s="65" t="s">
        <v>125</v>
      </c>
      <c r="E114" s="65" t="s">
        <v>130</v>
      </c>
      <c r="F114" s="65" t="s">
        <v>964</v>
      </c>
      <c r="AD114" s="75" t="s">
        <v>680</v>
      </c>
      <c r="AE114" s="167"/>
      <c r="AF114" s="167"/>
      <c r="AG114" s="167"/>
      <c r="AH114" s="167"/>
      <c r="AI114" s="167"/>
      <c r="AJ114" s="167"/>
      <c r="AK114" s="75" t="s">
        <v>13</v>
      </c>
    </row>
    <row r="115" spans="2:37" ht="13.5" customHeight="1">
      <c r="D115" s="65" t="s">
        <v>125</v>
      </c>
      <c r="E115" s="65" t="s">
        <v>861</v>
      </c>
      <c r="F115" s="65" t="s">
        <v>965</v>
      </c>
    </row>
    <row r="116" spans="2:37" ht="13.5" customHeight="1">
      <c r="E116" s="84" t="s">
        <v>156</v>
      </c>
      <c r="F116" s="65" t="s">
        <v>859</v>
      </c>
    </row>
    <row r="117" spans="2:37" ht="13.5" customHeight="1">
      <c r="E117" s="84" t="s">
        <v>156</v>
      </c>
      <c r="F117" s="65" t="s">
        <v>860</v>
      </c>
    </row>
    <row r="118" spans="2:37" ht="13.5" customHeight="1">
      <c r="B118" s="74"/>
      <c r="C118" s="74"/>
      <c r="D118" s="74" t="s">
        <v>125</v>
      </c>
      <c r="E118" s="74" t="s">
        <v>862</v>
      </c>
      <c r="F118" s="74" t="s">
        <v>966</v>
      </c>
      <c r="G118" s="74"/>
      <c r="H118" s="74"/>
      <c r="I118" s="74"/>
      <c r="J118" s="74"/>
      <c r="K118" s="74"/>
      <c r="L118" s="74"/>
      <c r="M118" s="74"/>
      <c r="N118" s="74"/>
      <c r="O118" s="74"/>
      <c r="P118" s="74"/>
      <c r="Q118" s="74"/>
      <c r="R118" s="74"/>
      <c r="S118" s="74"/>
      <c r="T118" s="74"/>
      <c r="U118" s="74"/>
      <c r="V118" s="74"/>
      <c r="W118" s="74"/>
      <c r="X118" s="74"/>
      <c r="Y118" s="74"/>
      <c r="Z118" s="74"/>
      <c r="AA118" s="74"/>
      <c r="AB118" s="74"/>
      <c r="AC118" s="74"/>
      <c r="AD118" s="74"/>
      <c r="AE118" s="168"/>
      <c r="AF118" s="168"/>
      <c r="AG118" s="168"/>
      <c r="AH118" s="168"/>
      <c r="AI118" s="168"/>
      <c r="AJ118" s="168"/>
      <c r="AK118" s="74"/>
    </row>
    <row r="119" spans="2:37" ht="13.5" customHeight="1">
      <c r="B119" s="65" t="s">
        <v>948</v>
      </c>
      <c r="P119" s="75" t="s">
        <v>681</v>
      </c>
      <c r="Q119" s="144" t="s">
        <v>682</v>
      </c>
      <c r="R119" s="144"/>
      <c r="S119" s="144"/>
      <c r="T119" s="144"/>
      <c r="U119" s="144"/>
      <c r="V119" s="75" t="s">
        <v>661</v>
      </c>
      <c r="W119" s="75" t="s">
        <v>681</v>
      </c>
      <c r="X119" s="144" t="s">
        <v>684</v>
      </c>
      <c r="Y119" s="144"/>
      <c r="Z119" s="144"/>
      <c r="AA119" s="144"/>
      <c r="AB119" s="144"/>
      <c r="AC119" s="75" t="s">
        <v>661</v>
      </c>
      <c r="AD119" s="75" t="s">
        <v>681</v>
      </c>
      <c r="AE119" s="144" t="s">
        <v>685</v>
      </c>
      <c r="AF119" s="144"/>
      <c r="AG119" s="144"/>
      <c r="AH119" s="144"/>
      <c r="AI119" s="144"/>
      <c r="AJ119" s="75" t="s">
        <v>661</v>
      </c>
    </row>
    <row r="120" spans="2:37" ht="13.5" customHeight="1">
      <c r="D120" s="65" t="s">
        <v>125</v>
      </c>
      <c r="E120" s="65" t="s">
        <v>126</v>
      </c>
      <c r="F120" s="65" t="s">
        <v>967</v>
      </c>
      <c r="L120" s="75" t="s">
        <v>681</v>
      </c>
      <c r="M120" s="87"/>
      <c r="N120" s="75" t="s">
        <v>686</v>
      </c>
      <c r="O120" s="75" t="s">
        <v>661</v>
      </c>
      <c r="P120" s="75" t="s">
        <v>681</v>
      </c>
      <c r="Q120" s="159"/>
      <c r="R120" s="159"/>
      <c r="S120" s="159"/>
      <c r="T120" s="159"/>
      <c r="U120" s="159"/>
      <c r="V120" s="72" t="s">
        <v>687</v>
      </c>
      <c r="W120" s="75" t="s">
        <v>681</v>
      </c>
      <c r="X120" s="159"/>
      <c r="Y120" s="159"/>
      <c r="Z120" s="159"/>
      <c r="AA120" s="159"/>
      <c r="AB120" s="159"/>
      <c r="AC120" s="72" t="s">
        <v>687</v>
      </c>
      <c r="AD120" s="75" t="s">
        <v>681</v>
      </c>
      <c r="AE120" s="160">
        <f t="shared" ref="AE120:AE126" si="1">SUM(Q120,X120)</f>
        <v>0</v>
      </c>
      <c r="AF120" s="160"/>
      <c r="AG120" s="160"/>
      <c r="AH120" s="160"/>
      <c r="AI120" s="160"/>
      <c r="AJ120" s="72" t="s">
        <v>687</v>
      </c>
    </row>
    <row r="121" spans="2:37" ht="13.5" customHeight="1">
      <c r="L121" s="75" t="s">
        <v>681</v>
      </c>
      <c r="M121" s="87"/>
      <c r="N121" s="75" t="s">
        <v>686</v>
      </c>
      <c r="O121" s="75" t="s">
        <v>661</v>
      </c>
      <c r="P121" s="75" t="s">
        <v>681</v>
      </c>
      <c r="Q121" s="159"/>
      <c r="R121" s="159"/>
      <c r="S121" s="159"/>
      <c r="T121" s="159"/>
      <c r="U121" s="159"/>
      <c r="V121" s="72" t="s">
        <v>687</v>
      </c>
      <c r="W121" s="75" t="s">
        <v>681</v>
      </c>
      <c r="X121" s="159"/>
      <c r="Y121" s="159"/>
      <c r="Z121" s="159"/>
      <c r="AA121" s="159"/>
      <c r="AB121" s="159"/>
      <c r="AC121" s="72" t="s">
        <v>687</v>
      </c>
      <c r="AD121" s="75" t="s">
        <v>681</v>
      </c>
      <c r="AE121" s="160">
        <f t="shared" si="1"/>
        <v>0</v>
      </c>
      <c r="AF121" s="160"/>
      <c r="AG121" s="160"/>
      <c r="AH121" s="160"/>
      <c r="AI121" s="160"/>
      <c r="AJ121" s="72" t="s">
        <v>687</v>
      </c>
    </row>
    <row r="122" spans="2:37" ht="13.5" customHeight="1">
      <c r="L122" s="75" t="s">
        <v>681</v>
      </c>
      <c r="M122" s="87"/>
      <c r="N122" s="75" t="s">
        <v>686</v>
      </c>
      <c r="O122" s="75" t="s">
        <v>661</v>
      </c>
      <c r="P122" s="75" t="s">
        <v>681</v>
      </c>
      <c r="Q122" s="159"/>
      <c r="R122" s="159"/>
      <c r="S122" s="159"/>
      <c r="T122" s="159"/>
      <c r="U122" s="159"/>
      <c r="V122" s="72" t="s">
        <v>687</v>
      </c>
      <c r="W122" s="75" t="s">
        <v>681</v>
      </c>
      <c r="X122" s="159"/>
      <c r="Y122" s="159"/>
      <c r="Z122" s="159"/>
      <c r="AA122" s="159"/>
      <c r="AB122" s="159"/>
      <c r="AC122" s="72" t="s">
        <v>687</v>
      </c>
      <c r="AD122" s="75" t="s">
        <v>681</v>
      </c>
      <c r="AE122" s="160">
        <f t="shared" si="1"/>
        <v>0</v>
      </c>
      <c r="AF122" s="160"/>
      <c r="AG122" s="160"/>
      <c r="AH122" s="160"/>
      <c r="AI122" s="160"/>
      <c r="AJ122" s="72" t="s">
        <v>687</v>
      </c>
    </row>
    <row r="123" spans="2:37" ht="13.5" customHeight="1">
      <c r="L123" s="75" t="s">
        <v>681</v>
      </c>
      <c r="M123" s="87"/>
      <c r="N123" s="75" t="s">
        <v>686</v>
      </c>
      <c r="O123" s="75" t="s">
        <v>661</v>
      </c>
      <c r="P123" s="75" t="s">
        <v>681</v>
      </c>
      <c r="Q123" s="159"/>
      <c r="R123" s="159"/>
      <c r="S123" s="159"/>
      <c r="T123" s="159"/>
      <c r="U123" s="159"/>
      <c r="V123" s="72" t="s">
        <v>687</v>
      </c>
      <c r="W123" s="75" t="s">
        <v>681</v>
      </c>
      <c r="X123" s="159"/>
      <c r="Y123" s="159"/>
      <c r="Z123" s="159"/>
      <c r="AA123" s="159"/>
      <c r="AB123" s="159"/>
      <c r="AC123" s="72" t="s">
        <v>687</v>
      </c>
      <c r="AD123" s="75" t="s">
        <v>681</v>
      </c>
      <c r="AE123" s="160">
        <f t="shared" si="1"/>
        <v>0</v>
      </c>
      <c r="AF123" s="160"/>
      <c r="AG123" s="160"/>
      <c r="AH123" s="160"/>
      <c r="AI123" s="160"/>
      <c r="AJ123" s="72" t="s">
        <v>687</v>
      </c>
    </row>
    <row r="124" spans="2:37" ht="13.5" customHeight="1">
      <c r="L124" s="75" t="s">
        <v>681</v>
      </c>
      <c r="M124" s="87"/>
      <c r="N124" s="75" t="s">
        <v>686</v>
      </c>
      <c r="O124" s="75" t="s">
        <v>661</v>
      </c>
      <c r="P124" s="75" t="s">
        <v>681</v>
      </c>
      <c r="Q124" s="159"/>
      <c r="R124" s="159"/>
      <c r="S124" s="159"/>
      <c r="T124" s="159"/>
      <c r="U124" s="159"/>
      <c r="V124" s="72" t="s">
        <v>687</v>
      </c>
      <c r="W124" s="75" t="s">
        <v>681</v>
      </c>
      <c r="X124" s="159"/>
      <c r="Y124" s="159"/>
      <c r="Z124" s="159"/>
      <c r="AA124" s="159"/>
      <c r="AB124" s="159"/>
      <c r="AC124" s="72" t="s">
        <v>687</v>
      </c>
      <c r="AD124" s="75" t="s">
        <v>681</v>
      </c>
      <c r="AE124" s="160">
        <f t="shared" si="1"/>
        <v>0</v>
      </c>
      <c r="AF124" s="160"/>
      <c r="AG124" s="160"/>
      <c r="AH124" s="160"/>
      <c r="AI124" s="160"/>
      <c r="AJ124" s="72" t="s">
        <v>687</v>
      </c>
    </row>
    <row r="125" spans="2:37" ht="13.5" customHeight="1">
      <c r="L125" s="75" t="s">
        <v>681</v>
      </c>
      <c r="M125" s="87"/>
      <c r="N125" s="75" t="s">
        <v>686</v>
      </c>
      <c r="O125" s="75" t="s">
        <v>661</v>
      </c>
      <c r="P125" s="75" t="s">
        <v>681</v>
      </c>
      <c r="Q125" s="159"/>
      <c r="R125" s="159"/>
      <c r="S125" s="159"/>
      <c r="T125" s="159"/>
      <c r="U125" s="159"/>
      <c r="V125" s="72" t="s">
        <v>687</v>
      </c>
      <c r="W125" s="75" t="s">
        <v>681</v>
      </c>
      <c r="X125" s="159"/>
      <c r="Y125" s="159"/>
      <c r="Z125" s="159"/>
      <c r="AA125" s="159"/>
      <c r="AB125" s="159"/>
      <c r="AC125" s="72" t="s">
        <v>687</v>
      </c>
      <c r="AD125" s="75" t="s">
        <v>681</v>
      </c>
      <c r="AE125" s="160">
        <f t="shared" si="1"/>
        <v>0</v>
      </c>
      <c r="AF125" s="160"/>
      <c r="AG125" s="160"/>
      <c r="AH125" s="160"/>
      <c r="AI125" s="160"/>
      <c r="AJ125" s="72" t="s">
        <v>687</v>
      </c>
    </row>
    <row r="126" spans="2:37" ht="13.5" customHeight="1">
      <c r="B126" s="74"/>
      <c r="C126" s="74"/>
      <c r="D126" s="74" t="s">
        <v>125</v>
      </c>
      <c r="E126" s="74" t="s">
        <v>128</v>
      </c>
      <c r="F126" s="74" t="s">
        <v>968</v>
      </c>
      <c r="G126" s="74"/>
      <c r="H126" s="74"/>
      <c r="I126" s="74"/>
      <c r="J126" s="74"/>
      <c r="K126" s="74"/>
      <c r="L126" s="74"/>
      <c r="M126" s="74"/>
      <c r="N126" s="74"/>
      <c r="O126" s="74"/>
      <c r="P126" s="86" t="s">
        <v>681</v>
      </c>
      <c r="Q126" s="163">
        <f>SUM(Q120:U125)</f>
        <v>0</v>
      </c>
      <c r="R126" s="163"/>
      <c r="S126" s="163"/>
      <c r="T126" s="163"/>
      <c r="U126" s="163"/>
      <c r="V126" s="72" t="s">
        <v>687</v>
      </c>
      <c r="W126" s="86" t="s">
        <v>681</v>
      </c>
      <c r="X126" s="163">
        <f>SUM(X120:AB125)</f>
        <v>0</v>
      </c>
      <c r="Y126" s="163"/>
      <c r="Z126" s="163"/>
      <c r="AA126" s="163"/>
      <c r="AB126" s="163"/>
      <c r="AC126" s="72" t="s">
        <v>687</v>
      </c>
      <c r="AD126" s="86" t="s">
        <v>681</v>
      </c>
      <c r="AE126" s="160">
        <f t="shared" si="1"/>
        <v>0</v>
      </c>
      <c r="AF126" s="160"/>
      <c r="AG126" s="160"/>
      <c r="AH126" s="160"/>
      <c r="AI126" s="160"/>
      <c r="AJ126" s="72" t="s">
        <v>687</v>
      </c>
      <c r="AK126" s="74"/>
    </row>
    <row r="127" spans="2:37" ht="13.5" customHeight="1">
      <c r="B127" s="79" t="s">
        <v>949</v>
      </c>
      <c r="C127" s="79"/>
      <c r="D127" s="79"/>
      <c r="E127" s="79"/>
      <c r="F127" s="79"/>
      <c r="G127" s="79"/>
      <c r="H127" s="79"/>
      <c r="I127" s="79"/>
      <c r="J127" s="79"/>
      <c r="K127" s="79"/>
      <c r="L127" s="164"/>
      <c r="M127" s="164"/>
      <c r="N127" s="164"/>
      <c r="O127" s="164"/>
      <c r="P127" s="164"/>
      <c r="Q127" s="164"/>
      <c r="R127" s="164"/>
      <c r="S127" s="164"/>
      <c r="T127" s="164"/>
      <c r="U127" s="164"/>
      <c r="V127" s="164"/>
      <c r="W127" s="164"/>
      <c r="X127" s="164"/>
      <c r="Y127" s="164"/>
      <c r="Z127" s="164"/>
      <c r="AA127" s="164"/>
      <c r="AB127" s="164"/>
      <c r="AC127" s="164"/>
      <c r="AD127" s="164"/>
      <c r="AE127" s="164"/>
      <c r="AF127" s="164"/>
      <c r="AG127" s="164"/>
      <c r="AH127" s="164"/>
      <c r="AI127" s="164"/>
      <c r="AJ127" s="164"/>
      <c r="AK127" s="164"/>
    </row>
    <row r="128" spans="2:37" ht="13.5" customHeight="1">
      <c r="B128" s="79" t="s">
        <v>950</v>
      </c>
      <c r="C128" s="79"/>
      <c r="D128" s="79"/>
      <c r="E128" s="79"/>
      <c r="F128" s="79"/>
      <c r="G128" s="79"/>
      <c r="H128" s="79"/>
      <c r="I128" s="79"/>
      <c r="J128" s="79"/>
      <c r="K128" s="79"/>
      <c r="L128" s="164"/>
      <c r="M128" s="164"/>
      <c r="N128" s="164"/>
      <c r="O128" s="164"/>
      <c r="P128" s="164"/>
      <c r="Q128" s="164"/>
      <c r="R128" s="164"/>
      <c r="S128" s="164"/>
      <c r="T128" s="164"/>
      <c r="U128" s="164"/>
      <c r="V128" s="164"/>
      <c r="W128" s="164"/>
      <c r="X128" s="164"/>
      <c r="Y128" s="164"/>
      <c r="Z128" s="164"/>
      <c r="AA128" s="164"/>
      <c r="AB128" s="164"/>
      <c r="AC128" s="164"/>
      <c r="AD128" s="164"/>
      <c r="AE128" s="164"/>
      <c r="AF128" s="164"/>
      <c r="AG128" s="164"/>
      <c r="AH128" s="164"/>
      <c r="AI128" s="164"/>
      <c r="AJ128" s="164"/>
      <c r="AK128" s="164"/>
    </row>
    <row r="129" spans="2:37" ht="13.5" customHeight="1">
      <c r="B129" s="79" t="s">
        <v>951</v>
      </c>
      <c r="C129" s="79"/>
      <c r="D129" s="79"/>
      <c r="E129" s="79"/>
      <c r="F129" s="79"/>
      <c r="G129" s="79"/>
      <c r="H129" s="79"/>
      <c r="I129" s="79"/>
      <c r="J129" s="79"/>
      <c r="K129" s="79"/>
      <c r="L129" s="164"/>
      <c r="M129" s="164"/>
      <c r="N129" s="164"/>
      <c r="O129" s="164"/>
      <c r="P129" s="164"/>
      <c r="Q129" s="164"/>
      <c r="R129" s="164"/>
      <c r="S129" s="164"/>
      <c r="T129" s="164"/>
      <c r="U129" s="164"/>
      <c r="V129" s="164"/>
      <c r="W129" s="164"/>
      <c r="X129" s="164"/>
      <c r="Y129" s="164"/>
      <c r="Z129" s="164"/>
      <c r="AA129" s="164"/>
      <c r="AB129" s="164"/>
      <c r="AC129" s="164"/>
      <c r="AD129" s="164"/>
      <c r="AE129" s="164"/>
      <c r="AF129" s="164"/>
      <c r="AG129" s="164"/>
      <c r="AH129" s="164"/>
      <c r="AI129" s="164"/>
      <c r="AJ129" s="164"/>
      <c r="AK129" s="164"/>
    </row>
    <row r="130" spans="2:37" ht="13.5" customHeight="1">
      <c r="B130" s="79" t="s">
        <v>952</v>
      </c>
      <c r="C130" s="79"/>
      <c r="D130" s="79"/>
      <c r="E130" s="79"/>
      <c r="F130" s="79"/>
      <c r="G130" s="79"/>
      <c r="H130" s="79"/>
      <c r="I130" s="79"/>
      <c r="J130" s="79"/>
      <c r="K130" s="79"/>
      <c r="L130" s="165"/>
      <c r="M130" s="165"/>
      <c r="N130" s="165"/>
      <c r="O130" s="165"/>
      <c r="P130" s="79" t="s">
        <v>676</v>
      </c>
      <c r="Q130" s="79"/>
      <c r="R130" s="79"/>
      <c r="S130" s="79"/>
      <c r="T130" s="79"/>
      <c r="U130" s="79"/>
      <c r="V130" s="79"/>
      <c r="W130" s="79"/>
      <c r="X130" s="79"/>
      <c r="Y130" s="79"/>
      <c r="Z130" s="79"/>
      <c r="AA130" s="79"/>
      <c r="AB130" s="79"/>
      <c r="AC130" s="79"/>
      <c r="AD130" s="79"/>
      <c r="AE130" s="79"/>
      <c r="AF130" s="79"/>
      <c r="AG130" s="79"/>
      <c r="AH130" s="79"/>
      <c r="AI130" s="79"/>
      <c r="AJ130" s="79"/>
      <c r="AK130" s="79"/>
    </row>
    <row r="131" spans="2:37" ht="13.5" customHeight="1">
      <c r="B131" s="79" t="s">
        <v>953</v>
      </c>
      <c r="C131" s="79"/>
      <c r="D131" s="79"/>
      <c r="E131" s="79"/>
      <c r="F131" s="79"/>
      <c r="G131" s="79"/>
      <c r="H131" s="79"/>
      <c r="I131" s="79"/>
      <c r="J131" s="79"/>
      <c r="K131" s="79"/>
      <c r="L131" s="166"/>
      <c r="M131" s="166"/>
      <c r="N131" s="166"/>
      <c r="O131" s="166"/>
      <c r="P131" s="166"/>
      <c r="Q131" s="166"/>
      <c r="R131" s="79"/>
      <c r="S131" s="79"/>
      <c r="T131" s="79"/>
      <c r="U131" s="79"/>
      <c r="V131" s="79"/>
      <c r="W131" s="79"/>
      <c r="X131" s="79"/>
      <c r="Y131" s="79"/>
      <c r="Z131" s="79"/>
      <c r="AA131" s="79"/>
      <c r="AB131" s="79"/>
      <c r="AC131" s="79"/>
      <c r="AD131" s="79"/>
      <c r="AE131" s="79"/>
      <c r="AF131" s="79"/>
      <c r="AG131" s="79"/>
      <c r="AH131" s="79"/>
      <c r="AI131" s="79"/>
      <c r="AJ131" s="79"/>
      <c r="AK131" s="79"/>
    </row>
    <row r="132" spans="2:37" ht="13.5" customHeight="1">
      <c r="B132" s="79" t="s">
        <v>954</v>
      </c>
      <c r="C132" s="79"/>
      <c r="D132" s="79"/>
      <c r="E132" s="79"/>
      <c r="F132" s="79"/>
      <c r="G132" s="79"/>
      <c r="H132" s="79"/>
      <c r="I132" s="79"/>
      <c r="J132" s="79"/>
      <c r="K132" s="79"/>
      <c r="L132" s="164"/>
      <c r="M132" s="164"/>
      <c r="N132" s="164"/>
      <c r="O132" s="164"/>
      <c r="P132" s="164"/>
      <c r="Q132" s="164"/>
      <c r="R132" s="164"/>
      <c r="S132" s="164"/>
      <c r="T132" s="164"/>
      <c r="U132" s="164"/>
      <c r="V132" s="164"/>
      <c r="W132" s="164"/>
      <c r="X132" s="164"/>
      <c r="Y132" s="164"/>
      <c r="Z132" s="164"/>
      <c r="AA132" s="164"/>
      <c r="AB132" s="164"/>
      <c r="AC132" s="164"/>
      <c r="AD132" s="164"/>
      <c r="AE132" s="164"/>
      <c r="AF132" s="164"/>
      <c r="AG132" s="164"/>
      <c r="AH132" s="164"/>
      <c r="AI132" s="164"/>
      <c r="AJ132" s="164"/>
      <c r="AK132" s="164"/>
    </row>
    <row r="133" spans="2:37" ht="13.5" customHeight="1">
      <c r="B133" s="77" t="s">
        <v>955</v>
      </c>
      <c r="C133" s="77"/>
      <c r="D133" s="77"/>
      <c r="E133" s="77"/>
      <c r="F133" s="77"/>
      <c r="G133" s="77"/>
      <c r="H133" s="77"/>
      <c r="I133" s="77"/>
      <c r="J133" s="77"/>
      <c r="K133" s="77"/>
      <c r="L133" s="161"/>
      <c r="M133" s="161"/>
      <c r="N133" s="161"/>
      <c r="O133" s="161"/>
      <c r="P133" s="161"/>
      <c r="Q133" s="161"/>
      <c r="R133" s="161"/>
      <c r="S133" s="161"/>
      <c r="T133" s="161"/>
      <c r="U133" s="161"/>
      <c r="V133" s="161"/>
      <c r="W133" s="161"/>
      <c r="X133" s="161"/>
      <c r="Y133" s="161"/>
      <c r="Z133" s="161"/>
      <c r="AA133" s="161"/>
      <c r="AB133" s="161"/>
      <c r="AC133" s="161"/>
      <c r="AD133" s="161"/>
      <c r="AE133" s="161"/>
      <c r="AF133" s="161"/>
      <c r="AG133" s="161"/>
      <c r="AH133" s="161"/>
      <c r="AI133" s="161"/>
      <c r="AJ133" s="161"/>
      <c r="AK133" s="161"/>
    </row>
    <row r="134" spans="2:37" ht="13.5" customHeight="1">
      <c r="L134" s="174"/>
      <c r="M134" s="174"/>
      <c r="N134" s="174"/>
      <c r="O134" s="174"/>
      <c r="P134" s="174"/>
      <c r="Q134" s="174"/>
      <c r="R134" s="174"/>
      <c r="S134" s="174"/>
      <c r="T134" s="174"/>
      <c r="U134" s="174"/>
      <c r="V134" s="174"/>
      <c r="W134" s="174"/>
      <c r="X134" s="174"/>
      <c r="Y134" s="174"/>
      <c r="Z134" s="174"/>
      <c r="AA134" s="174"/>
      <c r="AB134" s="174"/>
      <c r="AC134" s="174"/>
      <c r="AD134" s="174"/>
      <c r="AE134" s="174"/>
      <c r="AF134" s="174"/>
      <c r="AG134" s="174"/>
      <c r="AH134" s="174"/>
      <c r="AI134" s="174"/>
      <c r="AJ134" s="174"/>
      <c r="AK134" s="174"/>
    </row>
    <row r="135" spans="2:37" ht="13.5" customHeight="1">
      <c r="B135" s="74" t="s">
        <v>1032</v>
      </c>
      <c r="C135" s="74"/>
      <c r="D135" s="74"/>
      <c r="E135" s="74"/>
      <c r="F135" s="74"/>
      <c r="G135" s="74"/>
      <c r="H135" s="74"/>
      <c r="I135" s="74"/>
      <c r="J135" s="74"/>
      <c r="K135" s="74"/>
      <c r="L135" s="162"/>
      <c r="M135" s="162"/>
      <c r="N135" s="162"/>
      <c r="O135" s="162"/>
      <c r="P135" s="162"/>
      <c r="Q135" s="162"/>
      <c r="R135" s="162"/>
      <c r="S135" s="162"/>
      <c r="T135" s="162"/>
      <c r="U135" s="162"/>
      <c r="V135" s="162"/>
      <c r="W135" s="162"/>
      <c r="X135" s="162"/>
      <c r="Y135" s="162"/>
      <c r="Z135" s="162"/>
      <c r="AA135" s="162"/>
      <c r="AB135" s="162"/>
      <c r="AC135" s="162"/>
      <c r="AD135" s="162"/>
      <c r="AE135" s="162"/>
      <c r="AF135" s="162"/>
      <c r="AG135" s="162"/>
      <c r="AH135" s="162"/>
      <c r="AI135" s="162"/>
      <c r="AJ135" s="162"/>
      <c r="AK135" s="162"/>
    </row>
  </sheetData>
  <mergeCells count="122">
    <mergeCell ref="L134:AK134"/>
    <mergeCell ref="B2:AK2"/>
    <mergeCell ref="L5:N5"/>
    <mergeCell ref="L6:N6"/>
    <mergeCell ref="L7:N7"/>
    <mergeCell ref="AE56:AI56"/>
    <mergeCell ref="Q55:U55"/>
    <mergeCell ref="X55:AB55"/>
    <mergeCell ref="AE55:AI55"/>
    <mergeCell ref="L8:N8"/>
    <mergeCell ref="L9:N9"/>
    <mergeCell ref="O9:AC9"/>
    <mergeCell ref="J11:Q11"/>
    <mergeCell ref="S11:T11"/>
    <mergeCell ref="U11:AB11"/>
    <mergeCell ref="Q54:U54"/>
    <mergeCell ref="X54:AB54"/>
    <mergeCell ref="N30:Q30"/>
    <mergeCell ref="AE51:AI51"/>
    <mergeCell ref="S43:W43"/>
    <mergeCell ref="L4:AC4"/>
    <mergeCell ref="Q56:U56"/>
    <mergeCell ref="X56:AB56"/>
    <mergeCell ref="O5:AC5"/>
    <mergeCell ref="O6:AC6"/>
    <mergeCell ref="O7:AC7"/>
    <mergeCell ref="O8:AC8"/>
    <mergeCell ref="Y64:AK64"/>
    <mergeCell ref="L67:AK67"/>
    <mergeCell ref="N27:Q27"/>
    <mergeCell ref="N28:Q28"/>
    <mergeCell ref="N29:Q29"/>
    <mergeCell ref="L59:AK59"/>
    <mergeCell ref="L60:AK60"/>
    <mergeCell ref="N32:Q32"/>
    <mergeCell ref="AE45:AJ45"/>
    <mergeCell ref="AE50:AJ50"/>
    <mergeCell ref="Q51:U51"/>
    <mergeCell ref="L65:AK65"/>
    <mergeCell ref="N33:Q33"/>
    <mergeCell ref="N34:AK34"/>
    <mergeCell ref="AE46:AJ46"/>
    <mergeCell ref="AE54:AI54"/>
    <mergeCell ref="Q52:U52"/>
    <mergeCell ref="X52:AB52"/>
    <mergeCell ref="AE52:AI52"/>
    <mergeCell ref="Q53:U53"/>
    <mergeCell ref="L64:X64"/>
    <mergeCell ref="X53:AB53"/>
    <mergeCell ref="AE53:AI53"/>
    <mergeCell ref="X51:AB51"/>
    <mergeCell ref="B70:AK70"/>
    <mergeCell ref="L72:AC72"/>
    <mergeCell ref="L73:N73"/>
    <mergeCell ref="O73:AC73"/>
    <mergeCell ref="L74:N74"/>
    <mergeCell ref="O74:AC74"/>
    <mergeCell ref="Q57:U57"/>
    <mergeCell ref="X57:AB57"/>
    <mergeCell ref="AE57:AI57"/>
    <mergeCell ref="Q58:U58"/>
    <mergeCell ref="X58:AB58"/>
    <mergeCell ref="AE58:AI58"/>
    <mergeCell ref="L61:AK61"/>
    <mergeCell ref="L62:O62"/>
    <mergeCell ref="L63:Q63"/>
    <mergeCell ref="L66:AK66"/>
    <mergeCell ref="N95:Q95"/>
    <mergeCell ref="N96:Q96"/>
    <mergeCell ref="N97:Q97"/>
    <mergeCell ref="N98:Q98"/>
    <mergeCell ref="N100:Q100"/>
    <mergeCell ref="N101:Q101"/>
    <mergeCell ref="N102:AK102"/>
    <mergeCell ref="AE113:AJ113"/>
    <mergeCell ref="L75:N75"/>
    <mergeCell ref="O75:AC75"/>
    <mergeCell ref="L76:N76"/>
    <mergeCell ref="O76:AC76"/>
    <mergeCell ref="L77:N77"/>
    <mergeCell ref="O77:AC77"/>
    <mergeCell ref="J79:Q79"/>
    <mergeCell ref="S79:T79"/>
    <mergeCell ref="U79:AB79"/>
    <mergeCell ref="Q124:U124"/>
    <mergeCell ref="X124:AB124"/>
    <mergeCell ref="AE124:AI124"/>
    <mergeCell ref="AE114:AJ114"/>
    <mergeCell ref="AE118:AJ118"/>
    <mergeCell ref="Q119:U119"/>
    <mergeCell ref="X119:AB119"/>
    <mergeCell ref="AE119:AI119"/>
    <mergeCell ref="Q120:U120"/>
    <mergeCell ref="X120:AB120"/>
    <mergeCell ref="AE120:AI120"/>
    <mergeCell ref="Q121:U121"/>
    <mergeCell ref="X121:AB121"/>
    <mergeCell ref="AE121:AI121"/>
    <mergeCell ref="J42:X42"/>
    <mergeCell ref="J110:X110"/>
    <mergeCell ref="S111:W111"/>
    <mergeCell ref="Q125:U125"/>
    <mergeCell ref="X125:AB125"/>
    <mergeCell ref="AE125:AI125"/>
    <mergeCell ref="L133:AK133"/>
    <mergeCell ref="L135:AK135"/>
    <mergeCell ref="Q126:U126"/>
    <mergeCell ref="X126:AB126"/>
    <mergeCell ref="AE126:AI126"/>
    <mergeCell ref="L127:AK127"/>
    <mergeCell ref="L128:AK128"/>
    <mergeCell ref="L129:AK129"/>
    <mergeCell ref="L130:O130"/>
    <mergeCell ref="L131:Q131"/>
    <mergeCell ref="L132:X132"/>
    <mergeCell ref="Y132:AK132"/>
    <mergeCell ref="Q122:U122"/>
    <mergeCell ref="X122:AB122"/>
    <mergeCell ref="AE122:AI122"/>
    <mergeCell ref="Q123:U123"/>
    <mergeCell ref="X123:AB123"/>
    <mergeCell ref="AE123:AI123"/>
  </mergeCells>
  <phoneticPr fontId="20"/>
  <dataValidations count="9">
    <dataValidation type="list" allowBlank="1" showInputMessage="1" showErrorMessage="1" prompt="選択" sqref="S10 V10 Z10 AF10 E48:E49 AB16 Q24:Q25 J24:J25 X24:X25 Q15 Q22 J10 M10 P10 J12:J16 J18:J22 E37 AG44 AD44 H37 E39:E40 S78 V78 Z78 AF78 E116:E117 AB84 Q92:Q93 J92:J93 X92:X93 Q83 Q90 J78 M78 P78 J80:J84 J86:J90 E105 AG112 AD112 H105 E107:E108" xr:uid="{00000000-0002-0000-0500-000000000000}">
      <formula1>選択</formula1>
    </dataValidation>
    <dataValidation type="list" allowBlank="1" showInputMessage="1" prompt="選択" sqref="O5:AC9 O73:AC77" xr:uid="{00000000-0002-0000-0500-000001000000}">
      <formula1>用途</formula1>
    </dataValidation>
    <dataValidation type="list" allowBlank="1" showInputMessage="1" prompt="選択" sqref="J11:Q11 U11:AB11 J79:Q79 U79:AB79" xr:uid="{00000000-0002-0000-0500-000002000000}">
      <formula1>構造</formula1>
    </dataValidation>
    <dataValidation type="list" allowBlank="1" showInputMessage="1" prompt="選択" sqref="N27:Q30 N95:Q98" xr:uid="{00000000-0002-0000-0500-000003000000}">
      <formula1>数字</formula1>
    </dataValidation>
    <dataValidation type="list" allowBlank="1" showInputMessage="1" prompt="選択" sqref="AE45:AJ45 AE113:AJ113" xr:uid="{00000000-0002-0000-0500-000004000000}">
      <formula1>確認の特例</formula1>
    </dataValidation>
    <dataValidation type="list" allowBlank="1" showInputMessage="1" prompt="選択" sqref="L63:Q63 L131:Q131" xr:uid="{00000000-0002-0000-0500-000005000000}">
      <formula1>便所</formula1>
    </dataValidation>
    <dataValidation type="list" allowBlank="1" showInputMessage="1" prompt="選択" sqref="L64 L132" xr:uid="{00000000-0002-0000-0500-000006000000}">
      <formula1>住宅用火災警報器</formula1>
    </dataValidation>
    <dataValidation type="list" allowBlank="1" showInputMessage="1" prompt="選択" sqref="L5:N9 L73:N77" xr:uid="{00000000-0002-0000-0500-000007000000}">
      <formula1>用途番号</formula1>
    </dataValidation>
    <dataValidation type="list" allowBlank="1" showInputMessage="1" prompt="選択" sqref="Y64:AK64 Y132:AK132" xr:uid="{F10A175F-5A72-4859-AC72-E3637FD5331D}">
      <formula1>屋外直通階段</formula1>
    </dataValidation>
  </dataValidations>
  <printOptions horizontalCentered="1"/>
  <pageMargins left="0.39370078740157483" right="0.39370078740157483" top="0.19685039370078741" bottom="0.19685039370078741" header="0.19685039370078741" footer="0.19685039370078741"/>
  <pageSetup paperSize="9" scale="95" orientation="portrait" blackAndWhite="1" r:id="rId1"/>
  <rowBreaks count="1" manualBreakCount="1">
    <brk id="68" max="37"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BU51"/>
  <sheetViews>
    <sheetView view="pageBreakPreview" zoomScaleNormal="100" zoomScaleSheetLayoutView="100" workbookViewId="0">
      <selection activeCell="M5" sqref="M5"/>
    </sheetView>
  </sheetViews>
  <sheetFormatPr defaultColWidth="2.5" defaultRowHeight="15" customHeight="1"/>
  <cols>
    <col min="1" max="73" width="2.5" style="6" customWidth="1"/>
    <col min="74" max="16384" width="2.5" style="7"/>
  </cols>
  <sheetData>
    <row r="2" spans="2:37" ht="15" customHeight="1">
      <c r="B2" s="107" t="s">
        <v>518</v>
      </c>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row>
    <row r="3" spans="2:37" ht="15" customHeight="1">
      <c r="B3" s="30" t="s">
        <v>528</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row>
    <row r="4" spans="2:37" ht="15" customHeight="1">
      <c r="B4" s="6" t="s">
        <v>969</v>
      </c>
      <c r="P4" s="9" t="s">
        <v>490</v>
      </c>
      <c r="Q4" s="141" t="s">
        <v>521</v>
      </c>
      <c r="R4" s="141"/>
      <c r="S4" s="141"/>
      <c r="T4" s="141"/>
      <c r="U4" s="141"/>
      <c r="V4" s="9" t="s">
        <v>487</v>
      </c>
      <c r="W4" s="9" t="s">
        <v>490</v>
      </c>
      <c r="X4" s="141" t="s">
        <v>500</v>
      </c>
      <c r="Y4" s="141"/>
      <c r="Z4" s="141"/>
      <c r="AA4" s="141"/>
      <c r="AB4" s="141"/>
      <c r="AC4" s="9" t="s">
        <v>487</v>
      </c>
      <c r="AD4" s="9" t="s">
        <v>490</v>
      </c>
      <c r="AE4" s="141" t="s">
        <v>501</v>
      </c>
      <c r="AF4" s="141"/>
      <c r="AG4" s="141"/>
      <c r="AH4" s="141"/>
      <c r="AI4" s="141"/>
      <c r="AJ4" s="9" t="s">
        <v>487</v>
      </c>
    </row>
    <row r="5" spans="2:37" ht="15" customHeight="1">
      <c r="D5" s="6" t="s">
        <v>125</v>
      </c>
      <c r="E5" s="6" t="s">
        <v>126</v>
      </c>
      <c r="F5" s="6" t="s">
        <v>970</v>
      </c>
      <c r="L5" s="9" t="s">
        <v>490</v>
      </c>
      <c r="M5" s="47"/>
      <c r="N5" s="9" t="s">
        <v>508</v>
      </c>
      <c r="O5" s="9" t="s">
        <v>487</v>
      </c>
      <c r="P5" s="9" t="s">
        <v>490</v>
      </c>
      <c r="Q5" s="159"/>
      <c r="R5" s="159"/>
      <c r="S5" s="159"/>
      <c r="T5" s="159"/>
      <c r="U5" s="159"/>
      <c r="V5" s="34" t="s">
        <v>591</v>
      </c>
      <c r="W5" s="9" t="s">
        <v>490</v>
      </c>
      <c r="X5" s="159"/>
      <c r="Y5" s="159"/>
      <c r="Z5" s="159"/>
      <c r="AA5" s="159"/>
      <c r="AB5" s="159"/>
      <c r="AC5" s="34" t="s">
        <v>591</v>
      </c>
      <c r="AD5" s="9" t="s">
        <v>490</v>
      </c>
      <c r="AE5" s="160">
        <f>SUM(Q5,X5)</f>
        <v>0</v>
      </c>
      <c r="AF5" s="160"/>
      <c r="AG5" s="160"/>
      <c r="AH5" s="160"/>
      <c r="AI5" s="160"/>
      <c r="AJ5" s="34" t="s">
        <v>591</v>
      </c>
    </row>
    <row r="6" spans="2:37" ht="15" customHeight="1">
      <c r="L6" s="9" t="s">
        <v>490</v>
      </c>
      <c r="M6" s="47"/>
      <c r="N6" s="9" t="s">
        <v>508</v>
      </c>
      <c r="O6" s="9" t="s">
        <v>487</v>
      </c>
      <c r="P6" s="9" t="s">
        <v>490</v>
      </c>
      <c r="Q6" s="159"/>
      <c r="R6" s="159"/>
      <c r="S6" s="159"/>
      <c r="T6" s="159"/>
      <c r="U6" s="159"/>
      <c r="V6" s="34" t="s">
        <v>591</v>
      </c>
      <c r="W6" s="9" t="s">
        <v>490</v>
      </c>
      <c r="X6" s="159"/>
      <c r="Y6" s="159"/>
      <c r="Z6" s="159"/>
      <c r="AA6" s="159"/>
      <c r="AB6" s="159"/>
      <c r="AC6" s="34" t="s">
        <v>591</v>
      </c>
      <c r="AD6" s="9" t="s">
        <v>490</v>
      </c>
      <c r="AE6" s="160">
        <f t="shared" ref="AE6:AE25" si="0">SUM(Q6,X6)</f>
        <v>0</v>
      </c>
      <c r="AF6" s="160"/>
      <c r="AG6" s="160"/>
      <c r="AH6" s="160"/>
      <c r="AI6" s="160"/>
      <c r="AJ6" s="34" t="s">
        <v>591</v>
      </c>
    </row>
    <row r="7" spans="2:37" ht="15" customHeight="1">
      <c r="L7" s="9" t="s">
        <v>490</v>
      </c>
      <c r="M7" s="47"/>
      <c r="N7" s="9" t="s">
        <v>508</v>
      </c>
      <c r="O7" s="9" t="s">
        <v>487</v>
      </c>
      <c r="P7" s="9" t="s">
        <v>490</v>
      </c>
      <c r="Q7" s="159"/>
      <c r="R7" s="159"/>
      <c r="S7" s="159"/>
      <c r="T7" s="159"/>
      <c r="U7" s="159"/>
      <c r="V7" s="34" t="s">
        <v>591</v>
      </c>
      <c r="W7" s="9" t="s">
        <v>490</v>
      </c>
      <c r="X7" s="159"/>
      <c r="Y7" s="159"/>
      <c r="Z7" s="159"/>
      <c r="AA7" s="159"/>
      <c r="AB7" s="159"/>
      <c r="AC7" s="34" t="s">
        <v>591</v>
      </c>
      <c r="AD7" s="9" t="s">
        <v>490</v>
      </c>
      <c r="AE7" s="160">
        <f t="shared" si="0"/>
        <v>0</v>
      </c>
      <c r="AF7" s="160"/>
      <c r="AG7" s="160"/>
      <c r="AH7" s="160"/>
      <c r="AI7" s="160"/>
      <c r="AJ7" s="34" t="s">
        <v>591</v>
      </c>
    </row>
    <row r="8" spans="2:37" ht="15" customHeight="1">
      <c r="L8" s="9" t="s">
        <v>490</v>
      </c>
      <c r="M8" s="47"/>
      <c r="N8" s="9" t="s">
        <v>508</v>
      </c>
      <c r="O8" s="9" t="s">
        <v>487</v>
      </c>
      <c r="P8" s="9" t="s">
        <v>490</v>
      </c>
      <c r="Q8" s="159"/>
      <c r="R8" s="159"/>
      <c r="S8" s="159"/>
      <c r="T8" s="159"/>
      <c r="U8" s="159"/>
      <c r="V8" s="34" t="s">
        <v>591</v>
      </c>
      <c r="W8" s="9" t="s">
        <v>490</v>
      </c>
      <c r="X8" s="159"/>
      <c r="Y8" s="159"/>
      <c r="Z8" s="159"/>
      <c r="AA8" s="159"/>
      <c r="AB8" s="159"/>
      <c r="AC8" s="34" t="s">
        <v>591</v>
      </c>
      <c r="AD8" s="9" t="s">
        <v>490</v>
      </c>
      <c r="AE8" s="160">
        <f t="shared" si="0"/>
        <v>0</v>
      </c>
      <c r="AF8" s="160"/>
      <c r="AG8" s="160"/>
      <c r="AH8" s="160"/>
      <c r="AI8" s="160"/>
      <c r="AJ8" s="34" t="s">
        <v>591</v>
      </c>
    </row>
    <row r="9" spans="2:37" ht="15" customHeight="1">
      <c r="L9" s="9" t="s">
        <v>490</v>
      </c>
      <c r="M9" s="47"/>
      <c r="N9" s="9" t="s">
        <v>508</v>
      </c>
      <c r="O9" s="9" t="s">
        <v>487</v>
      </c>
      <c r="P9" s="9" t="s">
        <v>490</v>
      </c>
      <c r="Q9" s="159"/>
      <c r="R9" s="159"/>
      <c r="S9" s="159"/>
      <c r="T9" s="159"/>
      <c r="U9" s="159"/>
      <c r="V9" s="34" t="s">
        <v>591</v>
      </c>
      <c r="W9" s="9" t="s">
        <v>490</v>
      </c>
      <c r="X9" s="159"/>
      <c r="Y9" s="159"/>
      <c r="Z9" s="159"/>
      <c r="AA9" s="159"/>
      <c r="AB9" s="159"/>
      <c r="AC9" s="34" t="s">
        <v>591</v>
      </c>
      <c r="AD9" s="9" t="s">
        <v>490</v>
      </c>
      <c r="AE9" s="160">
        <f t="shared" si="0"/>
        <v>0</v>
      </c>
      <c r="AF9" s="160"/>
      <c r="AG9" s="160"/>
      <c r="AH9" s="160"/>
      <c r="AI9" s="160"/>
      <c r="AJ9" s="34" t="s">
        <v>591</v>
      </c>
    </row>
    <row r="10" spans="2:37" ht="15" customHeight="1">
      <c r="L10" s="9" t="s">
        <v>490</v>
      </c>
      <c r="M10" s="47"/>
      <c r="N10" s="9" t="s">
        <v>508</v>
      </c>
      <c r="O10" s="9" t="s">
        <v>487</v>
      </c>
      <c r="P10" s="9" t="s">
        <v>490</v>
      </c>
      <c r="Q10" s="159"/>
      <c r="R10" s="159"/>
      <c r="S10" s="159"/>
      <c r="T10" s="159"/>
      <c r="U10" s="159"/>
      <c r="V10" s="34" t="s">
        <v>591</v>
      </c>
      <c r="W10" s="9" t="s">
        <v>490</v>
      </c>
      <c r="X10" s="159"/>
      <c r="Y10" s="159"/>
      <c r="Z10" s="159"/>
      <c r="AA10" s="159"/>
      <c r="AB10" s="159"/>
      <c r="AC10" s="34" t="s">
        <v>591</v>
      </c>
      <c r="AD10" s="9" t="s">
        <v>490</v>
      </c>
      <c r="AE10" s="160">
        <f t="shared" si="0"/>
        <v>0</v>
      </c>
      <c r="AF10" s="160"/>
      <c r="AG10" s="160"/>
      <c r="AH10" s="160"/>
      <c r="AI10" s="160"/>
      <c r="AJ10" s="34" t="s">
        <v>591</v>
      </c>
    </row>
    <row r="11" spans="2:37" ht="15" customHeight="1">
      <c r="L11" s="9" t="s">
        <v>490</v>
      </c>
      <c r="M11" s="47"/>
      <c r="N11" s="9" t="s">
        <v>508</v>
      </c>
      <c r="O11" s="9" t="s">
        <v>487</v>
      </c>
      <c r="P11" s="9" t="s">
        <v>490</v>
      </c>
      <c r="Q11" s="159"/>
      <c r="R11" s="159"/>
      <c r="S11" s="159"/>
      <c r="T11" s="159"/>
      <c r="U11" s="159"/>
      <c r="V11" s="34" t="s">
        <v>591</v>
      </c>
      <c r="W11" s="9" t="s">
        <v>490</v>
      </c>
      <c r="X11" s="159"/>
      <c r="Y11" s="159"/>
      <c r="Z11" s="159"/>
      <c r="AA11" s="159"/>
      <c r="AB11" s="159"/>
      <c r="AC11" s="34" t="s">
        <v>591</v>
      </c>
      <c r="AD11" s="9" t="s">
        <v>490</v>
      </c>
      <c r="AE11" s="160">
        <f t="shared" si="0"/>
        <v>0</v>
      </c>
      <c r="AF11" s="160"/>
      <c r="AG11" s="160"/>
      <c r="AH11" s="160"/>
      <c r="AI11" s="160"/>
      <c r="AJ11" s="34" t="s">
        <v>591</v>
      </c>
    </row>
    <row r="12" spans="2:37" ht="15" customHeight="1">
      <c r="L12" s="9" t="s">
        <v>490</v>
      </c>
      <c r="M12" s="47"/>
      <c r="N12" s="9" t="s">
        <v>508</v>
      </c>
      <c r="O12" s="9" t="s">
        <v>487</v>
      </c>
      <c r="P12" s="9" t="s">
        <v>490</v>
      </c>
      <c r="Q12" s="159"/>
      <c r="R12" s="159"/>
      <c r="S12" s="159"/>
      <c r="T12" s="159"/>
      <c r="U12" s="159"/>
      <c r="V12" s="34" t="s">
        <v>591</v>
      </c>
      <c r="W12" s="9" t="s">
        <v>490</v>
      </c>
      <c r="X12" s="159"/>
      <c r="Y12" s="159"/>
      <c r="Z12" s="159"/>
      <c r="AA12" s="159"/>
      <c r="AB12" s="159"/>
      <c r="AC12" s="34" t="s">
        <v>591</v>
      </c>
      <c r="AD12" s="9" t="s">
        <v>490</v>
      </c>
      <c r="AE12" s="160">
        <f t="shared" si="0"/>
        <v>0</v>
      </c>
      <c r="AF12" s="160"/>
      <c r="AG12" s="160"/>
      <c r="AH12" s="160"/>
      <c r="AI12" s="160"/>
      <c r="AJ12" s="34" t="s">
        <v>591</v>
      </c>
    </row>
    <row r="13" spans="2:37" ht="15" customHeight="1">
      <c r="L13" s="9" t="s">
        <v>490</v>
      </c>
      <c r="M13" s="47"/>
      <c r="N13" s="9" t="s">
        <v>508</v>
      </c>
      <c r="O13" s="9" t="s">
        <v>487</v>
      </c>
      <c r="P13" s="9" t="s">
        <v>490</v>
      </c>
      <c r="Q13" s="159"/>
      <c r="R13" s="159"/>
      <c r="S13" s="159"/>
      <c r="T13" s="159"/>
      <c r="U13" s="159"/>
      <c r="V13" s="34" t="s">
        <v>591</v>
      </c>
      <c r="W13" s="9" t="s">
        <v>490</v>
      </c>
      <c r="X13" s="159"/>
      <c r="Y13" s="159"/>
      <c r="Z13" s="159"/>
      <c r="AA13" s="159"/>
      <c r="AB13" s="159"/>
      <c r="AC13" s="34" t="s">
        <v>591</v>
      </c>
      <c r="AD13" s="9" t="s">
        <v>490</v>
      </c>
      <c r="AE13" s="160">
        <f t="shared" si="0"/>
        <v>0</v>
      </c>
      <c r="AF13" s="160"/>
      <c r="AG13" s="160"/>
      <c r="AH13" s="160"/>
      <c r="AI13" s="160"/>
      <c r="AJ13" s="34" t="s">
        <v>591</v>
      </c>
    </row>
    <row r="14" spans="2:37" ht="15" customHeight="1">
      <c r="L14" s="9" t="s">
        <v>490</v>
      </c>
      <c r="M14" s="47"/>
      <c r="N14" s="9" t="s">
        <v>508</v>
      </c>
      <c r="O14" s="9" t="s">
        <v>487</v>
      </c>
      <c r="P14" s="9" t="s">
        <v>490</v>
      </c>
      <c r="Q14" s="159"/>
      <c r="R14" s="159"/>
      <c r="S14" s="159"/>
      <c r="T14" s="159"/>
      <c r="U14" s="159"/>
      <c r="V14" s="34" t="s">
        <v>591</v>
      </c>
      <c r="W14" s="9" t="s">
        <v>490</v>
      </c>
      <c r="X14" s="159"/>
      <c r="Y14" s="159"/>
      <c r="Z14" s="159"/>
      <c r="AA14" s="159"/>
      <c r="AB14" s="159"/>
      <c r="AC14" s="34" t="s">
        <v>591</v>
      </c>
      <c r="AD14" s="9" t="s">
        <v>490</v>
      </c>
      <c r="AE14" s="160">
        <f t="shared" si="0"/>
        <v>0</v>
      </c>
      <c r="AF14" s="160"/>
      <c r="AG14" s="160"/>
      <c r="AH14" s="160"/>
      <c r="AI14" s="160"/>
      <c r="AJ14" s="34" t="s">
        <v>591</v>
      </c>
    </row>
    <row r="15" spans="2:37" ht="15" customHeight="1">
      <c r="L15" s="9" t="s">
        <v>490</v>
      </c>
      <c r="M15" s="47"/>
      <c r="N15" s="9" t="s">
        <v>508</v>
      </c>
      <c r="O15" s="9" t="s">
        <v>487</v>
      </c>
      <c r="P15" s="9" t="s">
        <v>490</v>
      </c>
      <c r="Q15" s="159"/>
      <c r="R15" s="159"/>
      <c r="S15" s="159"/>
      <c r="T15" s="159"/>
      <c r="U15" s="159"/>
      <c r="V15" s="34" t="s">
        <v>591</v>
      </c>
      <c r="W15" s="9" t="s">
        <v>490</v>
      </c>
      <c r="X15" s="159"/>
      <c r="Y15" s="159"/>
      <c r="Z15" s="159"/>
      <c r="AA15" s="159"/>
      <c r="AB15" s="159"/>
      <c r="AC15" s="34" t="s">
        <v>591</v>
      </c>
      <c r="AD15" s="9" t="s">
        <v>490</v>
      </c>
      <c r="AE15" s="160">
        <f t="shared" si="0"/>
        <v>0</v>
      </c>
      <c r="AF15" s="160"/>
      <c r="AG15" s="160"/>
      <c r="AH15" s="160"/>
      <c r="AI15" s="160"/>
      <c r="AJ15" s="34" t="s">
        <v>591</v>
      </c>
    </row>
    <row r="16" spans="2:37" ht="15" customHeight="1">
      <c r="L16" s="9" t="s">
        <v>490</v>
      </c>
      <c r="M16" s="47"/>
      <c r="N16" s="9" t="s">
        <v>508</v>
      </c>
      <c r="O16" s="9" t="s">
        <v>487</v>
      </c>
      <c r="P16" s="9" t="s">
        <v>490</v>
      </c>
      <c r="Q16" s="159"/>
      <c r="R16" s="159"/>
      <c r="S16" s="159"/>
      <c r="T16" s="159"/>
      <c r="U16" s="159"/>
      <c r="V16" s="34" t="s">
        <v>591</v>
      </c>
      <c r="W16" s="9" t="s">
        <v>490</v>
      </c>
      <c r="X16" s="159"/>
      <c r="Y16" s="159"/>
      <c r="Z16" s="159"/>
      <c r="AA16" s="159"/>
      <c r="AB16" s="159"/>
      <c r="AC16" s="34" t="s">
        <v>591</v>
      </c>
      <c r="AD16" s="9" t="s">
        <v>490</v>
      </c>
      <c r="AE16" s="160">
        <f t="shared" si="0"/>
        <v>0</v>
      </c>
      <c r="AF16" s="160"/>
      <c r="AG16" s="160"/>
      <c r="AH16" s="160"/>
      <c r="AI16" s="160"/>
      <c r="AJ16" s="34" t="s">
        <v>591</v>
      </c>
    </row>
    <row r="17" spans="2:37" ht="15" customHeight="1">
      <c r="L17" s="9" t="s">
        <v>490</v>
      </c>
      <c r="M17" s="47"/>
      <c r="N17" s="9" t="s">
        <v>508</v>
      </c>
      <c r="O17" s="9" t="s">
        <v>487</v>
      </c>
      <c r="P17" s="9" t="s">
        <v>490</v>
      </c>
      <c r="Q17" s="159"/>
      <c r="R17" s="159"/>
      <c r="S17" s="159"/>
      <c r="T17" s="159"/>
      <c r="U17" s="159"/>
      <c r="V17" s="34" t="s">
        <v>591</v>
      </c>
      <c r="W17" s="9" t="s">
        <v>490</v>
      </c>
      <c r="X17" s="159"/>
      <c r="Y17" s="159"/>
      <c r="Z17" s="159"/>
      <c r="AA17" s="159"/>
      <c r="AB17" s="159"/>
      <c r="AC17" s="34" t="s">
        <v>591</v>
      </c>
      <c r="AD17" s="9" t="s">
        <v>490</v>
      </c>
      <c r="AE17" s="160">
        <f t="shared" si="0"/>
        <v>0</v>
      </c>
      <c r="AF17" s="160"/>
      <c r="AG17" s="160"/>
      <c r="AH17" s="160"/>
      <c r="AI17" s="160"/>
      <c r="AJ17" s="34" t="s">
        <v>591</v>
      </c>
    </row>
    <row r="18" spans="2:37" ht="15" customHeight="1">
      <c r="L18" s="9" t="s">
        <v>490</v>
      </c>
      <c r="M18" s="47"/>
      <c r="N18" s="9" t="s">
        <v>508</v>
      </c>
      <c r="O18" s="9" t="s">
        <v>487</v>
      </c>
      <c r="P18" s="9" t="s">
        <v>490</v>
      </c>
      <c r="Q18" s="159"/>
      <c r="R18" s="159"/>
      <c r="S18" s="159"/>
      <c r="T18" s="159"/>
      <c r="U18" s="159"/>
      <c r="V18" s="34" t="s">
        <v>591</v>
      </c>
      <c r="W18" s="9" t="s">
        <v>490</v>
      </c>
      <c r="X18" s="159"/>
      <c r="Y18" s="159"/>
      <c r="Z18" s="159"/>
      <c r="AA18" s="159"/>
      <c r="AB18" s="159"/>
      <c r="AC18" s="34" t="s">
        <v>591</v>
      </c>
      <c r="AD18" s="9" t="s">
        <v>490</v>
      </c>
      <c r="AE18" s="160">
        <f t="shared" si="0"/>
        <v>0</v>
      </c>
      <c r="AF18" s="160"/>
      <c r="AG18" s="160"/>
      <c r="AH18" s="160"/>
      <c r="AI18" s="160"/>
      <c r="AJ18" s="34" t="s">
        <v>591</v>
      </c>
    </row>
    <row r="19" spans="2:37" ht="15" customHeight="1">
      <c r="L19" s="9" t="s">
        <v>490</v>
      </c>
      <c r="M19" s="47"/>
      <c r="N19" s="9" t="s">
        <v>508</v>
      </c>
      <c r="O19" s="9" t="s">
        <v>487</v>
      </c>
      <c r="P19" s="9" t="s">
        <v>490</v>
      </c>
      <c r="Q19" s="159"/>
      <c r="R19" s="159"/>
      <c r="S19" s="159"/>
      <c r="T19" s="159"/>
      <c r="U19" s="159"/>
      <c r="V19" s="34" t="s">
        <v>591</v>
      </c>
      <c r="W19" s="9" t="s">
        <v>490</v>
      </c>
      <c r="X19" s="159"/>
      <c r="Y19" s="159"/>
      <c r="Z19" s="159"/>
      <c r="AA19" s="159"/>
      <c r="AB19" s="159"/>
      <c r="AC19" s="34" t="s">
        <v>591</v>
      </c>
      <c r="AD19" s="9" t="s">
        <v>490</v>
      </c>
      <c r="AE19" s="160">
        <f t="shared" si="0"/>
        <v>0</v>
      </c>
      <c r="AF19" s="160"/>
      <c r="AG19" s="160"/>
      <c r="AH19" s="160"/>
      <c r="AI19" s="160"/>
      <c r="AJ19" s="34" t="s">
        <v>591</v>
      </c>
    </row>
    <row r="20" spans="2:37" ht="15" customHeight="1">
      <c r="L20" s="9" t="s">
        <v>490</v>
      </c>
      <c r="M20" s="47"/>
      <c r="N20" s="9" t="s">
        <v>508</v>
      </c>
      <c r="O20" s="9" t="s">
        <v>487</v>
      </c>
      <c r="P20" s="9" t="s">
        <v>490</v>
      </c>
      <c r="Q20" s="159"/>
      <c r="R20" s="159"/>
      <c r="S20" s="159"/>
      <c r="T20" s="159"/>
      <c r="U20" s="159"/>
      <c r="V20" s="34" t="s">
        <v>591</v>
      </c>
      <c r="W20" s="9" t="s">
        <v>490</v>
      </c>
      <c r="X20" s="159"/>
      <c r="Y20" s="159"/>
      <c r="Z20" s="159"/>
      <c r="AA20" s="159"/>
      <c r="AB20" s="159"/>
      <c r="AC20" s="34" t="s">
        <v>591</v>
      </c>
      <c r="AD20" s="9" t="s">
        <v>490</v>
      </c>
      <c r="AE20" s="160">
        <f t="shared" si="0"/>
        <v>0</v>
      </c>
      <c r="AF20" s="160"/>
      <c r="AG20" s="160"/>
      <c r="AH20" s="160"/>
      <c r="AI20" s="160"/>
      <c r="AJ20" s="34" t="s">
        <v>591</v>
      </c>
    </row>
    <row r="21" spans="2:37" ht="15" customHeight="1">
      <c r="L21" s="9" t="s">
        <v>490</v>
      </c>
      <c r="M21" s="47"/>
      <c r="N21" s="9" t="s">
        <v>508</v>
      </c>
      <c r="O21" s="9" t="s">
        <v>487</v>
      </c>
      <c r="P21" s="9" t="s">
        <v>490</v>
      </c>
      <c r="Q21" s="159"/>
      <c r="R21" s="159"/>
      <c r="S21" s="159"/>
      <c r="T21" s="159"/>
      <c r="U21" s="159"/>
      <c r="V21" s="34" t="s">
        <v>591</v>
      </c>
      <c r="W21" s="9" t="s">
        <v>490</v>
      </c>
      <c r="X21" s="159"/>
      <c r="Y21" s="159"/>
      <c r="Z21" s="159"/>
      <c r="AA21" s="159"/>
      <c r="AB21" s="159"/>
      <c r="AC21" s="34" t="s">
        <v>591</v>
      </c>
      <c r="AD21" s="9" t="s">
        <v>490</v>
      </c>
      <c r="AE21" s="160">
        <f t="shared" si="0"/>
        <v>0</v>
      </c>
      <c r="AF21" s="160"/>
      <c r="AG21" s="160"/>
      <c r="AH21" s="160"/>
      <c r="AI21" s="160"/>
      <c r="AJ21" s="34" t="s">
        <v>591</v>
      </c>
    </row>
    <row r="22" spans="2:37" ht="15" customHeight="1">
      <c r="L22" s="9" t="s">
        <v>490</v>
      </c>
      <c r="M22" s="47"/>
      <c r="N22" s="9" t="s">
        <v>508</v>
      </c>
      <c r="O22" s="9" t="s">
        <v>487</v>
      </c>
      <c r="P22" s="9" t="s">
        <v>490</v>
      </c>
      <c r="Q22" s="159"/>
      <c r="R22" s="159"/>
      <c r="S22" s="159"/>
      <c r="T22" s="159"/>
      <c r="U22" s="159"/>
      <c r="V22" s="34" t="s">
        <v>591</v>
      </c>
      <c r="W22" s="9" t="s">
        <v>490</v>
      </c>
      <c r="X22" s="159"/>
      <c r="Y22" s="159"/>
      <c r="Z22" s="159"/>
      <c r="AA22" s="159"/>
      <c r="AB22" s="159"/>
      <c r="AC22" s="34" t="s">
        <v>591</v>
      </c>
      <c r="AD22" s="9" t="s">
        <v>490</v>
      </c>
      <c r="AE22" s="160">
        <f t="shared" si="0"/>
        <v>0</v>
      </c>
      <c r="AF22" s="160"/>
      <c r="AG22" s="160"/>
      <c r="AH22" s="160"/>
      <c r="AI22" s="160"/>
      <c r="AJ22" s="34" t="s">
        <v>591</v>
      </c>
    </row>
    <row r="23" spans="2:37" ht="15" customHeight="1">
      <c r="L23" s="9" t="s">
        <v>490</v>
      </c>
      <c r="M23" s="47"/>
      <c r="N23" s="9" t="s">
        <v>508</v>
      </c>
      <c r="O23" s="9" t="s">
        <v>487</v>
      </c>
      <c r="P23" s="9" t="s">
        <v>490</v>
      </c>
      <c r="Q23" s="159"/>
      <c r="R23" s="159"/>
      <c r="S23" s="159"/>
      <c r="T23" s="159"/>
      <c r="U23" s="159"/>
      <c r="V23" s="34" t="s">
        <v>591</v>
      </c>
      <c r="W23" s="9" t="s">
        <v>490</v>
      </c>
      <c r="X23" s="159"/>
      <c r="Y23" s="159"/>
      <c r="Z23" s="159"/>
      <c r="AA23" s="159"/>
      <c r="AB23" s="159"/>
      <c r="AC23" s="34" t="s">
        <v>591</v>
      </c>
      <c r="AD23" s="9" t="s">
        <v>490</v>
      </c>
      <c r="AE23" s="160">
        <f t="shared" si="0"/>
        <v>0</v>
      </c>
      <c r="AF23" s="160"/>
      <c r="AG23" s="160"/>
      <c r="AH23" s="160"/>
      <c r="AI23" s="160"/>
      <c r="AJ23" s="34" t="s">
        <v>591</v>
      </c>
    </row>
    <row r="24" spans="2:37" ht="15" customHeight="1">
      <c r="L24" s="9" t="s">
        <v>490</v>
      </c>
      <c r="M24" s="47"/>
      <c r="N24" s="9" t="s">
        <v>508</v>
      </c>
      <c r="O24" s="9" t="s">
        <v>487</v>
      </c>
      <c r="P24" s="9" t="s">
        <v>490</v>
      </c>
      <c r="Q24" s="159"/>
      <c r="R24" s="159"/>
      <c r="S24" s="159"/>
      <c r="T24" s="159"/>
      <c r="U24" s="159"/>
      <c r="V24" s="34" t="s">
        <v>591</v>
      </c>
      <c r="W24" s="9" t="s">
        <v>490</v>
      </c>
      <c r="X24" s="159"/>
      <c r="Y24" s="159"/>
      <c r="Z24" s="159"/>
      <c r="AA24" s="159"/>
      <c r="AB24" s="159"/>
      <c r="AC24" s="34" t="s">
        <v>591</v>
      </c>
      <c r="AD24" s="9" t="s">
        <v>490</v>
      </c>
      <c r="AE24" s="160">
        <f t="shared" si="0"/>
        <v>0</v>
      </c>
      <c r="AF24" s="160"/>
      <c r="AG24" s="160"/>
      <c r="AH24" s="160"/>
      <c r="AI24" s="160"/>
      <c r="AJ24" s="34" t="s">
        <v>591</v>
      </c>
    </row>
    <row r="25" spans="2:37" ht="15" customHeight="1">
      <c r="B25" s="30"/>
      <c r="C25" s="30"/>
      <c r="D25" s="30" t="s">
        <v>125</v>
      </c>
      <c r="E25" s="30" t="s">
        <v>128</v>
      </c>
      <c r="F25" s="30" t="s">
        <v>971</v>
      </c>
      <c r="G25" s="30"/>
      <c r="H25" s="30"/>
      <c r="I25" s="30"/>
      <c r="J25" s="30"/>
      <c r="K25" s="30"/>
      <c r="L25" s="30"/>
      <c r="M25" s="30"/>
      <c r="N25" s="30"/>
      <c r="O25" s="30"/>
      <c r="P25" s="32" t="s">
        <v>490</v>
      </c>
      <c r="Q25" s="163">
        <f>SUM(Q5:U24)</f>
        <v>0</v>
      </c>
      <c r="R25" s="163"/>
      <c r="S25" s="163"/>
      <c r="T25" s="163"/>
      <c r="U25" s="163"/>
      <c r="V25" s="54" t="s">
        <v>591</v>
      </c>
      <c r="W25" s="32" t="s">
        <v>490</v>
      </c>
      <c r="X25" s="163">
        <f>SUM(X5:AB24)</f>
        <v>0</v>
      </c>
      <c r="Y25" s="163"/>
      <c r="Z25" s="163"/>
      <c r="AA25" s="163"/>
      <c r="AB25" s="163"/>
      <c r="AC25" s="54" t="s">
        <v>591</v>
      </c>
      <c r="AD25" s="32" t="s">
        <v>490</v>
      </c>
      <c r="AE25" s="163">
        <f t="shared" si="0"/>
        <v>0</v>
      </c>
      <c r="AF25" s="163"/>
      <c r="AG25" s="163"/>
      <c r="AH25" s="163"/>
      <c r="AI25" s="163"/>
      <c r="AJ25" s="54" t="s">
        <v>591</v>
      </c>
      <c r="AK25" s="30"/>
    </row>
    <row r="28" spans="2:37" ht="15" customHeight="1">
      <c r="B28" s="107" t="s">
        <v>518</v>
      </c>
      <c r="C28" s="107"/>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row>
    <row r="29" spans="2:37" ht="15" customHeight="1">
      <c r="B29" s="30" t="s">
        <v>528</v>
      </c>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row>
    <row r="30" spans="2:37" ht="15" customHeight="1">
      <c r="B30" s="6" t="s">
        <v>969</v>
      </c>
      <c r="P30" s="9" t="s">
        <v>490</v>
      </c>
      <c r="Q30" s="141" t="s">
        <v>499</v>
      </c>
      <c r="R30" s="141"/>
      <c r="S30" s="141"/>
      <c r="T30" s="141"/>
      <c r="U30" s="141"/>
      <c r="V30" s="9" t="s">
        <v>487</v>
      </c>
      <c r="W30" s="9" t="s">
        <v>490</v>
      </c>
      <c r="X30" s="141" t="s">
        <v>500</v>
      </c>
      <c r="Y30" s="141"/>
      <c r="Z30" s="141"/>
      <c r="AA30" s="141"/>
      <c r="AB30" s="141"/>
      <c r="AC30" s="9" t="s">
        <v>487</v>
      </c>
      <c r="AD30" s="9" t="s">
        <v>490</v>
      </c>
      <c r="AE30" s="141" t="s">
        <v>501</v>
      </c>
      <c r="AF30" s="141"/>
      <c r="AG30" s="141"/>
      <c r="AH30" s="141"/>
      <c r="AI30" s="141"/>
      <c r="AJ30" s="9" t="s">
        <v>487</v>
      </c>
    </row>
    <row r="31" spans="2:37" ht="15" customHeight="1">
      <c r="D31" s="6" t="s">
        <v>125</v>
      </c>
      <c r="E31" s="6" t="s">
        <v>126</v>
      </c>
      <c r="F31" s="6" t="s">
        <v>970</v>
      </c>
      <c r="L31" s="9" t="s">
        <v>490</v>
      </c>
      <c r="M31" s="47"/>
      <c r="N31" s="9" t="s">
        <v>508</v>
      </c>
      <c r="O31" s="9" t="s">
        <v>487</v>
      </c>
      <c r="P31" s="9" t="s">
        <v>490</v>
      </c>
      <c r="Q31" s="159"/>
      <c r="R31" s="159"/>
      <c r="S31" s="159"/>
      <c r="T31" s="159"/>
      <c r="U31" s="159"/>
      <c r="V31" s="34" t="s">
        <v>591</v>
      </c>
      <c r="W31" s="9" t="s">
        <v>490</v>
      </c>
      <c r="X31" s="159"/>
      <c r="Y31" s="159"/>
      <c r="Z31" s="159"/>
      <c r="AA31" s="159"/>
      <c r="AB31" s="159"/>
      <c r="AC31" s="34" t="s">
        <v>591</v>
      </c>
      <c r="AD31" s="9" t="s">
        <v>490</v>
      </c>
      <c r="AE31" s="160">
        <f>SUM(Q31,X31)</f>
        <v>0</v>
      </c>
      <c r="AF31" s="160"/>
      <c r="AG31" s="160"/>
      <c r="AH31" s="160"/>
      <c r="AI31" s="160"/>
      <c r="AJ31" s="34" t="s">
        <v>591</v>
      </c>
    </row>
    <row r="32" spans="2:37" ht="15" customHeight="1">
      <c r="L32" s="9" t="s">
        <v>490</v>
      </c>
      <c r="M32" s="47"/>
      <c r="N32" s="9" t="s">
        <v>508</v>
      </c>
      <c r="O32" s="9" t="s">
        <v>487</v>
      </c>
      <c r="P32" s="9" t="s">
        <v>490</v>
      </c>
      <c r="Q32" s="159"/>
      <c r="R32" s="159"/>
      <c r="S32" s="159"/>
      <c r="T32" s="159"/>
      <c r="U32" s="159"/>
      <c r="V32" s="34" t="s">
        <v>591</v>
      </c>
      <c r="W32" s="9" t="s">
        <v>490</v>
      </c>
      <c r="X32" s="159"/>
      <c r="Y32" s="159"/>
      <c r="Z32" s="159"/>
      <c r="AA32" s="159"/>
      <c r="AB32" s="159"/>
      <c r="AC32" s="34" t="s">
        <v>591</v>
      </c>
      <c r="AD32" s="9" t="s">
        <v>490</v>
      </c>
      <c r="AE32" s="160">
        <f t="shared" ref="AE32:AE51" si="1">SUM(Q32,X32)</f>
        <v>0</v>
      </c>
      <c r="AF32" s="160"/>
      <c r="AG32" s="160"/>
      <c r="AH32" s="160"/>
      <c r="AI32" s="160"/>
      <c r="AJ32" s="34" t="s">
        <v>591</v>
      </c>
    </row>
    <row r="33" spans="12:36" ht="15" customHeight="1">
      <c r="L33" s="9" t="s">
        <v>490</v>
      </c>
      <c r="M33" s="47"/>
      <c r="N33" s="9" t="s">
        <v>508</v>
      </c>
      <c r="O33" s="9" t="s">
        <v>487</v>
      </c>
      <c r="P33" s="9" t="s">
        <v>490</v>
      </c>
      <c r="Q33" s="159"/>
      <c r="R33" s="159"/>
      <c r="S33" s="159"/>
      <c r="T33" s="159"/>
      <c r="U33" s="159"/>
      <c r="V33" s="34" t="s">
        <v>591</v>
      </c>
      <c r="W33" s="9" t="s">
        <v>490</v>
      </c>
      <c r="X33" s="159"/>
      <c r="Y33" s="159"/>
      <c r="Z33" s="159"/>
      <c r="AA33" s="159"/>
      <c r="AB33" s="159"/>
      <c r="AC33" s="34" t="s">
        <v>591</v>
      </c>
      <c r="AD33" s="9" t="s">
        <v>490</v>
      </c>
      <c r="AE33" s="160">
        <f t="shared" si="1"/>
        <v>0</v>
      </c>
      <c r="AF33" s="160"/>
      <c r="AG33" s="160"/>
      <c r="AH33" s="160"/>
      <c r="AI33" s="160"/>
      <c r="AJ33" s="34" t="s">
        <v>591</v>
      </c>
    </row>
    <row r="34" spans="12:36" ht="15" customHeight="1">
      <c r="L34" s="9" t="s">
        <v>490</v>
      </c>
      <c r="M34" s="47"/>
      <c r="N34" s="9" t="s">
        <v>508</v>
      </c>
      <c r="O34" s="9" t="s">
        <v>487</v>
      </c>
      <c r="P34" s="9" t="s">
        <v>490</v>
      </c>
      <c r="Q34" s="159"/>
      <c r="R34" s="159"/>
      <c r="S34" s="159"/>
      <c r="T34" s="159"/>
      <c r="U34" s="159"/>
      <c r="V34" s="34" t="s">
        <v>591</v>
      </c>
      <c r="W34" s="9" t="s">
        <v>490</v>
      </c>
      <c r="X34" s="159"/>
      <c r="Y34" s="159"/>
      <c r="Z34" s="159"/>
      <c r="AA34" s="159"/>
      <c r="AB34" s="159"/>
      <c r="AC34" s="34" t="s">
        <v>591</v>
      </c>
      <c r="AD34" s="9" t="s">
        <v>490</v>
      </c>
      <c r="AE34" s="160">
        <f t="shared" si="1"/>
        <v>0</v>
      </c>
      <c r="AF34" s="160"/>
      <c r="AG34" s="160"/>
      <c r="AH34" s="160"/>
      <c r="AI34" s="160"/>
      <c r="AJ34" s="34" t="s">
        <v>591</v>
      </c>
    </row>
    <row r="35" spans="12:36" ht="15" customHeight="1">
      <c r="L35" s="9" t="s">
        <v>490</v>
      </c>
      <c r="M35" s="47"/>
      <c r="N35" s="9" t="s">
        <v>508</v>
      </c>
      <c r="O35" s="9" t="s">
        <v>487</v>
      </c>
      <c r="P35" s="9" t="s">
        <v>490</v>
      </c>
      <c r="Q35" s="159"/>
      <c r="R35" s="159"/>
      <c r="S35" s="159"/>
      <c r="T35" s="159"/>
      <c r="U35" s="159"/>
      <c r="V35" s="34" t="s">
        <v>591</v>
      </c>
      <c r="W35" s="9" t="s">
        <v>490</v>
      </c>
      <c r="X35" s="159"/>
      <c r="Y35" s="159"/>
      <c r="Z35" s="159"/>
      <c r="AA35" s="159"/>
      <c r="AB35" s="159"/>
      <c r="AC35" s="34" t="s">
        <v>591</v>
      </c>
      <c r="AD35" s="9" t="s">
        <v>490</v>
      </c>
      <c r="AE35" s="160">
        <f t="shared" si="1"/>
        <v>0</v>
      </c>
      <c r="AF35" s="160"/>
      <c r="AG35" s="160"/>
      <c r="AH35" s="160"/>
      <c r="AI35" s="160"/>
      <c r="AJ35" s="34" t="s">
        <v>591</v>
      </c>
    </row>
    <row r="36" spans="12:36" ht="15" customHeight="1">
      <c r="L36" s="9" t="s">
        <v>490</v>
      </c>
      <c r="M36" s="47"/>
      <c r="N36" s="9" t="s">
        <v>508</v>
      </c>
      <c r="O36" s="9" t="s">
        <v>487</v>
      </c>
      <c r="P36" s="9" t="s">
        <v>490</v>
      </c>
      <c r="Q36" s="159"/>
      <c r="R36" s="159"/>
      <c r="S36" s="159"/>
      <c r="T36" s="159"/>
      <c r="U36" s="159"/>
      <c r="V36" s="34" t="s">
        <v>591</v>
      </c>
      <c r="W36" s="9" t="s">
        <v>490</v>
      </c>
      <c r="X36" s="159"/>
      <c r="Y36" s="159"/>
      <c r="Z36" s="159"/>
      <c r="AA36" s="159"/>
      <c r="AB36" s="159"/>
      <c r="AC36" s="34" t="s">
        <v>591</v>
      </c>
      <c r="AD36" s="9" t="s">
        <v>490</v>
      </c>
      <c r="AE36" s="160">
        <f t="shared" si="1"/>
        <v>0</v>
      </c>
      <c r="AF36" s="160"/>
      <c r="AG36" s="160"/>
      <c r="AH36" s="160"/>
      <c r="AI36" s="160"/>
      <c r="AJ36" s="34" t="s">
        <v>591</v>
      </c>
    </row>
    <row r="37" spans="12:36" ht="15" customHeight="1">
      <c r="L37" s="9" t="s">
        <v>490</v>
      </c>
      <c r="M37" s="47"/>
      <c r="N37" s="9" t="s">
        <v>508</v>
      </c>
      <c r="O37" s="9" t="s">
        <v>487</v>
      </c>
      <c r="P37" s="9" t="s">
        <v>490</v>
      </c>
      <c r="Q37" s="159"/>
      <c r="R37" s="159"/>
      <c r="S37" s="159"/>
      <c r="T37" s="159"/>
      <c r="U37" s="159"/>
      <c r="V37" s="34" t="s">
        <v>591</v>
      </c>
      <c r="W37" s="9" t="s">
        <v>490</v>
      </c>
      <c r="X37" s="159"/>
      <c r="Y37" s="159"/>
      <c r="Z37" s="159"/>
      <c r="AA37" s="159"/>
      <c r="AB37" s="159"/>
      <c r="AC37" s="34" t="s">
        <v>591</v>
      </c>
      <c r="AD37" s="9" t="s">
        <v>490</v>
      </c>
      <c r="AE37" s="160">
        <f t="shared" si="1"/>
        <v>0</v>
      </c>
      <c r="AF37" s="160"/>
      <c r="AG37" s="160"/>
      <c r="AH37" s="160"/>
      <c r="AI37" s="160"/>
      <c r="AJ37" s="34" t="s">
        <v>591</v>
      </c>
    </row>
    <row r="38" spans="12:36" ht="15" customHeight="1">
      <c r="L38" s="9" t="s">
        <v>490</v>
      </c>
      <c r="M38" s="47"/>
      <c r="N38" s="9" t="s">
        <v>508</v>
      </c>
      <c r="O38" s="9" t="s">
        <v>487</v>
      </c>
      <c r="P38" s="9" t="s">
        <v>490</v>
      </c>
      <c r="Q38" s="159"/>
      <c r="R38" s="159"/>
      <c r="S38" s="159"/>
      <c r="T38" s="159"/>
      <c r="U38" s="159"/>
      <c r="V38" s="34" t="s">
        <v>591</v>
      </c>
      <c r="W38" s="9" t="s">
        <v>490</v>
      </c>
      <c r="X38" s="159"/>
      <c r="Y38" s="159"/>
      <c r="Z38" s="159"/>
      <c r="AA38" s="159"/>
      <c r="AB38" s="159"/>
      <c r="AC38" s="34" t="s">
        <v>591</v>
      </c>
      <c r="AD38" s="9" t="s">
        <v>490</v>
      </c>
      <c r="AE38" s="160">
        <f t="shared" si="1"/>
        <v>0</v>
      </c>
      <c r="AF38" s="160"/>
      <c r="AG38" s="160"/>
      <c r="AH38" s="160"/>
      <c r="AI38" s="160"/>
      <c r="AJ38" s="34" t="s">
        <v>591</v>
      </c>
    </row>
    <row r="39" spans="12:36" ht="15" customHeight="1">
      <c r="L39" s="9" t="s">
        <v>490</v>
      </c>
      <c r="M39" s="47"/>
      <c r="N39" s="9" t="s">
        <v>508</v>
      </c>
      <c r="O39" s="9" t="s">
        <v>487</v>
      </c>
      <c r="P39" s="9" t="s">
        <v>490</v>
      </c>
      <c r="Q39" s="159"/>
      <c r="R39" s="159"/>
      <c r="S39" s="159"/>
      <c r="T39" s="159"/>
      <c r="U39" s="159"/>
      <c r="V39" s="34" t="s">
        <v>591</v>
      </c>
      <c r="W39" s="9" t="s">
        <v>490</v>
      </c>
      <c r="X39" s="159"/>
      <c r="Y39" s="159"/>
      <c r="Z39" s="159"/>
      <c r="AA39" s="159"/>
      <c r="AB39" s="159"/>
      <c r="AC39" s="34" t="s">
        <v>591</v>
      </c>
      <c r="AD39" s="9" t="s">
        <v>490</v>
      </c>
      <c r="AE39" s="160">
        <f t="shared" si="1"/>
        <v>0</v>
      </c>
      <c r="AF39" s="160"/>
      <c r="AG39" s="160"/>
      <c r="AH39" s="160"/>
      <c r="AI39" s="160"/>
      <c r="AJ39" s="34" t="s">
        <v>591</v>
      </c>
    </row>
    <row r="40" spans="12:36" ht="15" customHeight="1">
      <c r="L40" s="9" t="s">
        <v>490</v>
      </c>
      <c r="M40" s="47"/>
      <c r="N40" s="9" t="s">
        <v>508</v>
      </c>
      <c r="O40" s="9" t="s">
        <v>487</v>
      </c>
      <c r="P40" s="9" t="s">
        <v>490</v>
      </c>
      <c r="Q40" s="159"/>
      <c r="R40" s="159"/>
      <c r="S40" s="159"/>
      <c r="T40" s="159"/>
      <c r="U40" s="159"/>
      <c r="V40" s="34" t="s">
        <v>591</v>
      </c>
      <c r="W40" s="9" t="s">
        <v>490</v>
      </c>
      <c r="X40" s="159"/>
      <c r="Y40" s="159"/>
      <c r="Z40" s="159"/>
      <c r="AA40" s="159"/>
      <c r="AB40" s="159"/>
      <c r="AC40" s="34" t="s">
        <v>591</v>
      </c>
      <c r="AD40" s="9" t="s">
        <v>490</v>
      </c>
      <c r="AE40" s="160">
        <f t="shared" si="1"/>
        <v>0</v>
      </c>
      <c r="AF40" s="160"/>
      <c r="AG40" s="160"/>
      <c r="AH40" s="160"/>
      <c r="AI40" s="160"/>
      <c r="AJ40" s="34" t="s">
        <v>591</v>
      </c>
    </row>
    <row r="41" spans="12:36" ht="15" customHeight="1">
      <c r="L41" s="9" t="s">
        <v>490</v>
      </c>
      <c r="M41" s="47"/>
      <c r="N41" s="9" t="s">
        <v>508</v>
      </c>
      <c r="O41" s="9" t="s">
        <v>487</v>
      </c>
      <c r="P41" s="9" t="s">
        <v>490</v>
      </c>
      <c r="Q41" s="159"/>
      <c r="R41" s="159"/>
      <c r="S41" s="159"/>
      <c r="T41" s="159"/>
      <c r="U41" s="159"/>
      <c r="V41" s="34" t="s">
        <v>591</v>
      </c>
      <c r="W41" s="9" t="s">
        <v>490</v>
      </c>
      <c r="X41" s="159"/>
      <c r="Y41" s="159"/>
      <c r="Z41" s="159"/>
      <c r="AA41" s="159"/>
      <c r="AB41" s="159"/>
      <c r="AC41" s="34" t="s">
        <v>591</v>
      </c>
      <c r="AD41" s="9" t="s">
        <v>490</v>
      </c>
      <c r="AE41" s="160">
        <f t="shared" si="1"/>
        <v>0</v>
      </c>
      <c r="AF41" s="160"/>
      <c r="AG41" s="160"/>
      <c r="AH41" s="160"/>
      <c r="AI41" s="160"/>
      <c r="AJ41" s="34" t="s">
        <v>591</v>
      </c>
    </row>
    <row r="42" spans="12:36" ht="15" customHeight="1">
      <c r="L42" s="9" t="s">
        <v>490</v>
      </c>
      <c r="M42" s="47"/>
      <c r="N42" s="9" t="s">
        <v>508</v>
      </c>
      <c r="O42" s="9" t="s">
        <v>487</v>
      </c>
      <c r="P42" s="9" t="s">
        <v>490</v>
      </c>
      <c r="Q42" s="159"/>
      <c r="R42" s="159"/>
      <c r="S42" s="159"/>
      <c r="T42" s="159"/>
      <c r="U42" s="159"/>
      <c r="V42" s="34" t="s">
        <v>591</v>
      </c>
      <c r="W42" s="9" t="s">
        <v>490</v>
      </c>
      <c r="X42" s="159"/>
      <c r="Y42" s="159"/>
      <c r="Z42" s="159"/>
      <c r="AA42" s="159"/>
      <c r="AB42" s="159"/>
      <c r="AC42" s="34" t="s">
        <v>591</v>
      </c>
      <c r="AD42" s="9" t="s">
        <v>490</v>
      </c>
      <c r="AE42" s="160">
        <f t="shared" si="1"/>
        <v>0</v>
      </c>
      <c r="AF42" s="160"/>
      <c r="AG42" s="160"/>
      <c r="AH42" s="160"/>
      <c r="AI42" s="160"/>
      <c r="AJ42" s="34" t="s">
        <v>591</v>
      </c>
    </row>
    <row r="43" spans="12:36" ht="15" customHeight="1">
      <c r="L43" s="9" t="s">
        <v>490</v>
      </c>
      <c r="M43" s="47"/>
      <c r="N43" s="9" t="s">
        <v>508</v>
      </c>
      <c r="O43" s="9" t="s">
        <v>487</v>
      </c>
      <c r="P43" s="9" t="s">
        <v>490</v>
      </c>
      <c r="Q43" s="159"/>
      <c r="R43" s="159"/>
      <c r="S43" s="159"/>
      <c r="T43" s="159"/>
      <c r="U43" s="159"/>
      <c r="V43" s="34" t="s">
        <v>591</v>
      </c>
      <c r="W43" s="9" t="s">
        <v>490</v>
      </c>
      <c r="X43" s="159"/>
      <c r="Y43" s="159"/>
      <c r="Z43" s="159"/>
      <c r="AA43" s="159"/>
      <c r="AB43" s="159"/>
      <c r="AC43" s="34" t="s">
        <v>591</v>
      </c>
      <c r="AD43" s="9" t="s">
        <v>490</v>
      </c>
      <c r="AE43" s="160">
        <f t="shared" si="1"/>
        <v>0</v>
      </c>
      <c r="AF43" s="160"/>
      <c r="AG43" s="160"/>
      <c r="AH43" s="160"/>
      <c r="AI43" s="160"/>
      <c r="AJ43" s="34" t="s">
        <v>591</v>
      </c>
    </row>
    <row r="44" spans="12:36" ht="15" customHeight="1">
      <c r="L44" s="9" t="s">
        <v>490</v>
      </c>
      <c r="M44" s="47"/>
      <c r="N44" s="9" t="s">
        <v>508</v>
      </c>
      <c r="O44" s="9" t="s">
        <v>487</v>
      </c>
      <c r="P44" s="9" t="s">
        <v>490</v>
      </c>
      <c r="Q44" s="159"/>
      <c r="R44" s="159"/>
      <c r="S44" s="159"/>
      <c r="T44" s="159"/>
      <c r="U44" s="159"/>
      <c r="V44" s="34" t="s">
        <v>591</v>
      </c>
      <c r="W44" s="9" t="s">
        <v>490</v>
      </c>
      <c r="X44" s="159"/>
      <c r="Y44" s="159"/>
      <c r="Z44" s="159"/>
      <c r="AA44" s="159"/>
      <c r="AB44" s="159"/>
      <c r="AC44" s="34" t="s">
        <v>591</v>
      </c>
      <c r="AD44" s="9" t="s">
        <v>490</v>
      </c>
      <c r="AE44" s="160">
        <f t="shared" si="1"/>
        <v>0</v>
      </c>
      <c r="AF44" s="160"/>
      <c r="AG44" s="160"/>
      <c r="AH44" s="160"/>
      <c r="AI44" s="160"/>
      <c r="AJ44" s="34" t="s">
        <v>591</v>
      </c>
    </row>
    <row r="45" spans="12:36" ht="15" customHeight="1">
      <c r="L45" s="9" t="s">
        <v>490</v>
      </c>
      <c r="M45" s="47"/>
      <c r="N45" s="9" t="s">
        <v>508</v>
      </c>
      <c r="O45" s="9" t="s">
        <v>487</v>
      </c>
      <c r="P45" s="9" t="s">
        <v>490</v>
      </c>
      <c r="Q45" s="159"/>
      <c r="R45" s="159"/>
      <c r="S45" s="159"/>
      <c r="T45" s="159"/>
      <c r="U45" s="159"/>
      <c r="V45" s="34" t="s">
        <v>591</v>
      </c>
      <c r="W45" s="9" t="s">
        <v>490</v>
      </c>
      <c r="X45" s="159"/>
      <c r="Y45" s="159"/>
      <c r="Z45" s="159"/>
      <c r="AA45" s="159"/>
      <c r="AB45" s="159"/>
      <c r="AC45" s="34" t="s">
        <v>591</v>
      </c>
      <c r="AD45" s="9" t="s">
        <v>490</v>
      </c>
      <c r="AE45" s="160">
        <f t="shared" si="1"/>
        <v>0</v>
      </c>
      <c r="AF45" s="160"/>
      <c r="AG45" s="160"/>
      <c r="AH45" s="160"/>
      <c r="AI45" s="160"/>
      <c r="AJ45" s="34" t="s">
        <v>591</v>
      </c>
    </row>
    <row r="46" spans="12:36" ht="15" customHeight="1">
      <c r="L46" s="9" t="s">
        <v>490</v>
      </c>
      <c r="M46" s="47"/>
      <c r="N46" s="9" t="s">
        <v>508</v>
      </c>
      <c r="O46" s="9" t="s">
        <v>487</v>
      </c>
      <c r="P46" s="9" t="s">
        <v>490</v>
      </c>
      <c r="Q46" s="159"/>
      <c r="R46" s="159"/>
      <c r="S46" s="159"/>
      <c r="T46" s="159"/>
      <c r="U46" s="159"/>
      <c r="V46" s="34" t="s">
        <v>591</v>
      </c>
      <c r="W46" s="9" t="s">
        <v>490</v>
      </c>
      <c r="X46" s="159"/>
      <c r="Y46" s="159"/>
      <c r="Z46" s="159"/>
      <c r="AA46" s="159"/>
      <c r="AB46" s="159"/>
      <c r="AC46" s="34" t="s">
        <v>591</v>
      </c>
      <c r="AD46" s="9" t="s">
        <v>490</v>
      </c>
      <c r="AE46" s="160">
        <f t="shared" si="1"/>
        <v>0</v>
      </c>
      <c r="AF46" s="160"/>
      <c r="AG46" s="160"/>
      <c r="AH46" s="160"/>
      <c r="AI46" s="160"/>
      <c r="AJ46" s="34" t="s">
        <v>591</v>
      </c>
    </row>
    <row r="47" spans="12:36" ht="15" customHeight="1">
      <c r="L47" s="9" t="s">
        <v>490</v>
      </c>
      <c r="M47" s="47"/>
      <c r="N47" s="9" t="s">
        <v>508</v>
      </c>
      <c r="O47" s="9" t="s">
        <v>487</v>
      </c>
      <c r="P47" s="9" t="s">
        <v>490</v>
      </c>
      <c r="Q47" s="159"/>
      <c r="R47" s="159"/>
      <c r="S47" s="159"/>
      <c r="T47" s="159"/>
      <c r="U47" s="159"/>
      <c r="V47" s="34" t="s">
        <v>591</v>
      </c>
      <c r="W47" s="9" t="s">
        <v>490</v>
      </c>
      <c r="X47" s="159"/>
      <c r="Y47" s="159"/>
      <c r="Z47" s="159"/>
      <c r="AA47" s="159"/>
      <c r="AB47" s="159"/>
      <c r="AC47" s="34" t="s">
        <v>591</v>
      </c>
      <c r="AD47" s="9" t="s">
        <v>490</v>
      </c>
      <c r="AE47" s="160">
        <f t="shared" si="1"/>
        <v>0</v>
      </c>
      <c r="AF47" s="160"/>
      <c r="AG47" s="160"/>
      <c r="AH47" s="160"/>
      <c r="AI47" s="160"/>
      <c r="AJ47" s="34" t="s">
        <v>591</v>
      </c>
    </row>
    <row r="48" spans="12:36" ht="15" customHeight="1">
      <c r="L48" s="9" t="s">
        <v>490</v>
      </c>
      <c r="M48" s="47"/>
      <c r="N48" s="9" t="s">
        <v>508</v>
      </c>
      <c r="O48" s="9" t="s">
        <v>487</v>
      </c>
      <c r="P48" s="9" t="s">
        <v>490</v>
      </c>
      <c r="Q48" s="159"/>
      <c r="R48" s="159"/>
      <c r="S48" s="159"/>
      <c r="T48" s="159"/>
      <c r="U48" s="159"/>
      <c r="V48" s="34" t="s">
        <v>591</v>
      </c>
      <c r="W48" s="9" t="s">
        <v>490</v>
      </c>
      <c r="X48" s="159"/>
      <c r="Y48" s="159"/>
      <c r="Z48" s="159"/>
      <c r="AA48" s="159"/>
      <c r="AB48" s="159"/>
      <c r="AC48" s="34" t="s">
        <v>591</v>
      </c>
      <c r="AD48" s="9" t="s">
        <v>490</v>
      </c>
      <c r="AE48" s="160">
        <f t="shared" si="1"/>
        <v>0</v>
      </c>
      <c r="AF48" s="160"/>
      <c r="AG48" s="160"/>
      <c r="AH48" s="160"/>
      <c r="AI48" s="160"/>
      <c r="AJ48" s="34" t="s">
        <v>591</v>
      </c>
    </row>
    <row r="49" spans="2:37" ht="15" customHeight="1">
      <c r="L49" s="9" t="s">
        <v>490</v>
      </c>
      <c r="M49" s="47"/>
      <c r="N49" s="9" t="s">
        <v>508</v>
      </c>
      <c r="O49" s="9" t="s">
        <v>487</v>
      </c>
      <c r="P49" s="9" t="s">
        <v>490</v>
      </c>
      <c r="Q49" s="159"/>
      <c r="R49" s="159"/>
      <c r="S49" s="159"/>
      <c r="T49" s="159"/>
      <c r="U49" s="159"/>
      <c r="V49" s="34" t="s">
        <v>591</v>
      </c>
      <c r="W49" s="9" t="s">
        <v>490</v>
      </c>
      <c r="X49" s="159"/>
      <c r="Y49" s="159"/>
      <c r="Z49" s="159"/>
      <c r="AA49" s="159"/>
      <c r="AB49" s="159"/>
      <c r="AC49" s="34" t="s">
        <v>591</v>
      </c>
      <c r="AD49" s="9" t="s">
        <v>490</v>
      </c>
      <c r="AE49" s="160">
        <f t="shared" si="1"/>
        <v>0</v>
      </c>
      <c r="AF49" s="160"/>
      <c r="AG49" s="160"/>
      <c r="AH49" s="160"/>
      <c r="AI49" s="160"/>
      <c r="AJ49" s="34" t="s">
        <v>591</v>
      </c>
    </row>
    <row r="50" spans="2:37" ht="15" customHeight="1">
      <c r="L50" s="9" t="s">
        <v>490</v>
      </c>
      <c r="M50" s="47"/>
      <c r="N50" s="9" t="s">
        <v>508</v>
      </c>
      <c r="O50" s="9" t="s">
        <v>487</v>
      </c>
      <c r="P50" s="9" t="s">
        <v>490</v>
      </c>
      <c r="Q50" s="159"/>
      <c r="R50" s="159"/>
      <c r="S50" s="159"/>
      <c r="T50" s="159"/>
      <c r="U50" s="159"/>
      <c r="V50" s="34" t="s">
        <v>591</v>
      </c>
      <c r="W50" s="9" t="s">
        <v>490</v>
      </c>
      <c r="X50" s="159"/>
      <c r="Y50" s="159"/>
      <c r="Z50" s="159"/>
      <c r="AA50" s="159"/>
      <c r="AB50" s="159"/>
      <c r="AC50" s="34" t="s">
        <v>591</v>
      </c>
      <c r="AD50" s="9" t="s">
        <v>490</v>
      </c>
      <c r="AE50" s="160">
        <f t="shared" si="1"/>
        <v>0</v>
      </c>
      <c r="AF50" s="160"/>
      <c r="AG50" s="160"/>
      <c r="AH50" s="160"/>
      <c r="AI50" s="160"/>
      <c r="AJ50" s="34" t="s">
        <v>591</v>
      </c>
    </row>
    <row r="51" spans="2:37" ht="15" customHeight="1">
      <c r="B51" s="30"/>
      <c r="C51" s="30"/>
      <c r="D51" s="30" t="s">
        <v>125</v>
      </c>
      <c r="E51" s="30" t="s">
        <v>128</v>
      </c>
      <c r="F51" s="30" t="s">
        <v>971</v>
      </c>
      <c r="G51" s="30"/>
      <c r="H51" s="30"/>
      <c r="I51" s="30"/>
      <c r="J51" s="30"/>
      <c r="K51" s="30"/>
      <c r="L51" s="30"/>
      <c r="M51" s="30"/>
      <c r="N51" s="30"/>
      <c r="O51" s="30"/>
      <c r="P51" s="32" t="s">
        <v>490</v>
      </c>
      <c r="Q51" s="163">
        <f>SUM(Q31:U50)</f>
        <v>0</v>
      </c>
      <c r="R51" s="163"/>
      <c r="S51" s="163"/>
      <c r="T51" s="163"/>
      <c r="U51" s="163"/>
      <c r="V51" s="54" t="s">
        <v>591</v>
      </c>
      <c r="W51" s="32" t="s">
        <v>490</v>
      </c>
      <c r="X51" s="163">
        <f>SUM(X31:AB50)</f>
        <v>0</v>
      </c>
      <c r="Y51" s="163"/>
      <c r="Z51" s="163"/>
      <c r="AA51" s="163"/>
      <c r="AB51" s="163"/>
      <c r="AC51" s="54" t="s">
        <v>591</v>
      </c>
      <c r="AD51" s="32" t="s">
        <v>490</v>
      </c>
      <c r="AE51" s="163">
        <f t="shared" si="1"/>
        <v>0</v>
      </c>
      <c r="AF51" s="163"/>
      <c r="AG51" s="163"/>
      <c r="AH51" s="163"/>
      <c r="AI51" s="163"/>
      <c r="AJ51" s="54" t="s">
        <v>591</v>
      </c>
      <c r="AK51" s="30"/>
    </row>
  </sheetData>
  <mergeCells count="134">
    <mergeCell ref="B2:AK2"/>
    <mergeCell ref="Q5:U5"/>
    <mergeCell ref="X5:AB5"/>
    <mergeCell ref="AE5:AI5"/>
    <mergeCell ref="Q4:U4"/>
    <mergeCell ref="X4:AB4"/>
    <mergeCell ref="AE4:AI4"/>
    <mergeCell ref="Q6:U6"/>
    <mergeCell ref="X6:AB6"/>
    <mergeCell ref="AE6:AI6"/>
    <mergeCell ref="Q7:U7"/>
    <mergeCell ref="X7:AB7"/>
    <mergeCell ref="AE7:AI7"/>
    <mergeCell ref="Q8:U8"/>
    <mergeCell ref="X8:AB8"/>
    <mergeCell ref="AE8:AI8"/>
    <mergeCell ref="Q9:U9"/>
    <mergeCell ref="X9:AB9"/>
    <mergeCell ref="AE9:AI9"/>
    <mergeCell ref="Q10:U10"/>
    <mergeCell ref="X10:AB10"/>
    <mergeCell ref="AE10:AI10"/>
    <mergeCell ref="Q11:U11"/>
    <mergeCell ref="X11:AB11"/>
    <mergeCell ref="AE11:AI11"/>
    <mergeCell ref="Q12:U12"/>
    <mergeCell ref="X12:AB12"/>
    <mergeCell ref="AE12:AI12"/>
    <mergeCell ref="Q13:U13"/>
    <mergeCell ref="X13:AB13"/>
    <mergeCell ref="AE13:AI13"/>
    <mergeCell ref="Q14:U14"/>
    <mergeCell ref="X14:AB14"/>
    <mergeCell ref="AE14:AI14"/>
    <mergeCell ref="Q15:U15"/>
    <mergeCell ref="X15:AB15"/>
    <mergeCell ref="AE15:AI15"/>
    <mergeCell ref="Q16:U16"/>
    <mergeCell ref="X16:AB16"/>
    <mergeCell ref="AE16:AI16"/>
    <mergeCell ref="Q17:U17"/>
    <mergeCell ref="X17:AB17"/>
    <mergeCell ref="AE17:AI17"/>
    <mergeCell ref="Q18:U18"/>
    <mergeCell ref="X18:AB18"/>
    <mergeCell ref="AE18:AI18"/>
    <mergeCell ref="Q19:U19"/>
    <mergeCell ref="X19:AB19"/>
    <mergeCell ref="AE19:AI19"/>
    <mergeCell ref="Q20:U20"/>
    <mergeCell ref="X20:AB20"/>
    <mergeCell ref="AE20:AI20"/>
    <mergeCell ref="Q21:U21"/>
    <mergeCell ref="X21:AB21"/>
    <mergeCell ref="AE21:AI21"/>
    <mergeCell ref="Q22:U22"/>
    <mergeCell ref="X22:AB22"/>
    <mergeCell ref="AE22:AI22"/>
    <mergeCell ref="Q23:U23"/>
    <mergeCell ref="X23:AB23"/>
    <mergeCell ref="AE23:AI23"/>
    <mergeCell ref="Q25:U25"/>
    <mergeCell ref="X25:AB25"/>
    <mergeCell ref="AE25:AI25"/>
    <mergeCell ref="Q24:U24"/>
    <mergeCell ref="X24:AB24"/>
    <mergeCell ref="AE24:AI24"/>
    <mergeCell ref="B28:AK28"/>
    <mergeCell ref="Q30:U30"/>
    <mergeCell ref="X30:AB30"/>
    <mergeCell ref="AE30:AI30"/>
    <mergeCell ref="Q31:U31"/>
    <mergeCell ref="X31:AB31"/>
    <mergeCell ref="AE31:AI31"/>
    <mergeCell ref="Q32:U32"/>
    <mergeCell ref="X32:AB32"/>
    <mergeCell ref="AE32:AI32"/>
    <mergeCell ref="Q33:U33"/>
    <mergeCell ref="X33:AB33"/>
    <mergeCell ref="AE33:AI33"/>
    <mergeCell ref="Q34:U34"/>
    <mergeCell ref="X34:AB34"/>
    <mergeCell ref="AE34:AI34"/>
    <mergeCell ref="Q35:U35"/>
    <mergeCell ref="X35:AB35"/>
    <mergeCell ref="AE35:AI35"/>
    <mergeCell ref="Q36:U36"/>
    <mergeCell ref="X36:AB36"/>
    <mergeCell ref="AE36:AI36"/>
    <mergeCell ref="Q37:U37"/>
    <mergeCell ref="X37:AB37"/>
    <mergeCell ref="AE37:AI37"/>
    <mergeCell ref="Q38:U38"/>
    <mergeCell ref="X38:AB38"/>
    <mergeCell ref="AE38:AI38"/>
    <mergeCell ref="Q39:U39"/>
    <mergeCell ref="X39:AB39"/>
    <mergeCell ref="AE39:AI39"/>
    <mergeCell ref="Q40:U40"/>
    <mergeCell ref="X40:AB40"/>
    <mergeCell ref="AE40:AI40"/>
    <mergeCell ref="Q41:U41"/>
    <mergeCell ref="X41:AB41"/>
    <mergeCell ref="AE41:AI41"/>
    <mergeCell ref="Q42:U42"/>
    <mergeCell ref="X42:AB42"/>
    <mergeCell ref="AE42:AI42"/>
    <mergeCell ref="Q43:U43"/>
    <mergeCell ref="X43:AB43"/>
    <mergeCell ref="AE43:AI43"/>
    <mergeCell ref="Q44:U44"/>
    <mergeCell ref="X44:AB44"/>
    <mergeCell ref="AE44:AI44"/>
    <mergeCell ref="Q45:U45"/>
    <mergeCell ref="X45:AB45"/>
    <mergeCell ref="AE45:AI45"/>
    <mergeCell ref="Q46:U46"/>
    <mergeCell ref="X46:AB46"/>
    <mergeCell ref="AE46:AI46"/>
    <mergeCell ref="Q47:U47"/>
    <mergeCell ref="X47:AB47"/>
    <mergeCell ref="AE47:AI47"/>
    <mergeCell ref="Q51:U51"/>
    <mergeCell ref="X51:AB51"/>
    <mergeCell ref="AE51:AI51"/>
    <mergeCell ref="Q48:U48"/>
    <mergeCell ref="X48:AB48"/>
    <mergeCell ref="AE48:AI48"/>
    <mergeCell ref="Q49:U49"/>
    <mergeCell ref="X49:AB49"/>
    <mergeCell ref="AE49:AI49"/>
    <mergeCell ref="Q50:U50"/>
    <mergeCell ref="X50:AB50"/>
    <mergeCell ref="AE50:AI50"/>
  </mergeCells>
  <phoneticPr fontId="21"/>
  <printOptions horizontalCentered="1"/>
  <pageMargins left="0.39370078740157483" right="0.39370078740157483" top="0.19685039370078741" bottom="0.19685039370078741" header="0.19685039370078741" footer="0.19685039370078741"/>
  <pageSetup paperSize="9" scale="95" orientation="portrait" blackAndWhite="1" r:id="rId1"/>
  <rowBreaks count="1" manualBreakCount="1">
    <brk id="26" max="37"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BU121"/>
  <sheetViews>
    <sheetView view="pageBreakPreview" zoomScaleNormal="100" zoomScaleSheetLayoutView="100" workbookViewId="0">
      <selection activeCell="K4" sqref="K4:N4"/>
    </sheetView>
  </sheetViews>
  <sheetFormatPr defaultColWidth="2.5" defaultRowHeight="15" customHeight="1"/>
  <cols>
    <col min="1" max="73" width="2.5" style="6" customWidth="1"/>
    <col min="74" max="16384" width="2.5" style="7"/>
  </cols>
  <sheetData>
    <row r="2" spans="2:37" ht="15" customHeight="1">
      <c r="B2" s="107" t="s">
        <v>529</v>
      </c>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row>
    <row r="3" spans="2:37" ht="15" customHeight="1">
      <c r="B3" s="6" t="s">
        <v>530</v>
      </c>
    </row>
    <row r="4" spans="2:37" ht="15" customHeight="1">
      <c r="B4" s="27" t="s">
        <v>972</v>
      </c>
      <c r="C4" s="27"/>
      <c r="D4" s="27"/>
      <c r="E4" s="27"/>
      <c r="F4" s="27"/>
      <c r="G4" s="27"/>
      <c r="H4" s="27"/>
      <c r="I4" s="27"/>
      <c r="J4" s="27"/>
      <c r="K4" s="182"/>
      <c r="L4" s="182"/>
      <c r="M4" s="182"/>
      <c r="N4" s="182"/>
      <c r="O4" s="27"/>
      <c r="P4" s="27"/>
      <c r="Q4" s="27"/>
      <c r="R4" s="27"/>
      <c r="S4" s="27"/>
      <c r="T4" s="27"/>
      <c r="U4" s="27"/>
      <c r="V4" s="27"/>
      <c r="W4" s="27"/>
      <c r="X4" s="27"/>
      <c r="Y4" s="27"/>
      <c r="Z4" s="27"/>
      <c r="AA4" s="27"/>
      <c r="AB4" s="27"/>
      <c r="AC4" s="27"/>
      <c r="AD4" s="27"/>
      <c r="AE4" s="27"/>
      <c r="AF4" s="27"/>
      <c r="AG4" s="27"/>
      <c r="AH4" s="27"/>
      <c r="AI4" s="27"/>
      <c r="AJ4" s="27"/>
      <c r="AK4" s="27"/>
    </row>
    <row r="5" spans="2:37" ht="15" customHeight="1">
      <c r="B5" s="27" t="s">
        <v>973</v>
      </c>
      <c r="C5" s="27"/>
      <c r="D5" s="27"/>
      <c r="E5" s="27"/>
      <c r="F5" s="27"/>
      <c r="G5" s="27"/>
      <c r="H5" s="27"/>
      <c r="I5" s="27"/>
      <c r="J5" s="27"/>
      <c r="K5" s="182"/>
      <c r="L5" s="182"/>
      <c r="M5" s="182"/>
      <c r="N5" s="182"/>
      <c r="O5" s="27"/>
      <c r="P5" s="27"/>
      <c r="Q5" s="27"/>
      <c r="R5" s="27"/>
      <c r="S5" s="27"/>
      <c r="T5" s="27"/>
      <c r="U5" s="27"/>
      <c r="V5" s="27"/>
      <c r="W5" s="27"/>
      <c r="X5" s="27"/>
      <c r="Y5" s="27"/>
      <c r="Z5" s="27"/>
      <c r="AA5" s="27"/>
      <c r="AB5" s="27"/>
      <c r="AC5" s="27"/>
      <c r="AD5" s="27"/>
      <c r="AE5" s="27"/>
      <c r="AF5" s="27"/>
      <c r="AG5" s="27"/>
      <c r="AH5" s="27"/>
      <c r="AI5" s="27"/>
      <c r="AJ5" s="27"/>
      <c r="AK5" s="27"/>
    </row>
    <row r="6" spans="2:37" ht="15" customHeight="1">
      <c r="B6" s="27" t="s">
        <v>974</v>
      </c>
      <c r="C6" s="27"/>
      <c r="D6" s="27"/>
      <c r="E6" s="27"/>
      <c r="F6" s="27"/>
      <c r="G6" s="27"/>
      <c r="H6" s="27"/>
      <c r="I6" s="27"/>
      <c r="J6" s="27"/>
      <c r="K6" s="182"/>
      <c r="L6" s="182"/>
      <c r="M6" s="182"/>
      <c r="N6" s="182"/>
      <c r="O6" s="27"/>
      <c r="P6" s="27"/>
      <c r="Q6" s="27"/>
      <c r="R6" s="27"/>
      <c r="S6" s="27"/>
      <c r="T6" s="27"/>
      <c r="U6" s="27"/>
      <c r="V6" s="27"/>
      <c r="W6" s="27"/>
      <c r="X6" s="27"/>
      <c r="Y6" s="27"/>
      <c r="Z6" s="27"/>
      <c r="AA6" s="27"/>
      <c r="AB6" s="27"/>
      <c r="AC6" s="27"/>
      <c r="AD6" s="27"/>
      <c r="AE6" s="27"/>
      <c r="AF6" s="27"/>
      <c r="AG6" s="27"/>
      <c r="AH6" s="27"/>
      <c r="AI6" s="27"/>
      <c r="AJ6" s="27"/>
      <c r="AK6" s="27"/>
    </row>
    <row r="7" spans="2:37" ht="15" customHeight="1">
      <c r="B7" s="27" t="s">
        <v>975</v>
      </c>
      <c r="C7" s="27"/>
      <c r="D7" s="27"/>
      <c r="E7" s="27"/>
      <c r="F7" s="27"/>
      <c r="G7" s="27"/>
      <c r="H7" s="27"/>
      <c r="I7" s="27"/>
      <c r="J7" s="27"/>
      <c r="K7" s="165"/>
      <c r="L7" s="165"/>
      <c r="M7" s="165"/>
      <c r="N7" s="165"/>
      <c r="O7" s="22" t="s">
        <v>597</v>
      </c>
      <c r="P7" s="27"/>
      <c r="Q7" s="27"/>
      <c r="R7" s="27"/>
      <c r="S7" s="27"/>
      <c r="T7" s="27"/>
      <c r="U7" s="27"/>
      <c r="V7" s="27"/>
      <c r="W7" s="27"/>
      <c r="X7" s="27"/>
      <c r="Y7" s="27"/>
      <c r="Z7" s="27"/>
      <c r="AA7" s="27"/>
      <c r="AB7" s="27"/>
      <c r="AC7" s="27"/>
      <c r="AD7" s="27"/>
      <c r="AE7" s="27"/>
      <c r="AF7" s="27"/>
      <c r="AG7" s="27"/>
      <c r="AH7" s="27"/>
      <c r="AI7" s="27"/>
      <c r="AJ7" s="27"/>
      <c r="AK7" s="27"/>
    </row>
    <row r="8" spans="2:37" ht="15" customHeight="1">
      <c r="B8" s="27" t="s">
        <v>976</v>
      </c>
      <c r="C8" s="27"/>
      <c r="D8" s="27"/>
      <c r="E8" s="27"/>
      <c r="F8" s="27"/>
      <c r="G8" s="27"/>
      <c r="H8" s="27"/>
      <c r="I8" s="27"/>
      <c r="J8" s="27"/>
      <c r="K8" s="183"/>
      <c r="L8" s="183"/>
      <c r="M8" s="183"/>
      <c r="N8" s="183"/>
      <c r="O8" s="22" t="s">
        <v>597</v>
      </c>
      <c r="P8" s="27"/>
      <c r="Q8" s="27"/>
      <c r="R8" s="27"/>
      <c r="S8" s="27"/>
      <c r="T8" s="27"/>
      <c r="U8" s="27"/>
      <c r="V8" s="27"/>
      <c r="W8" s="27"/>
      <c r="X8" s="27"/>
      <c r="Y8" s="27"/>
      <c r="Z8" s="27"/>
      <c r="AA8" s="27"/>
      <c r="AB8" s="27"/>
      <c r="AC8" s="27"/>
      <c r="AD8" s="27"/>
      <c r="AE8" s="27"/>
      <c r="AF8" s="27"/>
      <c r="AG8" s="27"/>
      <c r="AH8" s="27"/>
      <c r="AI8" s="27"/>
      <c r="AJ8" s="27"/>
      <c r="AK8" s="27"/>
    </row>
    <row r="9" spans="2:37" ht="15" customHeight="1">
      <c r="B9" s="6" t="s">
        <v>977</v>
      </c>
    </row>
    <row r="10" spans="2:37" ht="15" customHeight="1">
      <c r="D10" s="6" t="s">
        <v>778</v>
      </c>
      <c r="E10" s="6" t="s">
        <v>532</v>
      </c>
      <c r="F10" s="6" t="s">
        <v>978</v>
      </c>
      <c r="M10" s="135"/>
      <c r="N10" s="135"/>
      <c r="O10" s="135"/>
      <c r="P10" s="135"/>
      <c r="Q10" s="9" t="s">
        <v>597</v>
      </c>
    </row>
    <row r="11" spans="2:37" ht="15" customHeight="1">
      <c r="B11" s="30"/>
      <c r="C11" s="30"/>
      <c r="D11" s="30" t="s">
        <v>125</v>
      </c>
      <c r="E11" s="30" t="s">
        <v>128</v>
      </c>
      <c r="F11" s="30" t="s">
        <v>979</v>
      </c>
      <c r="G11" s="30"/>
      <c r="H11" s="30"/>
      <c r="I11" s="30"/>
      <c r="J11" s="30"/>
      <c r="K11" s="30"/>
      <c r="L11" s="30"/>
      <c r="M11" s="30"/>
      <c r="N11" s="30"/>
      <c r="O11" s="30"/>
      <c r="P11" s="30"/>
      <c r="Q11" s="30"/>
      <c r="W11" s="37" t="s">
        <v>156</v>
      </c>
      <c r="X11" s="32" t="s">
        <v>511</v>
      </c>
      <c r="Z11" s="37" t="s">
        <v>156</v>
      </c>
      <c r="AA11" s="32" t="s">
        <v>512</v>
      </c>
      <c r="AC11" s="30"/>
      <c r="AD11" s="30"/>
      <c r="AE11" s="30"/>
      <c r="AI11" s="30"/>
      <c r="AJ11" s="30"/>
      <c r="AK11" s="30"/>
    </row>
    <row r="12" spans="2:37" ht="15" customHeight="1">
      <c r="B12" s="6" t="s">
        <v>980</v>
      </c>
      <c r="I12" s="9" t="s">
        <v>132</v>
      </c>
      <c r="J12" s="141" t="s">
        <v>542</v>
      </c>
      <c r="K12" s="141"/>
      <c r="L12" s="141"/>
      <c r="M12" s="141"/>
      <c r="N12" s="9" t="s">
        <v>133</v>
      </c>
      <c r="O12" s="9" t="s">
        <v>132</v>
      </c>
      <c r="P12" s="141" t="s">
        <v>543</v>
      </c>
      <c r="Q12" s="141"/>
      <c r="R12" s="141"/>
      <c r="S12" s="141"/>
      <c r="T12" s="141"/>
      <c r="U12" s="141"/>
      <c r="V12" s="141"/>
      <c r="W12" s="141"/>
      <c r="X12" s="141"/>
      <c r="Y12" s="141"/>
      <c r="Z12" s="141"/>
      <c r="AA12" s="141"/>
      <c r="AB12" s="141"/>
      <c r="AC12" s="141"/>
      <c r="AD12" s="9" t="s">
        <v>133</v>
      </c>
      <c r="AE12" s="9" t="s">
        <v>132</v>
      </c>
      <c r="AF12" s="141" t="s">
        <v>544</v>
      </c>
      <c r="AG12" s="141"/>
      <c r="AH12" s="141"/>
      <c r="AI12" s="141"/>
      <c r="AJ12" s="141"/>
      <c r="AK12" s="9" t="s">
        <v>133</v>
      </c>
    </row>
    <row r="13" spans="2:37" ht="15" customHeight="1">
      <c r="D13" s="6" t="s">
        <v>125</v>
      </c>
      <c r="E13" s="6" t="s">
        <v>126</v>
      </c>
      <c r="F13" s="6" t="s">
        <v>127</v>
      </c>
      <c r="I13" s="9" t="s">
        <v>132</v>
      </c>
      <c r="J13" s="180" t="str">
        <f>IF(P13="","",VLOOKUP(P13,LIST!$B$240:'LIST'!$C$383,2,0))</f>
        <v/>
      </c>
      <c r="K13" s="180"/>
      <c r="L13" s="180"/>
      <c r="M13" s="180"/>
      <c r="N13" s="9" t="s">
        <v>133</v>
      </c>
      <c r="O13" s="9" t="s">
        <v>132</v>
      </c>
      <c r="P13" s="184"/>
      <c r="Q13" s="184"/>
      <c r="R13" s="184"/>
      <c r="S13" s="184"/>
      <c r="T13" s="184"/>
      <c r="U13" s="184"/>
      <c r="V13" s="184"/>
      <c r="W13" s="184"/>
      <c r="X13" s="184"/>
      <c r="Y13" s="184"/>
      <c r="Z13" s="184"/>
      <c r="AA13" s="184"/>
      <c r="AB13" s="184"/>
      <c r="AC13" s="184"/>
      <c r="AD13" s="9" t="s">
        <v>133</v>
      </c>
      <c r="AE13" s="9" t="s">
        <v>490</v>
      </c>
      <c r="AF13" s="159"/>
      <c r="AG13" s="159"/>
      <c r="AH13" s="159"/>
      <c r="AI13" s="159"/>
      <c r="AJ13" s="159"/>
      <c r="AK13" s="34" t="s">
        <v>591</v>
      </c>
    </row>
    <row r="14" spans="2:37" ht="15" customHeight="1">
      <c r="D14" s="6" t="s">
        <v>125</v>
      </c>
      <c r="E14" s="6" t="s">
        <v>128</v>
      </c>
      <c r="F14" s="6" t="s">
        <v>127</v>
      </c>
      <c r="I14" s="9" t="s">
        <v>132</v>
      </c>
      <c r="J14" s="180" t="str">
        <f>IF(P14="","",VLOOKUP(P14,LIST!$B$240:'LIST'!$C$383,2,0))</f>
        <v/>
      </c>
      <c r="K14" s="180"/>
      <c r="L14" s="180"/>
      <c r="M14" s="180"/>
      <c r="N14" s="9" t="s">
        <v>133</v>
      </c>
      <c r="O14" s="9" t="s">
        <v>132</v>
      </c>
      <c r="P14" s="114"/>
      <c r="Q14" s="114"/>
      <c r="R14" s="114"/>
      <c r="S14" s="114"/>
      <c r="T14" s="114"/>
      <c r="U14" s="114"/>
      <c r="V14" s="114"/>
      <c r="W14" s="114"/>
      <c r="X14" s="114"/>
      <c r="Y14" s="114"/>
      <c r="Z14" s="114"/>
      <c r="AA14" s="114"/>
      <c r="AB14" s="114"/>
      <c r="AC14" s="114"/>
      <c r="AD14" s="9" t="s">
        <v>133</v>
      </c>
      <c r="AE14" s="9" t="s">
        <v>490</v>
      </c>
      <c r="AF14" s="159"/>
      <c r="AG14" s="159"/>
      <c r="AH14" s="159"/>
      <c r="AI14" s="159"/>
      <c r="AJ14" s="159"/>
      <c r="AK14" s="34" t="s">
        <v>591</v>
      </c>
    </row>
    <row r="15" spans="2:37" ht="15" customHeight="1">
      <c r="D15" s="6" t="s">
        <v>125</v>
      </c>
      <c r="E15" s="6" t="s">
        <v>129</v>
      </c>
      <c r="F15" s="6" t="s">
        <v>127</v>
      </c>
      <c r="I15" s="9" t="s">
        <v>132</v>
      </c>
      <c r="J15" s="180" t="str">
        <f>IF(P15="","",VLOOKUP(P15,LIST!$B$240:'LIST'!$C$383,2,0))</f>
        <v/>
      </c>
      <c r="K15" s="180"/>
      <c r="L15" s="180"/>
      <c r="M15" s="180"/>
      <c r="N15" s="9" t="s">
        <v>133</v>
      </c>
      <c r="O15" s="9" t="s">
        <v>132</v>
      </c>
      <c r="P15" s="114"/>
      <c r="Q15" s="114"/>
      <c r="R15" s="114"/>
      <c r="S15" s="114"/>
      <c r="T15" s="114"/>
      <c r="U15" s="114"/>
      <c r="V15" s="114"/>
      <c r="W15" s="114"/>
      <c r="X15" s="114"/>
      <c r="Y15" s="114"/>
      <c r="Z15" s="114"/>
      <c r="AA15" s="114"/>
      <c r="AB15" s="114"/>
      <c r="AC15" s="114"/>
      <c r="AD15" s="9" t="s">
        <v>133</v>
      </c>
      <c r="AE15" s="9" t="s">
        <v>490</v>
      </c>
      <c r="AF15" s="159"/>
      <c r="AG15" s="159"/>
      <c r="AH15" s="159"/>
      <c r="AI15" s="159"/>
      <c r="AJ15" s="159"/>
      <c r="AK15" s="34" t="s">
        <v>591</v>
      </c>
    </row>
    <row r="16" spans="2:37" ht="15" customHeight="1">
      <c r="D16" s="6" t="s">
        <v>125</v>
      </c>
      <c r="E16" s="6" t="s">
        <v>601</v>
      </c>
      <c r="F16" s="6" t="s">
        <v>127</v>
      </c>
      <c r="I16" s="9" t="s">
        <v>132</v>
      </c>
      <c r="J16" s="180" t="str">
        <f>IF(P16="","",VLOOKUP(P16,LIST!$B$240:'LIST'!$C$383,2,0))</f>
        <v/>
      </c>
      <c r="K16" s="180"/>
      <c r="L16" s="180"/>
      <c r="M16" s="180"/>
      <c r="N16" s="9" t="s">
        <v>133</v>
      </c>
      <c r="O16" s="9" t="s">
        <v>132</v>
      </c>
      <c r="P16" s="114"/>
      <c r="Q16" s="114"/>
      <c r="R16" s="114"/>
      <c r="S16" s="114"/>
      <c r="T16" s="114"/>
      <c r="U16" s="114"/>
      <c r="V16" s="114"/>
      <c r="W16" s="114"/>
      <c r="X16" s="114"/>
      <c r="Y16" s="114"/>
      <c r="Z16" s="114"/>
      <c r="AA16" s="114"/>
      <c r="AB16" s="114"/>
      <c r="AC16" s="114"/>
      <c r="AD16" s="9" t="s">
        <v>133</v>
      </c>
      <c r="AE16" s="9" t="s">
        <v>490</v>
      </c>
      <c r="AF16" s="159"/>
      <c r="AG16" s="159"/>
      <c r="AH16" s="159"/>
      <c r="AI16" s="159"/>
      <c r="AJ16" s="159"/>
      <c r="AK16" s="34" t="s">
        <v>591</v>
      </c>
    </row>
    <row r="17" spans="2:37" ht="15" customHeight="1">
      <c r="D17" s="6" t="s">
        <v>125</v>
      </c>
      <c r="E17" s="6" t="s">
        <v>130</v>
      </c>
      <c r="F17" s="6" t="s">
        <v>127</v>
      </c>
      <c r="I17" s="9" t="s">
        <v>132</v>
      </c>
      <c r="J17" s="180" t="str">
        <f>IF(P17="","",VLOOKUP(P17,LIST!$B$240:'LIST'!$C$383,2,0))</f>
        <v/>
      </c>
      <c r="K17" s="180"/>
      <c r="L17" s="180"/>
      <c r="M17" s="180"/>
      <c r="N17" s="9" t="s">
        <v>133</v>
      </c>
      <c r="O17" s="9" t="s">
        <v>132</v>
      </c>
      <c r="P17" s="114"/>
      <c r="Q17" s="114"/>
      <c r="R17" s="114"/>
      <c r="S17" s="114"/>
      <c r="T17" s="114"/>
      <c r="U17" s="114"/>
      <c r="V17" s="114"/>
      <c r="W17" s="114"/>
      <c r="X17" s="114"/>
      <c r="Y17" s="114"/>
      <c r="Z17" s="114"/>
      <c r="AA17" s="114"/>
      <c r="AB17" s="114"/>
      <c r="AC17" s="114"/>
      <c r="AD17" s="9" t="s">
        <v>133</v>
      </c>
      <c r="AE17" s="9" t="s">
        <v>490</v>
      </c>
      <c r="AF17" s="159"/>
      <c r="AG17" s="159"/>
      <c r="AH17" s="159"/>
      <c r="AI17" s="159"/>
      <c r="AJ17" s="159"/>
      <c r="AK17" s="34" t="s">
        <v>591</v>
      </c>
    </row>
    <row r="18" spans="2:37" ht="15" customHeight="1">
      <c r="B18" s="30"/>
      <c r="C18" s="30"/>
      <c r="D18" s="30" t="s">
        <v>125</v>
      </c>
      <c r="E18" s="30" t="s">
        <v>488</v>
      </c>
      <c r="F18" s="30" t="s">
        <v>127</v>
      </c>
      <c r="G18" s="30"/>
      <c r="H18" s="30"/>
      <c r="I18" s="32" t="s">
        <v>132</v>
      </c>
      <c r="J18" s="180" t="str">
        <f>IF(P18="","",VLOOKUP(P18,LIST!$B$240:'LIST'!$C$383,2,0))</f>
        <v/>
      </c>
      <c r="K18" s="180"/>
      <c r="L18" s="180"/>
      <c r="M18" s="180"/>
      <c r="N18" s="32" t="s">
        <v>133</v>
      </c>
      <c r="O18" s="32" t="s">
        <v>132</v>
      </c>
      <c r="P18" s="114"/>
      <c r="Q18" s="114"/>
      <c r="R18" s="114"/>
      <c r="S18" s="114"/>
      <c r="T18" s="114"/>
      <c r="U18" s="114"/>
      <c r="V18" s="114"/>
      <c r="W18" s="114"/>
      <c r="X18" s="114"/>
      <c r="Y18" s="114"/>
      <c r="Z18" s="114"/>
      <c r="AA18" s="114"/>
      <c r="AB18" s="114"/>
      <c r="AC18" s="114"/>
      <c r="AD18" s="32" t="s">
        <v>133</v>
      </c>
      <c r="AE18" s="32" t="s">
        <v>490</v>
      </c>
      <c r="AF18" s="181"/>
      <c r="AG18" s="181"/>
      <c r="AH18" s="181"/>
      <c r="AI18" s="181"/>
      <c r="AJ18" s="181"/>
      <c r="AK18" s="34" t="s">
        <v>591</v>
      </c>
    </row>
    <row r="19" spans="2:37" ht="15" customHeight="1">
      <c r="B19" s="6" t="s">
        <v>981</v>
      </c>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row>
    <row r="20" spans="2:37" ht="15" customHeight="1">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row>
    <row r="21" spans="2:37" ht="15" customHeight="1">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row>
    <row r="22" spans="2:37" ht="15" customHeight="1">
      <c r="B22" s="30"/>
      <c r="C22" s="30"/>
      <c r="D22" s="30"/>
      <c r="E22" s="30"/>
      <c r="F22" s="30"/>
      <c r="G22" s="30"/>
      <c r="H22" s="30"/>
      <c r="I22" s="30"/>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row>
    <row r="23" spans="2:37" ht="15" customHeight="1">
      <c r="B23" s="6" t="s">
        <v>982</v>
      </c>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row>
    <row r="24" spans="2:37" ht="15" customHeight="1">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row>
    <row r="25" spans="2:37" ht="15" customHeight="1">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row>
    <row r="26" spans="2:37" ht="15" customHeight="1">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row>
    <row r="27" spans="2:37" ht="15" customHeight="1">
      <c r="B27" s="30" t="s">
        <v>1029</v>
      </c>
      <c r="C27" s="30"/>
      <c r="D27" s="30"/>
      <c r="E27" s="30"/>
      <c r="F27" s="30"/>
      <c r="G27" s="30"/>
      <c r="H27" s="30"/>
      <c r="I27" s="30"/>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117"/>
      <c r="AK27" s="117"/>
    </row>
    <row r="36" spans="2:37" ht="15" customHeight="1">
      <c r="B36" s="6" t="s">
        <v>530</v>
      </c>
    </row>
    <row r="37" spans="2:37" ht="15" customHeight="1">
      <c r="B37" s="27" t="s">
        <v>972</v>
      </c>
      <c r="C37" s="27"/>
      <c r="D37" s="27"/>
      <c r="E37" s="27"/>
      <c r="F37" s="27"/>
      <c r="G37" s="27"/>
      <c r="H37" s="27"/>
      <c r="I37" s="27"/>
      <c r="J37" s="27"/>
      <c r="K37" s="182"/>
      <c r="L37" s="182"/>
      <c r="M37" s="182"/>
      <c r="N37" s="182"/>
      <c r="O37" s="27"/>
      <c r="P37" s="27"/>
      <c r="Q37" s="27"/>
      <c r="R37" s="27"/>
      <c r="S37" s="27"/>
      <c r="T37" s="27"/>
      <c r="U37" s="27"/>
      <c r="V37" s="27"/>
      <c r="W37" s="27"/>
      <c r="X37" s="27"/>
      <c r="Y37" s="27"/>
      <c r="Z37" s="27"/>
      <c r="AA37" s="27"/>
      <c r="AB37" s="27"/>
      <c r="AC37" s="27"/>
      <c r="AD37" s="27"/>
      <c r="AE37" s="27"/>
      <c r="AF37" s="27"/>
      <c r="AG37" s="27"/>
      <c r="AH37" s="27"/>
      <c r="AI37" s="27"/>
      <c r="AJ37" s="27"/>
      <c r="AK37" s="27"/>
    </row>
    <row r="38" spans="2:37" ht="15" customHeight="1">
      <c r="B38" s="27" t="s">
        <v>973</v>
      </c>
      <c r="C38" s="27"/>
      <c r="D38" s="27"/>
      <c r="E38" s="27"/>
      <c r="F38" s="27"/>
      <c r="G38" s="27"/>
      <c r="H38" s="27"/>
      <c r="I38" s="27"/>
      <c r="J38" s="27"/>
      <c r="K38" s="182"/>
      <c r="L38" s="182"/>
      <c r="M38" s="182"/>
      <c r="N38" s="182"/>
      <c r="O38" s="27"/>
      <c r="P38" s="27"/>
      <c r="Q38" s="27"/>
      <c r="R38" s="27"/>
      <c r="S38" s="27"/>
      <c r="T38" s="27"/>
      <c r="U38" s="27"/>
      <c r="V38" s="27"/>
      <c r="W38" s="27"/>
      <c r="X38" s="27"/>
      <c r="Y38" s="27"/>
      <c r="Z38" s="27"/>
      <c r="AA38" s="27"/>
      <c r="AB38" s="27"/>
      <c r="AC38" s="27"/>
      <c r="AD38" s="27"/>
      <c r="AE38" s="27"/>
      <c r="AF38" s="27"/>
      <c r="AG38" s="27"/>
      <c r="AH38" s="27"/>
      <c r="AI38" s="27"/>
      <c r="AJ38" s="27"/>
      <c r="AK38" s="27"/>
    </row>
    <row r="39" spans="2:37" ht="15" customHeight="1">
      <c r="B39" s="27" t="s">
        <v>974</v>
      </c>
      <c r="C39" s="27"/>
      <c r="D39" s="27"/>
      <c r="E39" s="27"/>
      <c r="F39" s="27"/>
      <c r="G39" s="27"/>
      <c r="H39" s="27"/>
      <c r="I39" s="27"/>
      <c r="J39" s="27"/>
      <c r="K39" s="182"/>
      <c r="L39" s="182"/>
      <c r="M39" s="182"/>
      <c r="N39" s="182"/>
      <c r="O39" s="27"/>
      <c r="P39" s="27"/>
      <c r="Q39" s="27"/>
      <c r="R39" s="27"/>
      <c r="S39" s="27"/>
      <c r="T39" s="27"/>
      <c r="U39" s="27"/>
      <c r="V39" s="27"/>
      <c r="W39" s="27"/>
      <c r="X39" s="27"/>
      <c r="Y39" s="27"/>
      <c r="Z39" s="27"/>
      <c r="AA39" s="27"/>
      <c r="AB39" s="27"/>
      <c r="AC39" s="27"/>
      <c r="AD39" s="27"/>
      <c r="AE39" s="27"/>
      <c r="AF39" s="27"/>
      <c r="AG39" s="27"/>
      <c r="AH39" s="27"/>
      <c r="AI39" s="27"/>
      <c r="AJ39" s="27"/>
      <c r="AK39" s="27"/>
    </row>
    <row r="40" spans="2:37" ht="15" customHeight="1">
      <c r="B40" s="27" t="s">
        <v>975</v>
      </c>
      <c r="C40" s="27"/>
      <c r="D40" s="27"/>
      <c r="E40" s="27"/>
      <c r="F40" s="27"/>
      <c r="G40" s="27"/>
      <c r="H40" s="27"/>
      <c r="I40" s="27"/>
      <c r="J40" s="27"/>
      <c r="K40" s="165"/>
      <c r="L40" s="165"/>
      <c r="M40" s="165"/>
      <c r="N40" s="165"/>
      <c r="O40" s="22" t="s">
        <v>597</v>
      </c>
      <c r="P40" s="27"/>
      <c r="Q40" s="27"/>
      <c r="R40" s="27"/>
      <c r="S40" s="27"/>
      <c r="T40" s="27"/>
      <c r="U40" s="27"/>
      <c r="V40" s="27"/>
      <c r="W40" s="27"/>
      <c r="X40" s="27"/>
      <c r="Y40" s="27"/>
      <c r="Z40" s="27"/>
      <c r="AA40" s="27"/>
      <c r="AB40" s="27"/>
      <c r="AC40" s="27"/>
      <c r="AD40" s="27"/>
      <c r="AE40" s="27"/>
      <c r="AF40" s="27"/>
      <c r="AG40" s="27"/>
      <c r="AH40" s="27"/>
      <c r="AI40" s="27"/>
      <c r="AJ40" s="27"/>
      <c r="AK40" s="27"/>
    </row>
    <row r="41" spans="2:37" ht="15" customHeight="1">
      <c r="B41" s="27" t="s">
        <v>976</v>
      </c>
      <c r="C41" s="27"/>
      <c r="D41" s="27"/>
      <c r="E41" s="27"/>
      <c r="F41" s="27"/>
      <c r="G41" s="27"/>
      <c r="H41" s="27"/>
      <c r="I41" s="27"/>
      <c r="J41" s="27"/>
      <c r="K41" s="183"/>
      <c r="L41" s="183"/>
      <c r="M41" s="183"/>
      <c r="N41" s="183"/>
      <c r="O41" s="22" t="s">
        <v>597</v>
      </c>
      <c r="P41" s="27"/>
      <c r="Q41" s="27"/>
      <c r="R41" s="27"/>
      <c r="S41" s="27"/>
      <c r="T41" s="27"/>
      <c r="U41" s="27"/>
      <c r="V41" s="27"/>
      <c r="W41" s="27"/>
      <c r="X41" s="27"/>
      <c r="Y41" s="27"/>
      <c r="Z41" s="27"/>
      <c r="AA41" s="27"/>
      <c r="AB41" s="27"/>
      <c r="AC41" s="27"/>
      <c r="AD41" s="27"/>
      <c r="AE41" s="27"/>
      <c r="AF41" s="27"/>
      <c r="AG41" s="27"/>
      <c r="AH41" s="27"/>
      <c r="AI41" s="27"/>
      <c r="AJ41" s="27"/>
      <c r="AK41" s="27"/>
    </row>
    <row r="42" spans="2:37" ht="15" customHeight="1">
      <c r="B42" s="6" t="s">
        <v>977</v>
      </c>
    </row>
    <row r="43" spans="2:37" ht="15" customHeight="1">
      <c r="D43" s="6" t="s">
        <v>778</v>
      </c>
      <c r="E43" s="6" t="s">
        <v>532</v>
      </c>
      <c r="F43" s="6" t="s">
        <v>978</v>
      </c>
      <c r="M43" s="135"/>
      <c r="N43" s="135"/>
      <c r="O43" s="135"/>
      <c r="P43" s="135"/>
      <c r="Q43" s="9" t="s">
        <v>597</v>
      </c>
    </row>
    <row r="44" spans="2:37" ht="15" customHeight="1">
      <c r="B44" s="30"/>
      <c r="C44" s="30"/>
      <c r="D44" s="30" t="s">
        <v>125</v>
      </c>
      <c r="E44" s="30" t="s">
        <v>128</v>
      </c>
      <c r="F44" s="30" t="s">
        <v>979</v>
      </c>
      <c r="G44" s="30"/>
      <c r="H44" s="30"/>
      <c r="I44" s="30"/>
      <c r="J44" s="30"/>
      <c r="K44" s="30"/>
      <c r="L44" s="30"/>
      <c r="M44" s="30"/>
      <c r="N44" s="30"/>
      <c r="O44" s="30"/>
      <c r="P44" s="30"/>
      <c r="Q44" s="30"/>
      <c r="W44" s="37" t="s">
        <v>156</v>
      </c>
      <c r="X44" s="32" t="s">
        <v>511</v>
      </c>
      <c r="Z44" s="37" t="s">
        <v>156</v>
      </c>
      <c r="AA44" s="32" t="s">
        <v>512</v>
      </c>
      <c r="AC44" s="30"/>
      <c r="AD44" s="30"/>
      <c r="AE44" s="30"/>
      <c r="AI44" s="30"/>
      <c r="AJ44" s="30"/>
      <c r="AK44" s="30"/>
    </row>
    <row r="45" spans="2:37" ht="15" customHeight="1">
      <c r="B45" s="6" t="s">
        <v>980</v>
      </c>
      <c r="I45" s="9" t="s">
        <v>132</v>
      </c>
      <c r="J45" s="141" t="s">
        <v>542</v>
      </c>
      <c r="K45" s="141"/>
      <c r="L45" s="141"/>
      <c r="M45" s="141"/>
      <c r="N45" s="9" t="s">
        <v>133</v>
      </c>
      <c r="O45" s="9" t="s">
        <v>132</v>
      </c>
      <c r="P45" s="141" t="s">
        <v>543</v>
      </c>
      <c r="Q45" s="141"/>
      <c r="R45" s="141"/>
      <c r="S45" s="141"/>
      <c r="T45" s="141"/>
      <c r="U45" s="141"/>
      <c r="V45" s="141"/>
      <c r="W45" s="141"/>
      <c r="X45" s="141"/>
      <c r="Y45" s="141"/>
      <c r="Z45" s="141"/>
      <c r="AA45" s="141"/>
      <c r="AB45" s="141"/>
      <c r="AC45" s="141"/>
      <c r="AD45" s="9" t="s">
        <v>133</v>
      </c>
      <c r="AE45" s="9" t="s">
        <v>132</v>
      </c>
      <c r="AF45" s="141" t="s">
        <v>544</v>
      </c>
      <c r="AG45" s="141"/>
      <c r="AH45" s="141"/>
      <c r="AI45" s="141"/>
      <c r="AJ45" s="141"/>
      <c r="AK45" s="9" t="s">
        <v>133</v>
      </c>
    </row>
    <row r="46" spans="2:37" ht="15" customHeight="1">
      <c r="D46" s="6" t="s">
        <v>125</v>
      </c>
      <c r="E46" s="6" t="s">
        <v>126</v>
      </c>
      <c r="F46" s="6" t="s">
        <v>127</v>
      </c>
      <c r="I46" s="9" t="s">
        <v>132</v>
      </c>
      <c r="J46" s="180" t="str">
        <f>IF(P46="","",VLOOKUP(P46,LIST!$B$240:'LIST'!$C$383,2,0))</f>
        <v/>
      </c>
      <c r="K46" s="180"/>
      <c r="L46" s="180"/>
      <c r="M46" s="180"/>
      <c r="N46" s="9" t="s">
        <v>133</v>
      </c>
      <c r="O46" s="9" t="s">
        <v>132</v>
      </c>
      <c r="P46" s="184"/>
      <c r="Q46" s="184"/>
      <c r="R46" s="184"/>
      <c r="S46" s="184"/>
      <c r="T46" s="184"/>
      <c r="U46" s="184"/>
      <c r="V46" s="184"/>
      <c r="W46" s="184"/>
      <c r="X46" s="184"/>
      <c r="Y46" s="184"/>
      <c r="Z46" s="184"/>
      <c r="AA46" s="184"/>
      <c r="AB46" s="184"/>
      <c r="AC46" s="184"/>
      <c r="AD46" s="9" t="s">
        <v>133</v>
      </c>
      <c r="AE46" s="9" t="s">
        <v>490</v>
      </c>
      <c r="AF46" s="159"/>
      <c r="AG46" s="159"/>
      <c r="AH46" s="159"/>
      <c r="AI46" s="159"/>
      <c r="AJ46" s="159"/>
      <c r="AK46" s="34" t="s">
        <v>591</v>
      </c>
    </row>
    <row r="47" spans="2:37" ht="15" customHeight="1">
      <c r="D47" s="6" t="s">
        <v>125</v>
      </c>
      <c r="E47" s="6" t="s">
        <v>128</v>
      </c>
      <c r="F47" s="6" t="s">
        <v>127</v>
      </c>
      <c r="I47" s="9" t="s">
        <v>132</v>
      </c>
      <c r="J47" s="180" t="str">
        <f>IF(P47="","",VLOOKUP(P47,LIST!$B$240:'LIST'!$C$383,2,0))</f>
        <v/>
      </c>
      <c r="K47" s="180"/>
      <c r="L47" s="180"/>
      <c r="M47" s="180"/>
      <c r="N47" s="9" t="s">
        <v>133</v>
      </c>
      <c r="O47" s="9" t="s">
        <v>132</v>
      </c>
      <c r="P47" s="114"/>
      <c r="Q47" s="114"/>
      <c r="R47" s="114"/>
      <c r="S47" s="114"/>
      <c r="T47" s="114"/>
      <c r="U47" s="114"/>
      <c r="V47" s="114"/>
      <c r="W47" s="114"/>
      <c r="X47" s="114"/>
      <c r="Y47" s="114"/>
      <c r="Z47" s="114"/>
      <c r="AA47" s="114"/>
      <c r="AB47" s="114"/>
      <c r="AC47" s="114"/>
      <c r="AD47" s="9" t="s">
        <v>133</v>
      </c>
      <c r="AE47" s="9" t="s">
        <v>490</v>
      </c>
      <c r="AF47" s="159"/>
      <c r="AG47" s="159"/>
      <c r="AH47" s="159"/>
      <c r="AI47" s="159"/>
      <c r="AJ47" s="159"/>
      <c r="AK47" s="34" t="s">
        <v>591</v>
      </c>
    </row>
    <row r="48" spans="2:37" ht="15" customHeight="1">
      <c r="D48" s="6" t="s">
        <v>125</v>
      </c>
      <c r="E48" s="6" t="s">
        <v>129</v>
      </c>
      <c r="F48" s="6" t="s">
        <v>127</v>
      </c>
      <c r="I48" s="9" t="s">
        <v>132</v>
      </c>
      <c r="J48" s="180" t="str">
        <f>IF(P48="","",VLOOKUP(P48,LIST!$B$240:'LIST'!$C$383,2,0))</f>
        <v/>
      </c>
      <c r="K48" s="180"/>
      <c r="L48" s="180"/>
      <c r="M48" s="180"/>
      <c r="N48" s="9" t="s">
        <v>133</v>
      </c>
      <c r="O48" s="9" t="s">
        <v>132</v>
      </c>
      <c r="P48" s="114"/>
      <c r="Q48" s="114"/>
      <c r="R48" s="114"/>
      <c r="S48" s="114"/>
      <c r="T48" s="114"/>
      <c r="U48" s="114"/>
      <c r="V48" s="114"/>
      <c r="W48" s="114"/>
      <c r="X48" s="114"/>
      <c r="Y48" s="114"/>
      <c r="Z48" s="114"/>
      <c r="AA48" s="114"/>
      <c r="AB48" s="114"/>
      <c r="AC48" s="114"/>
      <c r="AD48" s="9" t="s">
        <v>133</v>
      </c>
      <c r="AE48" s="9" t="s">
        <v>490</v>
      </c>
      <c r="AF48" s="159"/>
      <c r="AG48" s="159"/>
      <c r="AH48" s="159"/>
      <c r="AI48" s="159"/>
      <c r="AJ48" s="159"/>
      <c r="AK48" s="34" t="s">
        <v>591</v>
      </c>
    </row>
    <row r="49" spans="2:37" ht="15" customHeight="1">
      <c r="D49" s="6" t="s">
        <v>125</v>
      </c>
      <c r="E49" s="6" t="s">
        <v>601</v>
      </c>
      <c r="F49" s="6" t="s">
        <v>127</v>
      </c>
      <c r="I49" s="9" t="s">
        <v>132</v>
      </c>
      <c r="J49" s="180" t="str">
        <f>IF(P49="","",VLOOKUP(P49,LIST!$B$240:'LIST'!$C$383,2,0))</f>
        <v/>
      </c>
      <c r="K49" s="180"/>
      <c r="L49" s="180"/>
      <c r="M49" s="180"/>
      <c r="N49" s="9" t="s">
        <v>133</v>
      </c>
      <c r="O49" s="9" t="s">
        <v>132</v>
      </c>
      <c r="P49" s="114"/>
      <c r="Q49" s="114"/>
      <c r="R49" s="114"/>
      <c r="S49" s="114"/>
      <c r="T49" s="114"/>
      <c r="U49" s="114"/>
      <c r="V49" s="114"/>
      <c r="W49" s="114"/>
      <c r="X49" s="114"/>
      <c r="Y49" s="114"/>
      <c r="Z49" s="114"/>
      <c r="AA49" s="114"/>
      <c r="AB49" s="114"/>
      <c r="AC49" s="114"/>
      <c r="AD49" s="9" t="s">
        <v>133</v>
      </c>
      <c r="AE49" s="9" t="s">
        <v>490</v>
      </c>
      <c r="AF49" s="159"/>
      <c r="AG49" s="159"/>
      <c r="AH49" s="159"/>
      <c r="AI49" s="159"/>
      <c r="AJ49" s="159"/>
      <c r="AK49" s="34" t="s">
        <v>591</v>
      </c>
    </row>
    <row r="50" spans="2:37" ht="15" customHeight="1">
      <c r="D50" s="6" t="s">
        <v>125</v>
      </c>
      <c r="E50" s="6" t="s">
        <v>130</v>
      </c>
      <c r="F50" s="6" t="s">
        <v>127</v>
      </c>
      <c r="I50" s="9" t="s">
        <v>132</v>
      </c>
      <c r="J50" s="180" t="str">
        <f>IF(P50="","",VLOOKUP(P50,LIST!$B$240:'LIST'!$C$383,2,0))</f>
        <v/>
      </c>
      <c r="K50" s="180"/>
      <c r="L50" s="180"/>
      <c r="M50" s="180"/>
      <c r="N50" s="9" t="s">
        <v>133</v>
      </c>
      <c r="O50" s="9" t="s">
        <v>132</v>
      </c>
      <c r="P50" s="114"/>
      <c r="Q50" s="114"/>
      <c r="R50" s="114"/>
      <c r="S50" s="114"/>
      <c r="T50" s="114"/>
      <c r="U50" s="114"/>
      <c r="V50" s="114"/>
      <c r="W50" s="114"/>
      <c r="X50" s="114"/>
      <c r="Y50" s="114"/>
      <c r="Z50" s="114"/>
      <c r="AA50" s="114"/>
      <c r="AB50" s="114"/>
      <c r="AC50" s="114"/>
      <c r="AD50" s="9" t="s">
        <v>133</v>
      </c>
      <c r="AE50" s="9" t="s">
        <v>490</v>
      </c>
      <c r="AF50" s="159"/>
      <c r="AG50" s="159"/>
      <c r="AH50" s="159"/>
      <c r="AI50" s="159"/>
      <c r="AJ50" s="159"/>
      <c r="AK50" s="34" t="s">
        <v>591</v>
      </c>
    </row>
    <row r="51" spans="2:37" ht="15" customHeight="1">
      <c r="B51" s="30"/>
      <c r="C51" s="30"/>
      <c r="D51" s="30" t="s">
        <v>125</v>
      </c>
      <c r="E51" s="30" t="s">
        <v>488</v>
      </c>
      <c r="F51" s="30" t="s">
        <v>127</v>
      </c>
      <c r="G51" s="30"/>
      <c r="H51" s="30"/>
      <c r="I51" s="32" t="s">
        <v>132</v>
      </c>
      <c r="J51" s="180" t="str">
        <f>IF(P51="","",VLOOKUP(P51,LIST!$B$240:'LIST'!$C$383,2,0))</f>
        <v/>
      </c>
      <c r="K51" s="180"/>
      <c r="L51" s="180"/>
      <c r="M51" s="180"/>
      <c r="N51" s="32" t="s">
        <v>133</v>
      </c>
      <c r="O51" s="32" t="s">
        <v>132</v>
      </c>
      <c r="P51" s="114"/>
      <c r="Q51" s="114"/>
      <c r="R51" s="114"/>
      <c r="S51" s="114"/>
      <c r="T51" s="114"/>
      <c r="U51" s="114"/>
      <c r="V51" s="114"/>
      <c r="W51" s="114"/>
      <c r="X51" s="114"/>
      <c r="Y51" s="114"/>
      <c r="Z51" s="114"/>
      <c r="AA51" s="114"/>
      <c r="AB51" s="114"/>
      <c r="AC51" s="114"/>
      <c r="AD51" s="32" t="s">
        <v>133</v>
      </c>
      <c r="AE51" s="32" t="s">
        <v>490</v>
      </c>
      <c r="AF51" s="181"/>
      <c r="AG51" s="181"/>
      <c r="AH51" s="181"/>
      <c r="AI51" s="181"/>
      <c r="AJ51" s="181"/>
      <c r="AK51" s="34" t="s">
        <v>591</v>
      </c>
    </row>
    <row r="52" spans="2:37" ht="15" customHeight="1">
      <c r="B52" s="6" t="s">
        <v>981</v>
      </c>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8"/>
    </row>
    <row r="53" spans="2:37" ht="15" customHeight="1">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row>
    <row r="54" spans="2:37" ht="15" customHeight="1">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row>
    <row r="55" spans="2:37" ht="15" customHeight="1">
      <c r="B55" s="30"/>
      <c r="C55" s="30"/>
      <c r="D55" s="30"/>
      <c r="E55" s="30"/>
      <c r="F55" s="30"/>
      <c r="G55" s="30"/>
      <c r="H55" s="30"/>
      <c r="I55" s="30"/>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row>
    <row r="56" spans="2:37" ht="15" customHeight="1">
      <c r="B56" s="6" t="s">
        <v>982</v>
      </c>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18"/>
      <c r="AH56" s="118"/>
      <c r="AI56" s="118"/>
      <c r="AJ56" s="118"/>
      <c r="AK56" s="118"/>
    </row>
    <row r="57" spans="2:37" ht="15" customHeight="1">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row>
    <row r="58" spans="2:37" ht="15" customHeight="1">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row>
    <row r="59" spans="2:37" ht="15" customHeight="1">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row>
    <row r="60" spans="2:37" ht="15" customHeight="1">
      <c r="B60" s="30" t="s">
        <v>1029</v>
      </c>
      <c r="C60" s="30"/>
      <c r="D60" s="30"/>
      <c r="E60" s="30"/>
      <c r="F60" s="30"/>
      <c r="G60" s="30"/>
      <c r="H60" s="30"/>
      <c r="I60" s="30"/>
      <c r="J60" s="117"/>
      <c r="K60" s="117"/>
      <c r="L60" s="117"/>
      <c r="M60" s="117"/>
      <c r="N60" s="117"/>
      <c r="O60" s="117"/>
      <c r="P60" s="117"/>
      <c r="Q60" s="117"/>
      <c r="R60" s="117"/>
      <c r="S60" s="117"/>
      <c r="T60" s="117"/>
      <c r="U60" s="117"/>
      <c r="V60" s="117"/>
      <c r="W60" s="117"/>
      <c r="X60" s="117"/>
      <c r="Y60" s="117"/>
      <c r="Z60" s="117"/>
      <c r="AA60" s="117"/>
      <c r="AB60" s="117"/>
      <c r="AC60" s="117"/>
      <c r="AD60" s="117"/>
      <c r="AE60" s="117"/>
      <c r="AF60" s="117"/>
      <c r="AG60" s="117"/>
      <c r="AH60" s="117"/>
      <c r="AI60" s="117"/>
      <c r="AJ60" s="117"/>
      <c r="AK60" s="117"/>
    </row>
    <row r="63" spans="2:37" ht="15" customHeight="1">
      <c r="B63" s="107" t="s">
        <v>529</v>
      </c>
      <c r="C63" s="107"/>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row>
    <row r="64" spans="2:37" ht="15" customHeight="1">
      <c r="B64" s="6" t="s">
        <v>530</v>
      </c>
    </row>
    <row r="65" spans="2:37" ht="15" customHeight="1">
      <c r="B65" s="27" t="s">
        <v>972</v>
      </c>
      <c r="C65" s="27"/>
      <c r="D65" s="27"/>
      <c r="E65" s="27"/>
      <c r="F65" s="27"/>
      <c r="G65" s="27"/>
      <c r="H65" s="27"/>
      <c r="I65" s="27"/>
      <c r="J65" s="27"/>
      <c r="K65" s="182"/>
      <c r="L65" s="182"/>
      <c r="M65" s="182"/>
      <c r="N65" s="182"/>
      <c r="O65" s="27"/>
      <c r="P65" s="27"/>
      <c r="Q65" s="27"/>
      <c r="R65" s="27"/>
      <c r="S65" s="27"/>
      <c r="T65" s="27"/>
      <c r="U65" s="27"/>
      <c r="V65" s="27"/>
      <c r="W65" s="27"/>
      <c r="X65" s="27"/>
      <c r="Y65" s="27"/>
      <c r="Z65" s="27"/>
      <c r="AA65" s="27"/>
      <c r="AB65" s="27"/>
      <c r="AC65" s="27"/>
      <c r="AD65" s="27"/>
      <c r="AE65" s="27"/>
      <c r="AF65" s="27"/>
      <c r="AG65" s="27"/>
      <c r="AH65" s="27"/>
      <c r="AI65" s="27"/>
      <c r="AJ65" s="27"/>
      <c r="AK65" s="27"/>
    </row>
    <row r="66" spans="2:37" ht="15" customHeight="1">
      <c r="B66" s="27" t="s">
        <v>973</v>
      </c>
      <c r="C66" s="27"/>
      <c r="D66" s="27"/>
      <c r="E66" s="27"/>
      <c r="F66" s="27"/>
      <c r="G66" s="27"/>
      <c r="H66" s="27"/>
      <c r="I66" s="27"/>
      <c r="J66" s="27"/>
      <c r="K66" s="182"/>
      <c r="L66" s="182"/>
      <c r="M66" s="182"/>
      <c r="N66" s="182"/>
      <c r="O66" s="27"/>
      <c r="P66" s="27"/>
      <c r="Q66" s="27"/>
      <c r="R66" s="27"/>
      <c r="S66" s="27"/>
      <c r="T66" s="27"/>
      <c r="U66" s="27"/>
      <c r="V66" s="27"/>
      <c r="W66" s="27"/>
      <c r="X66" s="27"/>
      <c r="Y66" s="27"/>
      <c r="Z66" s="27"/>
      <c r="AA66" s="27"/>
      <c r="AB66" s="27"/>
      <c r="AC66" s="27"/>
      <c r="AD66" s="27"/>
      <c r="AE66" s="27"/>
      <c r="AF66" s="27"/>
      <c r="AG66" s="27"/>
      <c r="AH66" s="27"/>
      <c r="AI66" s="27"/>
      <c r="AJ66" s="27"/>
      <c r="AK66" s="27"/>
    </row>
    <row r="67" spans="2:37" ht="15" customHeight="1">
      <c r="B67" s="27" t="s">
        <v>974</v>
      </c>
      <c r="C67" s="27"/>
      <c r="D67" s="27"/>
      <c r="E67" s="27"/>
      <c r="F67" s="27"/>
      <c r="G67" s="27"/>
      <c r="H67" s="27"/>
      <c r="I67" s="27"/>
      <c r="J67" s="27"/>
      <c r="K67" s="182"/>
      <c r="L67" s="182"/>
      <c r="M67" s="182"/>
      <c r="N67" s="182"/>
      <c r="O67" s="27"/>
      <c r="P67" s="27"/>
      <c r="Q67" s="27"/>
      <c r="R67" s="27"/>
      <c r="S67" s="27"/>
      <c r="T67" s="27"/>
      <c r="U67" s="27"/>
      <c r="V67" s="27"/>
      <c r="W67" s="27"/>
      <c r="X67" s="27"/>
      <c r="Y67" s="27"/>
      <c r="Z67" s="27"/>
      <c r="AA67" s="27"/>
      <c r="AB67" s="27"/>
      <c r="AC67" s="27"/>
      <c r="AD67" s="27"/>
      <c r="AE67" s="27"/>
      <c r="AF67" s="27"/>
      <c r="AG67" s="27"/>
      <c r="AH67" s="27"/>
      <c r="AI67" s="27"/>
      <c r="AJ67" s="27"/>
      <c r="AK67" s="27"/>
    </row>
    <row r="68" spans="2:37" ht="15" customHeight="1">
      <c r="B68" s="27" t="s">
        <v>975</v>
      </c>
      <c r="C68" s="27"/>
      <c r="D68" s="27"/>
      <c r="E68" s="27"/>
      <c r="F68" s="27"/>
      <c r="G68" s="27"/>
      <c r="H68" s="27"/>
      <c r="I68" s="27"/>
      <c r="J68" s="27"/>
      <c r="K68" s="165"/>
      <c r="L68" s="165"/>
      <c r="M68" s="165"/>
      <c r="N68" s="165"/>
      <c r="O68" s="22" t="s">
        <v>597</v>
      </c>
      <c r="P68" s="27"/>
      <c r="Q68" s="27"/>
      <c r="R68" s="27"/>
      <c r="S68" s="27"/>
      <c r="T68" s="27"/>
      <c r="U68" s="27"/>
      <c r="V68" s="27"/>
      <c r="W68" s="27"/>
      <c r="X68" s="27"/>
      <c r="Y68" s="27"/>
      <c r="Z68" s="27"/>
      <c r="AA68" s="27"/>
      <c r="AB68" s="27"/>
      <c r="AC68" s="27"/>
      <c r="AD68" s="27"/>
      <c r="AE68" s="27"/>
      <c r="AF68" s="27"/>
      <c r="AG68" s="27"/>
      <c r="AH68" s="27"/>
      <c r="AI68" s="27"/>
      <c r="AJ68" s="27"/>
      <c r="AK68" s="27"/>
    </row>
    <row r="69" spans="2:37" ht="15" customHeight="1">
      <c r="B69" s="27" t="s">
        <v>976</v>
      </c>
      <c r="C69" s="27"/>
      <c r="D69" s="27"/>
      <c r="E69" s="27"/>
      <c r="F69" s="27"/>
      <c r="G69" s="27"/>
      <c r="H69" s="27"/>
      <c r="I69" s="27"/>
      <c r="J69" s="27"/>
      <c r="K69" s="183"/>
      <c r="L69" s="183"/>
      <c r="M69" s="183"/>
      <c r="N69" s="183"/>
      <c r="O69" s="22" t="s">
        <v>597</v>
      </c>
      <c r="P69" s="27"/>
      <c r="Q69" s="27"/>
      <c r="R69" s="27"/>
      <c r="S69" s="27"/>
      <c r="T69" s="27"/>
      <c r="U69" s="27"/>
      <c r="V69" s="27"/>
      <c r="W69" s="27"/>
      <c r="X69" s="27"/>
      <c r="Y69" s="27"/>
      <c r="Z69" s="27"/>
      <c r="AA69" s="27"/>
      <c r="AB69" s="27"/>
      <c r="AC69" s="27"/>
      <c r="AD69" s="27"/>
      <c r="AE69" s="27"/>
      <c r="AF69" s="27"/>
      <c r="AG69" s="27"/>
      <c r="AH69" s="27"/>
      <c r="AI69" s="27"/>
      <c r="AJ69" s="27"/>
      <c r="AK69" s="27"/>
    </row>
    <row r="70" spans="2:37" ht="15" customHeight="1">
      <c r="B70" s="6" t="s">
        <v>977</v>
      </c>
    </row>
    <row r="71" spans="2:37" ht="15" customHeight="1">
      <c r="D71" s="6" t="s">
        <v>778</v>
      </c>
      <c r="E71" s="6" t="s">
        <v>532</v>
      </c>
      <c r="F71" s="6" t="s">
        <v>978</v>
      </c>
      <c r="M71" s="135"/>
      <c r="N71" s="135"/>
      <c r="O71" s="135"/>
      <c r="P71" s="135"/>
      <c r="Q71" s="9" t="s">
        <v>597</v>
      </c>
    </row>
    <row r="72" spans="2:37" ht="15" customHeight="1">
      <c r="B72" s="30"/>
      <c r="C72" s="30"/>
      <c r="D72" s="30" t="s">
        <v>125</v>
      </c>
      <c r="E72" s="30" t="s">
        <v>128</v>
      </c>
      <c r="F72" s="30" t="s">
        <v>979</v>
      </c>
      <c r="G72" s="30"/>
      <c r="H72" s="30"/>
      <c r="I72" s="30"/>
      <c r="J72" s="30"/>
      <c r="K72" s="30"/>
      <c r="L72" s="30"/>
      <c r="M72" s="30"/>
      <c r="N72" s="30"/>
      <c r="O72" s="30"/>
      <c r="P72" s="30"/>
      <c r="Q72" s="30"/>
      <c r="W72" s="37" t="s">
        <v>156</v>
      </c>
      <c r="X72" s="32" t="s">
        <v>511</v>
      </c>
      <c r="Z72" s="37" t="s">
        <v>156</v>
      </c>
      <c r="AA72" s="32" t="s">
        <v>512</v>
      </c>
      <c r="AC72" s="30"/>
      <c r="AD72" s="30"/>
      <c r="AE72" s="30"/>
      <c r="AI72" s="30"/>
      <c r="AJ72" s="30"/>
      <c r="AK72" s="30"/>
    </row>
    <row r="73" spans="2:37" ht="15" customHeight="1">
      <c r="B73" s="6" t="s">
        <v>980</v>
      </c>
      <c r="I73" s="9" t="s">
        <v>132</v>
      </c>
      <c r="J73" s="141" t="s">
        <v>542</v>
      </c>
      <c r="K73" s="141"/>
      <c r="L73" s="141"/>
      <c r="M73" s="141"/>
      <c r="N73" s="9" t="s">
        <v>133</v>
      </c>
      <c r="O73" s="9" t="s">
        <v>132</v>
      </c>
      <c r="P73" s="141" t="s">
        <v>543</v>
      </c>
      <c r="Q73" s="141"/>
      <c r="R73" s="141"/>
      <c r="S73" s="141"/>
      <c r="T73" s="141"/>
      <c r="U73" s="141"/>
      <c r="V73" s="141"/>
      <c r="W73" s="141"/>
      <c r="X73" s="141"/>
      <c r="Y73" s="141"/>
      <c r="Z73" s="141"/>
      <c r="AA73" s="141"/>
      <c r="AB73" s="141"/>
      <c r="AC73" s="141"/>
      <c r="AD73" s="9" t="s">
        <v>133</v>
      </c>
      <c r="AE73" s="9" t="s">
        <v>132</v>
      </c>
      <c r="AF73" s="141" t="s">
        <v>544</v>
      </c>
      <c r="AG73" s="141"/>
      <c r="AH73" s="141"/>
      <c r="AI73" s="141"/>
      <c r="AJ73" s="141"/>
      <c r="AK73" s="9" t="s">
        <v>133</v>
      </c>
    </row>
    <row r="74" spans="2:37" ht="15" customHeight="1">
      <c r="D74" s="6" t="s">
        <v>125</v>
      </c>
      <c r="E74" s="6" t="s">
        <v>126</v>
      </c>
      <c r="F74" s="6" t="s">
        <v>127</v>
      </c>
      <c r="I74" s="9" t="s">
        <v>132</v>
      </c>
      <c r="J74" s="180" t="str">
        <f>IF(P74="","",VLOOKUP(P74,LIST!$B$240:'LIST'!$C$383,2,0))</f>
        <v/>
      </c>
      <c r="K74" s="180"/>
      <c r="L74" s="180"/>
      <c r="M74" s="180"/>
      <c r="N74" s="9" t="s">
        <v>133</v>
      </c>
      <c r="O74" s="9" t="s">
        <v>132</v>
      </c>
      <c r="P74" s="184"/>
      <c r="Q74" s="184"/>
      <c r="R74" s="184"/>
      <c r="S74" s="184"/>
      <c r="T74" s="184"/>
      <c r="U74" s="184"/>
      <c r="V74" s="184"/>
      <c r="W74" s="184"/>
      <c r="X74" s="184"/>
      <c r="Y74" s="184"/>
      <c r="Z74" s="184"/>
      <c r="AA74" s="184"/>
      <c r="AB74" s="184"/>
      <c r="AC74" s="184"/>
      <c r="AD74" s="9" t="s">
        <v>133</v>
      </c>
      <c r="AE74" s="9" t="s">
        <v>490</v>
      </c>
      <c r="AF74" s="159"/>
      <c r="AG74" s="159"/>
      <c r="AH74" s="159"/>
      <c r="AI74" s="159"/>
      <c r="AJ74" s="159"/>
      <c r="AK74" s="34" t="s">
        <v>591</v>
      </c>
    </row>
    <row r="75" spans="2:37" ht="15" customHeight="1">
      <c r="D75" s="6" t="s">
        <v>125</v>
      </c>
      <c r="E75" s="6" t="s">
        <v>128</v>
      </c>
      <c r="F75" s="6" t="s">
        <v>127</v>
      </c>
      <c r="I75" s="9" t="s">
        <v>132</v>
      </c>
      <c r="J75" s="180" t="str">
        <f>IF(P75="","",VLOOKUP(P75,LIST!$B$240:'LIST'!$C$383,2,0))</f>
        <v/>
      </c>
      <c r="K75" s="180"/>
      <c r="L75" s="180"/>
      <c r="M75" s="180"/>
      <c r="N75" s="9" t="s">
        <v>133</v>
      </c>
      <c r="O75" s="9" t="s">
        <v>132</v>
      </c>
      <c r="P75" s="114"/>
      <c r="Q75" s="114"/>
      <c r="R75" s="114"/>
      <c r="S75" s="114"/>
      <c r="T75" s="114"/>
      <c r="U75" s="114"/>
      <c r="V75" s="114"/>
      <c r="W75" s="114"/>
      <c r="X75" s="114"/>
      <c r="Y75" s="114"/>
      <c r="Z75" s="114"/>
      <c r="AA75" s="114"/>
      <c r="AB75" s="114"/>
      <c r="AC75" s="114"/>
      <c r="AD75" s="9" t="s">
        <v>133</v>
      </c>
      <c r="AE75" s="9" t="s">
        <v>490</v>
      </c>
      <c r="AF75" s="159"/>
      <c r="AG75" s="159"/>
      <c r="AH75" s="159"/>
      <c r="AI75" s="159"/>
      <c r="AJ75" s="159"/>
      <c r="AK75" s="34" t="s">
        <v>591</v>
      </c>
    </row>
    <row r="76" spans="2:37" ht="15" customHeight="1">
      <c r="D76" s="6" t="s">
        <v>125</v>
      </c>
      <c r="E76" s="6" t="s">
        <v>129</v>
      </c>
      <c r="F76" s="6" t="s">
        <v>127</v>
      </c>
      <c r="I76" s="9" t="s">
        <v>132</v>
      </c>
      <c r="J76" s="180" t="str">
        <f>IF(P76="","",VLOOKUP(P76,LIST!$B$240:'LIST'!$C$383,2,0))</f>
        <v/>
      </c>
      <c r="K76" s="180"/>
      <c r="L76" s="180"/>
      <c r="M76" s="180"/>
      <c r="N76" s="9" t="s">
        <v>133</v>
      </c>
      <c r="O76" s="9" t="s">
        <v>132</v>
      </c>
      <c r="P76" s="114"/>
      <c r="Q76" s="114"/>
      <c r="R76" s="114"/>
      <c r="S76" s="114"/>
      <c r="T76" s="114"/>
      <c r="U76" s="114"/>
      <c r="V76" s="114"/>
      <c r="W76" s="114"/>
      <c r="X76" s="114"/>
      <c r="Y76" s="114"/>
      <c r="Z76" s="114"/>
      <c r="AA76" s="114"/>
      <c r="AB76" s="114"/>
      <c r="AC76" s="114"/>
      <c r="AD76" s="9" t="s">
        <v>133</v>
      </c>
      <c r="AE76" s="9" t="s">
        <v>490</v>
      </c>
      <c r="AF76" s="159"/>
      <c r="AG76" s="159"/>
      <c r="AH76" s="159"/>
      <c r="AI76" s="159"/>
      <c r="AJ76" s="159"/>
      <c r="AK76" s="34" t="s">
        <v>591</v>
      </c>
    </row>
    <row r="77" spans="2:37" ht="15" customHeight="1">
      <c r="D77" s="6" t="s">
        <v>125</v>
      </c>
      <c r="E77" s="6" t="s">
        <v>601</v>
      </c>
      <c r="F77" s="6" t="s">
        <v>127</v>
      </c>
      <c r="I77" s="9" t="s">
        <v>132</v>
      </c>
      <c r="J77" s="180" t="str">
        <f>IF(P77="","",VLOOKUP(P77,LIST!$B$240:'LIST'!$C$383,2,0))</f>
        <v/>
      </c>
      <c r="K77" s="180"/>
      <c r="L77" s="180"/>
      <c r="M77" s="180"/>
      <c r="N77" s="9" t="s">
        <v>133</v>
      </c>
      <c r="O77" s="9" t="s">
        <v>132</v>
      </c>
      <c r="P77" s="114"/>
      <c r="Q77" s="114"/>
      <c r="R77" s="114"/>
      <c r="S77" s="114"/>
      <c r="T77" s="114"/>
      <c r="U77" s="114"/>
      <c r="V77" s="114"/>
      <c r="W77" s="114"/>
      <c r="X77" s="114"/>
      <c r="Y77" s="114"/>
      <c r="Z77" s="114"/>
      <c r="AA77" s="114"/>
      <c r="AB77" s="114"/>
      <c r="AC77" s="114"/>
      <c r="AD77" s="9" t="s">
        <v>133</v>
      </c>
      <c r="AE77" s="9" t="s">
        <v>490</v>
      </c>
      <c r="AF77" s="159"/>
      <c r="AG77" s="159"/>
      <c r="AH77" s="159"/>
      <c r="AI77" s="159"/>
      <c r="AJ77" s="159"/>
      <c r="AK77" s="34" t="s">
        <v>591</v>
      </c>
    </row>
    <row r="78" spans="2:37" ht="15" customHeight="1">
      <c r="D78" s="6" t="s">
        <v>125</v>
      </c>
      <c r="E78" s="6" t="s">
        <v>130</v>
      </c>
      <c r="F78" s="6" t="s">
        <v>127</v>
      </c>
      <c r="I78" s="9" t="s">
        <v>132</v>
      </c>
      <c r="J78" s="180" t="str">
        <f>IF(P78="","",VLOOKUP(P78,LIST!$B$240:'LIST'!$C$383,2,0))</f>
        <v/>
      </c>
      <c r="K78" s="180"/>
      <c r="L78" s="180"/>
      <c r="M78" s="180"/>
      <c r="N78" s="9" t="s">
        <v>133</v>
      </c>
      <c r="O78" s="9" t="s">
        <v>132</v>
      </c>
      <c r="P78" s="114"/>
      <c r="Q78" s="114"/>
      <c r="R78" s="114"/>
      <c r="S78" s="114"/>
      <c r="T78" s="114"/>
      <c r="U78" s="114"/>
      <c r="V78" s="114"/>
      <c r="W78" s="114"/>
      <c r="X78" s="114"/>
      <c r="Y78" s="114"/>
      <c r="Z78" s="114"/>
      <c r="AA78" s="114"/>
      <c r="AB78" s="114"/>
      <c r="AC78" s="114"/>
      <c r="AD78" s="9" t="s">
        <v>133</v>
      </c>
      <c r="AE78" s="9" t="s">
        <v>490</v>
      </c>
      <c r="AF78" s="159"/>
      <c r="AG78" s="159"/>
      <c r="AH78" s="159"/>
      <c r="AI78" s="159"/>
      <c r="AJ78" s="159"/>
      <c r="AK78" s="34" t="s">
        <v>591</v>
      </c>
    </row>
    <row r="79" spans="2:37" ht="15" customHeight="1">
      <c r="B79" s="30"/>
      <c r="C79" s="30"/>
      <c r="D79" s="30" t="s">
        <v>125</v>
      </c>
      <c r="E79" s="30" t="s">
        <v>488</v>
      </c>
      <c r="F79" s="30" t="s">
        <v>127</v>
      </c>
      <c r="G79" s="30"/>
      <c r="H79" s="30"/>
      <c r="I79" s="32" t="s">
        <v>132</v>
      </c>
      <c r="J79" s="180" t="str">
        <f>IF(P79="","",VLOOKUP(P79,LIST!$B$240:'LIST'!$C$383,2,0))</f>
        <v/>
      </c>
      <c r="K79" s="180"/>
      <c r="L79" s="180"/>
      <c r="M79" s="180"/>
      <c r="N79" s="32" t="s">
        <v>133</v>
      </c>
      <c r="O79" s="32" t="s">
        <v>132</v>
      </c>
      <c r="P79" s="114"/>
      <c r="Q79" s="114"/>
      <c r="R79" s="114"/>
      <c r="S79" s="114"/>
      <c r="T79" s="114"/>
      <c r="U79" s="114"/>
      <c r="V79" s="114"/>
      <c r="W79" s="114"/>
      <c r="X79" s="114"/>
      <c r="Y79" s="114"/>
      <c r="Z79" s="114"/>
      <c r="AA79" s="114"/>
      <c r="AB79" s="114"/>
      <c r="AC79" s="114"/>
      <c r="AD79" s="32" t="s">
        <v>133</v>
      </c>
      <c r="AE79" s="32" t="s">
        <v>490</v>
      </c>
      <c r="AF79" s="181"/>
      <c r="AG79" s="181"/>
      <c r="AH79" s="181"/>
      <c r="AI79" s="181"/>
      <c r="AJ79" s="181"/>
      <c r="AK79" s="34" t="s">
        <v>591</v>
      </c>
    </row>
    <row r="80" spans="2:37" ht="15" customHeight="1">
      <c r="B80" s="6" t="s">
        <v>981</v>
      </c>
      <c r="J80" s="118"/>
      <c r="K80" s="118"/>
      <c r="L80" s="118"/>
      <c r="M80" s="118"/>
      <c r="N80" s="118"/>
      <c r="O80" s="118"/>
      <c r="P80" s="118"/>
      <c r="Q80" s="118"/>
      <c r="R80" s="118"/>
      <c r="S80" s="118"/>
      <c r="T80" s="118"/>
      <c r="U80" s="118"/>
      <c r="V80" s="118"/>
      <c r="W80" s="118"/>
      <c r="X80" s="118"/>
      <c r="Y80" s="118"/>
      <c r="Z80" s="118"/>
      <c r="AA80" s="118"/>
      <c r="AB80" s="118"/>
      <c r="AC80" s="118"/>
      <c r="AD80" s="118"/>
      <c r="AE80" s="118"/>
      <c r="AF80" s="118"/>
      <c r="AG80" s="118"/>
      <c r="AH80" s="118"/>
      <c r="AI80" s="118"/>
      <c r="AJ80" s="118"/>
      <c r="AK80" s="118"/>
    </row>
    <row r="81" spans="2:37" ht="15" customHeight="1">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row>
    <row r="82" spans="2:37" ht="15" customHeight="1">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row>
    <row r="83" spans="2:37" ht="15" customHeight="1">
      <c r="B83" s="30"/>
      <c r="C83" s="30"/>
      <c r="D83" s="30"/>
      <c r="E83" s="30"/>
      <c r="F83" s="30"/>
      <c r="G83" s="30"/>
      <c r="H83" s="30"/>
      <c r="I83" s="30"/>
      <c r="J83" s="117"/>
      <c r="K83" s="117"/>
      <c r="L83" s="117"/>
      <c r="M83" s="117"/>
      <c r="N83" s="117"/>
      <c r="O83" s="117"/>
      <c r="P83" s="117"/>
      <c r="Q83" s="117"/>
      <c r="R83" s="117"/>
      <c r="S83" s="117"/>
      <c r="T83" s="117"/>
      <c r="U83" s="117"/>
      <c r="V83" s="117"/>
      <c r="W83" s="117"/>
      <c r="X83" s="117"/>
      <c r="Y83" s="117"/>
      <c r="Z83" s="117"/>
      <c r="AA83" s="117"/>
      <c r="AB83" s="117"/>
      <c r="AC83" s="117"/>
      <c r="AD83" s="117"/>
      <c r="AE83" s="117"/>
      <c r="AF83" s="117"/>
      <c r="AG83" s="117"/>
      <c r="AH83" s="117"/>
      <c r="AI83" s="117"/>
      <c r="AJ83" s="117"/>
      <c r="AK83" s="117"/>
    </row>
    <row r="84" spans="2:37" ht="15" customHeight="1">
      <c r="B84" s="6" t="s">
        <v>982</v>
      </c>
      <c r="J84" s="118"/>
      <c r="K84" s="118"/>
      <c r="L84" s="118"/>
      <c r="M84" s="118"/>
      <c r="N84" s="118"/>
      <c r="O84" s="118"/>
      <c r="P84" s="118"/>
      <c r="Q84" s="118"/>
      <c r="R84" s="118"/>
      <c r="S84" s="118"/>
      <c r="T84" s="118"/>
      <c r="U84" s="118"/>
      <c r="V84" s="118"/>
      <c r="W84" s="118"/>
      <c r="X84" s="118"/>
      <c r="Y84" s="118"/>
      <c r="Z84" s="118"/>
      <c r="AA84" s="118"/>
      <c r="AB84" s="118"/>
      <c r="AC84" s="118"/>
      <c r="AD84" s="118"/>
      <c r="AE84" s="118"/>
      <c r="AF84" s="118"/>
      <c r="AG84" s="118"/>
      <c r="AH84" s="118"/>
      <c r="AI84" s="118"/>
      <c r="AJ84" s="118"/>
      <c r="AK84" s="118"/>
    </row>
    <row r="85" spans="2:37" ht="15" customHeight="1">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row>
    <row r="86" spans="2:37" ht="15" customHeight="1">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row>
    <row r="87" spans="2:37" ht="15" customHeight="1">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row>
    <row r="88" spans="2:37" ht="15" customHeight="1">
      <c r="B88" s="30" t="s">
        <v>1029</v>
      </c>
      <c r="C88" s="30"/>
      <c r="D88" s="30"/>
      <c r="E88" s="30"/>
      <c r="F88" s="30"/>
      <c r="G88" s="30"/>
      <c r="H88" s="30"/>
      <c r="I88" s="30"/>
      <c r="J88" s="117"/>
      <c r="K88" s="117"/>
      <c r="L88" s="117"/>
      <c r="M88" s="117"/>
      <c r="N88" s="117"/>
      <c r="O88" s="117"/>
      <c r="P88" s="117"/>
      <c r="Q88" s="117"/>
      <c r="R88" s="117"/>
      <c r="S88" s="117"/>
      <c r="T88" s="117"/>
      <c r="U88" s="117"/>
      <c r="V88" s="117"/>
      <c r="W88" s="117"/>
      <c r="X88" s="117"/>
      <c r="Y88" s="117"/>
      <c r="Z88" s="117"/>
      <c r="AA88" s="117"/>
      <c r="AB88" s="117"/>
      <c r="AC88" s="117"/>
      <c r="AD88" s="117"/>
      <c r="AE88" s="117"/>
      <c r="AF88" s="117"/>
      <c r="AG88" s="117"/>
      <c r="AH88" s="117"/>
      <c r="AI88" s="117"/>
      <c r="AJ88" s="117"/>
      <c r="AK88" s="117"/>
    </row>
    <row r="97" spans="2:37" ht="15" customHeight="1">
      <c r="B97" s="6" t="s">
        <v>530</v>
      </c>
    </row>
    <row r="98" spans="2:37" ht="15" customHeight="1">
      <c r="B98" s="27" t="s">
        <v>972</v>
      </c>
      <c r="C98" s="27"/>
      <c r="D98" s="27"/>
      <c r="E98" s="27"/>
      <c r="F98" s="27"/>
      <c r="G98" s="27"/>
      <c r="H98" s="27"/>
      <c r="I98" s="27"/>
      <c r="J98" s="27"/>
      <c r="K98" s="182"/>
      <c r="L98" s="182"/>
      <c r="M98" s="182"/>
      <c r="N98" s="182"/>
      <c r="O98" s="27"/>
      <c r="P98" s="27"/>
      <c r="Q98" s="27"/>
      <c r="R98" s="27"/>
      <c r="S98" s="27"/>
      <c r="T98" s="27"/>
      <c r="U98" s="27"/>
      <c r="V98" s="27"/>
      <c r="W98" s="27"/>
      <c r="X98" s="27"/>
      <c r="Y98" s="27"/>
      <c r="Z98" s="27"/>
      <c r="AA98" s="27"/>
      <c r="AB98" s="27"/>
      <c r="AC98" s="27"/>
      <c r="AD98" s="27"/>
      <c r="AE98" s="27"/>
      <c r="AF98" s="27"/>
      <c r="AG98" s="27"/>
      <c r="AH98" s="27"/>
      <c r="AI98" s="27"/>
      <c r="AJ98" s="27"/>
      <c r="AK98" s="27"/>
    </row>
    <row r="99" spans="2:37" ht="15" customHeight="1">
      <c r="B99" s="27" t="s">
        <v>973</v>
      </c>
      <c r="C99" s="27"/>
      <c r="D99" s="27"/>
      <c r="E99" s="27"/>
      <c r="F99" s="27"/>
      <c r="G99" s="27"/>
      <c r="H99" s="27"/>
      <c r="I99" s="27"/>
      <c r="J99" s="27"/>
      <c r="K99" s="182"/>
      <c r="L99" s="182"/>
      <c r="M99" s="182"/>
      <c r="N99" s="182"/>
      <c r="O99" s="27"/>
      <c r="P99" s="27"/>
      <c r="Q99" s="27"/>
      <c r="R99" s="27"/>
      <c r="S99" s="27"/>
      <c r="T99" s="27"/>
      <c r="U99" s="27"/>
      <c r="V99" s="27"/>
      <c r="W99" s="27"/>
      <c r="X99" s="27"/>
      <c r="Y99" s="27"/>
      <c r="Z99" s="27"/>
      <c r="AA99" s="27"/>
      <c r="AB99" s="27"/>
      <c r="AC99" s="27"/>
      <c r="AD99" s="27"/>
      <c r="AE99" s="27"/>
      <c r="AF99" s="27"/>
      <c r="AG99" s="27"/>
      <c r="AH99" s="27"/>
      <c r="AI99" s="27"/>
      <c r="AJ99" s="27"/>
      <c r="AK99" s="27"/>
    </row>
    <row r="100" spans="2:37" ht="15" customHeight="1">
      <c r="B100" s="27" t="s">
        <v>974</v>
      </c>
      <c r="C100" s="27"/>
      <c r="D100" s="27"/>
      <c r="E100" s="27"/>
      <c r="F100" s="27"/>
      <c r="G100" s="27"/>
      <c r="H100" s="27"/>
      <c r="I100" s="27"/>
      <c r="J100" s="27"/>
      <c r="K100" s="182"/>
      <c r="L100" s="182"/>
      <c r="M100" s="182"/>
      <c r="N100" s="182"/>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row>
    <row r="101" spans="2:37" ht="15" customHeight="1">
      <c r="B101" s="27" t="s">
        <v>975</v>
      </c>
      <c r="C101" s="27"/>
      <c r="D101" s="27"/>
      <c r="E101" s="27"/>
      <c r="F101" s="27"/>
      <c r="G101" s="27"/>
      <c r="H101" s="27"/>
      <c r="I101" s="27"/>
      <c r="J101" s="27"/>
      <c r="K101" s="165"/>
      <c r="L101" s="165"/>
      <c r="M101" s="165"/>
      <c r="N101" s="165"/>
      <c r="O101" s="22" t="s">
        <v>597</v>
      </c>
      <c r="P101" s="27"/>
      <c r="Q101" s="27"/>
      <c r="R101" s="27"/>
      <c r="S101" s="27"/>
      <c r="T101" s="27"/>
      <c r="U101" s="27"/>
      <c r="V101" s="27"/>
      <c r="W101" s="27"/>
      <c r="X101" s="27"/>
      <c r="Y101" s="27"/>
      <c r="Z101" s="27"/>
      <c r="AA101" s="27"/>
      <c r="AB101" s="27"/>
      <c r="AC101" s="27"/>
      <c r="AD101" s="27"/>
      <c r="AE101" s="27"/>
      <c r="AF101" s="27"/>
      <c r="AG101" s="27"/>
      <c r="AH101" s="27"/>
      <c r="AI101" s="27"/>
      <c r="AJ101" s="27"/>
      <c r="AK101" s="27"/>
    </row>
    <row r="102" spans="2:37" ht="15" customHeight="1">
      <c r="B102" s="27" t="s">
        <v>976</v>
      </c>
      <c r="C102" s="27"/>
      <c r="D102" s="27"/>
      <c r="E102" s="27"/>
      <c r="F102" s="27"/>
      <c r="G102" s="27"/>
      <c r="H102" s="27"/>
      <c r="I102" s="27"/>
      <c r="J102" s="27"/>
      <c r="K102" s="183"/>
      <c r="L102" s="183"/>
      <c r="M102" s="183"/>
      <c r="N102" s="183"/>
      <c r="O102" s="22" t="s">
        <v>597</v>
      </c>
      <c r="P102" s="27"/>
      <c r="Q102" s="27"/>
      <c r="R102" s="27"/>
      <c r="S102" s="27"/>
      <c r="T102" s="27"/>
      <c r="U102" s="27"/>
      <c r="V102" s="27"/>
      <c r="W102" s="27"/>
      <c r="X102" s="27"/>
      <c r="Y102" s="27"/>
      <c r="Z102" s="27"/>
      <c r="AA102" s="27"/>
      <c r="AB102" s="27"/>
      <c r="AC102" s="27"/>
      <c r="AD102" s="27"/>
      <c r="AE102" s="27"/>
      <c r="AF102" s="27"/>
      <c r="AG102" s="27"/>
      <c r="AH102" s="27"/>
      <c r="AI102" s="27"/>
      <c r="AJ102" s="27"/>
      <c r="AK102" s="27"/>
    </row>
    <row r="103" spans="2:37" ht="15" customHeight="1">
      <c r="B103" s="6" t="s">
        <v>977</v>
      </c>
    </row>
    <row r="104" spans="2:37" ht="15" customHeight="1">
      <c r="D104" s="6" t="s">
        <v>778</v>
      </c>
      <c r="E104" s="6" t="s">
        <v>532</v>
      </c>
      <c r="F104" s="6" t="s">
        <v>978</v>
      </c>
      <c r="M104" s="135"/>
      <c r="N104" s="135"/>
      <c r="O104" s="135"/>
      <c r="P104" s="135"/>
      <c r="Q104" s="9" t="s">
        <v>597</v>
      </c>
    </row>
    <row r="105" spans="2:37" ht="15" customHeight="1">
      <c r="B105" s="30"/>
      <c r="C105" s="30"/>
      <c r="D105" s="30" t="s">
        <v>125</v>
      </c>
      <c r="E105" s="30" t="s">
        <v>128</v>
      </c>
      <c r="F105" s="30" t="s">
        <v>979</v>
      </c>
      <c r="G105" s="30"/>
      <c r="H105" s="30"/>
      <c r="I105" s="30"/>
      <c r="J105" s="30"/>
      <c r="K105" s="30"/>
      <c r="L105" s="30"/>
      <c r="M105" s="30"/>
      <c r="N105" s="30"/>
      <c r="O105" s="30"/>
      <c r="P105" s="30"/>
      <c r="Q105" s="30"/>
      <c r="W105" s="37" t="s">
        <v>156</v>
      </c>
      <c r="X105" s="32" t="s">
        <v>511</v>
      </c>
      <c r="Z105" s="37" t="s">
        <v>156</v>
      </c>
      <c r="AA105" s="32" t="s">
        <v>512</v>
      </c>
      <c r="AC105" s="30"/>
      <c r="AD105" s="30"/>
      <c r="AE105" s="30"/>
      <c r="AI105" s="30"/>
      <c r="AJ105" s="30"/>
      <c r="AK105" s="30"/>
    </row>
    <row r="106" spans="2:37" ht="15" customHeight="1">
      <c r="B106" s="6" t="s">
        <v>980</v>
      </c>
      <c r="I106" s="9" t="s">
        <v>132</v>
      </c>
      <c r="J106" s="141" t="s">
        <v>542</v>
      </c>
      <c r="K106" s="141"/>
      <c r="L106" s="141"/>
      <c r="M106" s="141"/>
      <c r="N106" s="9" t="s">
        <v>133</v>
      </c>
      <c r="O106" s="9" t="s">
        <v>132</v>
      </c>
      <c r="P106" s="141" t="s">
        <v>543</v>
      </c>
      <c r="Q106" s="141"/>
      <c r="R106" s="141"/>
      <c r="S106" s="141"/>
      <c r="T106" s="141"/>
      <c r="U106" s="141"/>
      <c r="V106" s="141"/>
      <c r="W106" s="141"/>
      <c r="X106" s="141"/>
      <c r="Y106" s="141"/>
      <c r="Z106" s="141"/>
      <c r="AA106" s="141"/>
      <c r="AB106" s="141"/>
      <c r="AC106" s="141"/>
      <c r="AD106" s="9" t="s">
        <v>133</v>
      </c>
      <c r="AE106" s="9" t="s">
        <v>132</v>
      </c>
      <c r="AF106" s="141" t="s">
        <v>544</v>
      </c>
      <c r="AG106" s="141"/>
      <c r="AH106" s="141"/>
      <c r="AI106" s="141"/>
      <c r="AJ106" s="141"/>
      <c r="AK106" s="9" t="s">
        <v>133</v>
      </c>
    </row>
    <row r="107" spans="2:37" ht="15" customHeight="1">
      <c r="D107" s="6" t="s">
        <v>125</v>
      </c>
      <c r="E107" s="6" t="s">
        <v>126</v>
      </c>
      <c r="F107" s="6" t="s">
        <v>127</v>
      </c>
      <c r="I107" s="9" t="s">
        <v>132</v>
      </c>
      <c r="J107" s="180" t="str">
        <f>IF(P107="","",VLOOKUP(P107,LIST!$B$240:'LIST'!$C$383,2,0))</f>
        <v/>
      </c>
      <c r="K107" s="180"/>
      <c r="L107" s="180"/>
      <c r="M107" s="180"/>
      <c r="N107" s="9" t="s">
        <v>133</v>
      </c>
      <c r="O107" s="9" t="s">
        <v>132</v>
      </c>
      <c r="P107" s="184"/>
      <c r="Q107" s="184"/>
      <c r="R107" s="184"/>
      <c r="S107" s="184"/>
      <c r="T107" s="184"/>
      <c r="U107" s="184"/>
      <c r="V107" s="184"/>
      <c r="W107" s="184"/>
      <c r="X107" s="184"/>
      <c r="Y107" s="184"/>
      <c r="Z107" s="184"/>
      <c r="AA107" s="184"/>
      <c r="AB107" s="184"/>
      <c r="AC107" s="184"/>
      <c r="AD107" s="9" t="s">
        <v>133</v>
      </c>
      <c r="AE107" s="9" t="s">
        <v>490</v>
      </c>
      <c r="AF107" s="159"/>
      <c r="AG107" s="159"/>
      <c r="AH107" s="159"/>
      <c r="AI107" s="159"/>
      <c r="AJ107" s="159"/>
      <c r="AK107" s="34" t="s">
        <v>591</v>
      </c>
    </row>
    <row r="108" spans="2:37" ht="15" customHeight="1">
      <c r="D108" s="6" t="s">
        <v>125</v>
      </c>
      <c r="E108" s="6" t="s">
        <v>128</v>
      </c>
      <c r="F108" s="6" t="s">
        <v>127</v>
      </c>
      <c r="I108" s="9" t="s">
        <v>132</v>
      </c>
      <c r="J108" s="180" t="str">
        <f>IF(P108="","",VLOOKUP(P108,LIST!$B$240:'LIST'!$C$383,2,0))</f>
        <v/>
      </c>
      <c r="K108" s="180"/>
      <c r="L108" s="180"/>
      <c r="M108" s="180"/>
      <c r="N108" s="9" t="s">
        <v>133</v>
      </c>
      <c r="O108" s="9" t="s">
        <v>132</v>
      </c>
      <c r="P108" s="114"/>
      <c r="Q108" s="114"/>
      <c r="R108" s="114"/>
      <c r="S108" s="114"/>
      <c r="T108" s="114"/>
      <c r="U108" s="114"/>
      <c r="V108" s="114"/>
      <c r="W108" s="114"/>
      <c r="X108" s="114"/>
      <c r="Y108" s="114"/>
      <c r="Z108" s="114"/>
      <c r="AA108" s="114"/>
      <c r="AB108" s="114"/>
      <c r="AC108" s="114"/>
      <c r="AD108" s="9" t="s">
        <v>133</v>
      </c>
      <c r="AE108" s="9" t="s">
        <v>490</v>
      </c>
      <c r="AF108" s="159"/>
      <c r="AG108" s="159"/>
      <c r="AH108" s="159"/>
      <c r="AI108" s="159"/>
      <c r="AJ108" s="159"/>
      <c r="AK108" s="34" t="s">
        <v>591</v>
      </c>
    </row>
    <row r="109" spans="2:37" ht="15" customHeight="1">
      <c r="D109" s="6" t="s">
        <v>125</v>
      </c>
      <c r="E109" s="6" t="s">
        <v>129</v>
      </c>
      <c r="F109" s="6" t="s">
        <v>127</v>
      </c>
      <c r="I109" s="9" t="s">
        <v>132</v>
      </c>
      <c r="J109" s="180" t="str">
        <f>IF(P109="","",VLOOKUP(P109,LIST!$B$240:'LIST'!$C$383,2,0))</f>
        <v/>
      </c>
      <c r="K109" s="180"/>
      <c r="L109" s="180"/>
      <c r="M109" s="180"/>
      <c r="N109" s="9" t="s">
        <v>133</v>
      </c>
      <c r="O109" s="9" t="s">
        <v>132</v>
      </c>
      <c r="P109" s="114"/>
      <c r="Q109" s="114"/>
      <c r="R109" s="114"/>
      <c r="S109" s="114"/>
      <c r="T109" s="114"/>
      <c r="U109" s="114"/>
      <c r="V109" s="114"/>
      <c r="W109" s="114"/>
      <c r="X109" s="114"/>
      <c r="Y109" s="114"/>
      <c r="Z109" s="114"/>
      <c r="AA109" s="114"/>
      <c r="AB109" s="114"/>
      <c r="AC109" s="114"/>
      <c r="AD109" s="9" t="s">
        <v>133</v>
      </c>
      <c r="AE109" s="9" t="s">
        <v>490</v>
      </c>
      <c r="AF109" s="159"/>
      <c r="AG109" s="159"/>
      <c r="AH109" s="159"/>
      <c r="AI109" s="159"/>
      <c r="AJ109" s="159"/>
      <c r="AK109" s="34" t="s">
        <v>591</v>
      </c>
    </row>
    <row r="110" spans="2:37" ht="15" customHeight="1">
      <c r="D110" s="6" t="s">
        <v>125</v>
      </c>
      <c r="E110" s="6" t="s">
        <v>601</v>
      </c>
      <c r="F110" s="6" t="s">
        <v>127</v>
      </c>
      <c r="I110" s="9" t="s">
        <v>132</v>
      </c>
      <c r="J110" s="180" t="str">
        <f>IF(P110="","",VLOOKUP(P110,LIST!$B$240:'LIST'!$C$383,2,0))</f>
        <v/>
      </c>
      <c r="K110" s="180"/>
      <c r="L110" s="180"/>
      <c r="M110" s="180"/>
      <c r="N110" s="9" t="s">
        <v>133</v>
      </c>
      <c r="O110" s="9" t="s">
        <v>132</v>
      </c>
      <c r="P110" s="114"/>
      <c r="Q110" s="114"/>
      <c r="R110" s="114"/>
      <c r="S110" s="114"/>
      <c r="T110" s="114"/>
      <c r="U110" s="114"/>
      <c r="V110" s="114"/>
      <c r="W110" s="114"/>
      <c r="X110" s="114"/>
      <c r="Y110" s="114"/>
      <c r="Z110" s="114"/>
      <c r="AA110" s="114"/>
      <c r="AB110" s="114"/>
      <c r="AC110" s="114"/>
      <c r="AD110" s="9" t="s">
        <v>133</v>
      </c>
      <c r="AE110" s="9" t="s">
        <v>490</v>
      </c>
      <c r="AF110" s="159"/>
      <c r="AG110" s="159"/>
      <c r="AH110" s="159"/>
      <c r="AI110" s="159"/>
      <c r="AJ110" s="159"/>
      <c r="AK110" s="34" t="s">
        <v>591</v>
      </c>
    </row>
    <row r="111" spans="2:37" ht="15" customHeight="1">
      <c r="D111" s="6" t="s">
        <v>125</v>
      </c>
      <c r="E111" s="6" t="s">
        <v>130</v>
      </c>
      <c r="F111" s="6" t="s">
        <v>127</v>
      </c>
      <c r="I111" s="9" t="s">
        <v>132</v>
      </c>
      <c r="J111" s="180" t="str">
        <f>IF(P111="","",VLOOKUP(P111,LIST!$B$240:'LIST'!$C$383,2,0))</f>
        <v/>
      </c>
      <c r="K111" s="180"/>
      <c r="L111" s="180"/>
      <c r="M111" s="180"/>
      <c r="N111" s="9" t="s">
        <v>133</v>
      </c>
      <c r="O111" s="9" t="s">
        <v>132</v>
      </c>
      <c r="P111" s="114"/>
      <c r="Q111" s="114"/>
      <c r="R111" s="114"/>
      <c r="S111" s="114"/>
      <c r="T111" s="114"/>
      <c r="U111" s="114"/>
      <c r="V111" s="114"/>
      <c r="W111" s="114"/>
      <c r="X111" s="114"/>
      <c r="Y111" s="114"/>
      <c r="Z111" s="114"/>
      <c r="AA111" s="114"/>
      <c r="AB111" s="114"/>
      <c r="AC111" s="114"/>
      <c r="AD111" s="9" t="s">
        <v>133</v>
      </c>
      <c r="AE111" s="9" t="s">
        <v>490</v>
      </c>
      <c r="AF111" s="159"/>
      <c r="AG111" s="159"/>
      <c r="AH111" s="159"/>
      <c r="AI111" s="159"/>
      <c r="AJ111" s="159"/>
      <c r="AK111" s="34" t="s">
        <v>591</v>
      </c>
    </row>
    <row r="112" spans="2:37" ht="15" customHeight="1">
      <c r="B112" s="30"/>
      <c r="C112" s="30"/>
      <c r="D112" s="30" t="s">
        <v>125</v>
      </c>
      <c r="E112" s="30" t="s">
        <v>488</v>
      </c>
      <c r="F112" s="30" t="s">
        <v>127</v>
      </c>
      <c r="G112" s="30"/>
      <c r="H112" s="30"/>
      <c r="I112" s="32" t="s">
        <v>132</v>
      </c>
      <c r="J112" s="180" t="str">
        <f>IF(P112="","",VLOOKUP(P112,LIST!$B$240:'LIST'!$C$383,2,0))</f>
        <v/>
      </c>
      <c r="K112" s="180"/>
      <c r="L112" s="180"/>
      <c r="M112" s="180"/>
      <c r="N112" s="32" t="s">
        <v>133</v>
      </c>
      <c r="O112" s="32" t="s">
        <v>132</v>
      </c>
      <c r="P112" s="114"/>
      <c r="Q112" s="114"/>
      <c r="R112" s="114"/>
      <c r="S112" s="114"/>
      <c r="T112" s="114"/>
      <c r="U112" s="114"/>
      <c r="V112" s="114"/>
      <c r="W112" s="114"/>
      <c r="X112" s="114"/>
      <c r="Y112" s="114"/>
      <c r="Z112" s="114"/>
      <c r="AA112" s="114"/>
      <c r="AB112" s="114"/>
      <c r="AC112" s="114"/>
      <c r="AD112" s="32" t="s">
        <v>133</v>
      </c>
      <c r="AE112" s="32" t="s">
        <v>490</v>
      </c>
      <c r="AF112" s="181"/>
      <c r="AG112" s="181"/>
      <c r="AH112" s="181"/>
      <c r="AI112" s="181"/>
      <c r="AJ112" s="181"/>
      <c r="AK112" s="34" t="s">
        <v>591</v>
      </c>
    </row>
    <row r="113" spans="2:37" ht="15" customHeight="1">
      <c r="B113" s="6" t="s">
        <v>981</v>
      </c>
      <c r="J113" s="118"/>
      <c r="K113" s="118"/>
      <c r="L113" s="118"/>
      <c r="M113" s="118"/>
      <c r="N113" s="118"/>
      <c r="O113" s="118"/>
      <c r="P113" s="118"/>
      <c r="Q113" s="118"/>
      <c r="R113" s="118"/>
      <c r="S113" s="118"/>
      <c r="T113" s="118"/>
      <c r="U113" s="118"/>
      <c r="V113" s="118"/>
      <c r="W113" s="118"/>
      <c r="X113" s="118"/>
      <c r="Y113" s="118"/>
      <c r="Z113" s="118"/>
      <c r="AA113" s="118"/>
      <c r="AB113" s="118"/>
      <c r="AC113" s="118"/>
      <c r="AD113" s="118"/>
      <c r="AE113" s="118"/>
      <c r="AF113" s="118"/>
      <c r="AG113" s="118"/>
      <c r="AH113" s="118"/>
      <c r="AI113" s="118"/>
      <c r="AJ113" s="118"/>
      <c r="AK113" s="118"/>
    </row>
    <row r="114" spans="2:37" ht="15" customHeight="1">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row>
    <row r="115" spans="2:37" ht="15" customHeight="1">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row>
    <row r="116" spans="2:37" ht="15" customHeight="1">
      <c r="B116" s="30"/>
      <c r="C116" s="30"/>
      <c r="D116" s="30"/>
      <c r="E116" s="30"/>
      <c r="F116" s="30"/>
      <c r="G116" s="30"/>
      <c r="H116" s="30"/>
      <c r="I116" s="30"/>
      <c r="J116" s="117"/>
      <c r="K116" s="117"/>
      <c r="L116" s="117"/>
      <c r="M116" s="117"/>
      <c r="N116" s="117"/>
      <c r="O116" s="117"/>
      <c r="P116" s="117"/>
      <c r="Q116" s="117"/>
      <c r="R116" s="117"/>
      <c r="S116" s="117"/>
      <c r="T116" s="117"/>
      <c r="U116" s="117"/>
      <c r="V116" s="117"/>
      <c r="W116" s="117"/>
      <c r="X116" s="117"/>
      <c r="Y116" s="117"/>
      <c r="Z116" s="117"/>
      <c r="AA116" s="117"/>
      <c r="AB116" s="117"/>
      <c r="AC116" s="117"/>
      <c r="AD116" s="117"/>
      <c r="AE116" s="117"/>
      <c r="AF116" s="117"/>
      <c r="AG116" s="117"/>
      <c r="AH116" s="117"/>
      <c r="AI116" s="117"/>
      <c r="AJ116" s="117"/>
      <c r="AK116" s="117"/>
    </row>
    <row r="117" spans="2:37" ht="15" customHeight="1">
      <c r="B117" s="6" t="s">
        <v>982</v>
      </c>
      <c r="J117" s="118"/>
      <c r="K117" s="118"/>
      <c r="L117" s="118"/>
      <c r="M117" s="118"/>
      <c r="N117" s="118"/>
      <c r="O117" s="118"/>
      <c r="P117" s="118"/>
      <c r="Q117" s="118"/>
      <c r="R117" s="118"/>
      <c r="S117" s="118"/>
      <c r="T117" s="118"/>
      <c r="U117" s="118"/>
      <c r="V117" s="118"/>
      <c r="W117" s="118"/>
      <c r="X117" s="118"/>
      <c r="Y117" s="118"/>
      <c r="Z117" s="118"/>
      <c r="AA117" s="118"/>
      <c r="AB117" s="118"/>
      <c r="AC117" s="118"/>
      <c r="AD117" s="118"/>
      <c r="AE117" s="118"/>
      <c r="AF117" s="118"/>
      <c r="AG117" s="118"/>
      <c r="AH117" s="118"/>
      <c r="AI117" s="118"/>
      <c r="AJ117" s="118"/>
      <c r="AK117" s="118"/>
    </row>
    <row r="118" spans="2:37" ht="15" customHeight="1">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row>
    <row r="119" spans="2:37" ht="15" customHeight="1">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row>
    <row r="120" spans="2:37" ht="15" customHeight="1">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row>
    <row r="121" spans="2:37" ht="15" customHeight="1">
      <c r="B121" s="30" t="s">
        <v>1029</v>
      </c>
      <c r="C121" s="30"/>
      <c r="D121" s="30"/>
      <c r="E121" s="30"/>
      <c r="F121" s="30"/>
      <c r="G121" s="30"/>
      <c r="H121" s="30"/>
      <c r="I121" s="30"/>
      <c r="J121" s="117"/>
      <c r="K121" s="117"/>
      <c r="L121" s="117"/>
      <c r="M121" s="117"/>
      <c r="N121" s="117"/>
      <c r="O121" s="117"/>
      <c r="P121" s="117"/>
      <c r="Q121" s="117"/>
      <c r="R121" s="117"/>
      <c r="S121" s="117"/>
      <c r="T121" s="117"/>
      <c r="U121" s="117"/>
      <c r="V121" s="117"/>
      <c r="W121" s="117"/>
      <c r="X121" s="117"/>
      <c r="Y121" s="117"/>
      <c r="Z121" s="117"/>
      <c r="AA121" s="117"/>
      <c r="AB121" s="117"/>
      <c r="AC121" s="117"/>
      <c r="AD121" s="117"/>
      <c r="AE121" s="117"/>
      <c r="AF121" s="117"/>
      <c r="AG121" s="117"/>
      <c r="AH121" s="117"/>
      <c r="AI121" s="117"/>
      <c r="AJ121" s="117"/>
      <c r="AK121" s="117"/>
    </row>
  </sheetData>
  <mergeCells count="146">
    <mergeCell ref="B2:AK2"/>
    <mergeCell ref="K4:N4"/>
    <mergeCell ref="K5:N5"/>
    <mergeCell ref="K6:N6"/>
    <mergeCell ref="K7:N7"/>
    <mergeCell ref="K8:N8"/>
    <mergeCell ref="M10:P10"/>
    <mergeCell ref="J12:M12"/>
    <mergeCell ref="J13:M13"/>
    <mergeCell ref="J14:M14"/>
    <mergeCell ref="J15:M15"/>
    <mergeCell ref="J16:M16"/>
    <mergeCell ref="AF12:AJ12"/>
    <mergeCell ref="P12:AC12"/>
    <mergeCell ref="P13:AC13"/>
    <mergeCell ref="P14:AC14"/>
    <mergeCell ref="P15:AC15"/>
    <mergeCell ref="P16:AC16"/>
    <mergeCell ref="AF13:AJ13"/>
    <mergeCell ref="AF14:AJ14"/>
    <mergeCell ref="AF15:AJ15"/>
    <mergeCell ref="AF16:AJ16"/>
    <mergeCell ref="P17:AC17"/>
    <mergeCell ref="P18:AC18"/>
    <mergeCell ref="J19:AK19"/>
    <mergeCell ref="J20:AK20"/>
    <mergeCell ref="J21:AK21"/>
    <mergeCell ref="J22:AK22"/>
    <mergeCell ref="J17:M17"/>
    <mergeCell ref="J18:M18"/>
    <mergeCell ref="AF17:AJ17"/>
    <mergeCell ref="AF18:AJ18"/>
    <mergeCell ref="J23:AK23"/>
    <mergeCell ref="J24:AK24"/>
    <mergeCell ref="J26:AK26"/>
    <mergeCell ref="J27:AK27"/>
    <mergeCell ref="K37:N37"/>
    <mergeCell ref="K38:N38"/>
    <mergeCell ref="K39:N39"/>
    <mergeCell ref="K40:N40"/>
    <mergeCell ref="K41:N41"/>
    <mergeCell ref="J25:AK25"/>
    <mergeCell ref="M43:P43"/>
    <mergeCell ref="J45:M45"/>
    <mergeCell ref="P45:AC45"/>
    <mergeCell ref="AF45:AJ45"/>
    <mergeCell ref="J46:M46"/>
    <mergeCell ref="P46:AC46"/>
    <mergeCell ref="AF46:AJ46"/>
    <mergeCell ref="J47:M47"/>
    <mergeCell ref="P47:AC47"/>
    <mergeCell ref="AF47:AJ47"/>
    <mergeCell ref="J48:M48"/>
    <mergeCell ref="P48:AC48"/>
    <mergeCell ref="AF48:AJ48"/>
    <mergeCell ref="J49:M49"/>
    <mergeCell ref="P49:AC49"/>
    <mergeCell ref="AF49:AJ49"/>
    <mergeCell ref="J50:M50"/>
    <mergeCell ref="P50:AC50"/>
    <mergeCell ref="AF50:AJ50"/>
    <mergeCell ref="J51:M51"/>
    <mergeCell ref="P51:AC51"/>
    <mergeCell ref="AF51:AJ51"/>
    <mergeCell ref="J59:AK59"/>
    <mergeCell ref="J60:AK60"/>
    <mergeCell ref="J52:AK52"/>
    <mergeCell ref="J53:AK53"/>
    <mergeCell ref="J54:AK54"/>
    <mergeCell ref="J55:AK55"/>
    <mergeCell ref="J56:AK56"/>
    <mergeCell ref="J58:AK58"/>
    <mergeCell ref="J57:AK57"/>
    <mergeCell ref="B63:AK63"/>
    <mergeCell ref="K65:N65"/>
    <mergeCell ref="K66:N66"/>
    <mergeCell ref="K67:N67"/>
    <mergeCell ref="K68:N68"/>
    <mergeCell ref="K69:N69"/>
    <mergeCell ref="M71:P71"/>
    <mergeCell ref="J73:M73"/>
    <mergeCell ref="P73:AC73"/>
    <mergeCell ref="AF73:AJ73"/>
    <mergeCell ref="J74:M74"/>
    <mergeCell ref="P74:AC74"/>
    <mergeCell ref="AF74:AJ74"/>
    <mergeCell ref="J75:M75"/>
    <mergeCell ref="P75:AC75"/>
    <mergeCell ref="AF75:AJ75"/>
    <mergeCell ref="J76:M76"/>
    <mergeCell ref="P76:AC76"/>
    <mergeCell ref="AF76:AJ76"/>
    <mergeCell ref="J77:M77"/>
    <mergeCell ref="P77:AC77"/>
    <mergeCell ref="AF77:AJ77"/>
    <mergeCell ref="J78:M78"/>
    <mergeCell ref="P78:AC78"/>
    <mergeCell ref="AF78:AJ78"/>
    <mergeCell ref="J79:M79"/>
    <mergeCell ref="P79:AC79"/>
    <mergeCell ref="AF79:AJ79"/>
    <mergeCell ref="J80:AK80"/>
    <mergeCell ref="J81:AK81"/>
    <mergeCell ref="J82:AK82"/>
    <mergeCell ref="J83:AK83"/>
    <mergeCell ref="J84:AK84"/>
    <mergeCell ref="J85:AK85"/>
    <mergeCell ref="J87:AK87"/>
    <mergeCell ref="J88:AK88"/>
    <mergeCell ref="K98:N98"/>
    <mergeCell ref="J86:AK86"/>
    <mergeCell ref="K99:N99"/>
    <mergeCell ref="K100:N100"/>
    <mergeCell ref="K101:N101"/>
    <mergeCell ref="K102:N102"/>
    <mergeCell ref="M104:P104"/>
    <mergeCell ref="J106:M106"/>
    <mergeCell ref="P106:AC106"/>
    <mergeCell ref="AF106:AJ106"/>
    <mergeCell ref="J107:M107"/>
    <mergeCell ref="P107:AC107"/>
    <mergeCell ref="AF107:AJ107"/>
    <mergeCell ref="J108:M108"/>
    <mergeCell ref="P108:AC108"/>
    <mergeCell ref="AF108:AJ108"/>
    <mergeCell ref="J109:M109"/>
    <mergeCell ref="P109:AC109"/>
    <mergeCell ref="AF109:AJ109"/>
    <mergeCell ref="J110:M110"/>
    <mergeCell ref="P110:AC110"/>
    <mergeCell ref="AF110:AJ110"/>
    <mergeCell ref="J111:M111"/>
    <mergeCell ref="P111:AC111"/>
    <mergeCell ref="AF111:AJ111"/>
    <mergeCell ref="J112:M112"/>
    <mergeCell ref="P112:AC112"/>
    <mergeCell ref="AF112:AJ112"/>
    <mergeCell ref="J120:AK120"/>
    <mergeCell ref="J121:AK121"/>
    <mergeCell ref="J113:AK113"/>
    <mergeCell ref="J114:AK114"/>
    <mergeCell ref="J115:AK115"/>
    <mergeCell ref="J116:AK116"/>
    <mergeCell ref="J117:AK117"/>
    <mergeCell ref="J118:AK118"/>
    <mergeCell ref="J119:AK119"/>
  </mergeCells>
  <phoneticPr fontId="21"/>
  <dataValidations count="4">
    <dataValidation type="list" allowBlank="1" showInputMessage="1" prompt="選択" sqref="K6:N6 K67:N67 K39:N39 K100:N100" xr:uid="{00000000-0002-0000-0700-000000000000}">
      <formula1>柱の小径</formula1>
    </dataValidation>
    <dataValidation type="list" allowBlank="1" showInputMessage="1" showErrorMessage="1" prompt="選択" sqref="W11 Z11 W72 Z72 W44 Z44 W105 Z105" xr:uid="{00000000-0002-0000-0700-000001000000}">
      <formula1>選択</formula1>
    </dataValidation>
    <dataValidation type="list" allowBlank="1" showInputMessage="1" prompt="選択" sqref="P13 P14:AC18 P74 P75:AC79 P46 P47:AC51 P107 P108:AC112" xr:uid="{00000000-0002-0000-0700-000002000000}">
      <formula1>用途</formula1>
    </dataValidation>
    <dataValidation type="list" allowBlank="1" showInputMessage="1" prompt="選択" sqref="J13:M18 J46:M51 J74:M79 J107:M112" xr:uid="{00000000-0002-0000-0700-000003000000}">
      <formula1>用途番号</formula1>
    </dataValidation>
  </dataValidations>
  <printOptions horizontalCentered="1"/>
  <pageMargins left="0.39370078740157483" right="0.39370078740157483" top="0.19685039370078741" bottom="0.19685039370078741" header="0.19685039370078741" footer="0.19685039370078741"/>
  <pageSetup paperSize="9" scale="95" orientation="portrait" blackAndWhite="1" r:id="rId1"/>
  <rowBreaks count="1" manualBreakCount="1">
    <brk id="61" max="37"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BU67"/>
  <sheetViews>
    <sheetView view="pageBreakPreview" zoomScaleNormal="100" zoomScaleSheetLayoutView="100" workbookViewId="0">
      <selection activeCell="K4" sqref="K4:N4"/>
    </sheetView>
  </sheetViews>
  <sheetFormatPr defaultColWidth="2.5" defaultRowHeight="15" customHeight="1"/>
  <cols>
    <col min="1" max="73" width="2.5" style="6" customWidth="1"/>
    <col min="74" max="16384" width="2.5" style="7"/>
  </cols>
  <sheetData>
    <row r="2" spans="2:37" ht="15" customHeight="1">
      <c r="B2" s="107" t="s">
        <v>545</v>
      </c>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row>
    <row r="3" spans="2:37" ht="15" customHeight="1">
      <c r="B3" s="30" t="s">
        <v>546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row>
    <row r="4" spans="2:37" ht="15" customHeight="1">
      <c r="B4" s="30" t="s">
        <v>972</v>
      </c>
      <c r="C4" s="30"/>
      <c r="D4" s="30"/>
      <c r="E4" s="30"/>
      <c r="F4" s="30"/>
      <c r="G4" s="30"/>
      <c r="H4" s="30"/>
      <c r="I4" s="30"/>
      <c r="J4" s="30"/>
      <c r="K4" s="186"/>
      <c r="L4" s="186"/>
      <c r="M4" s="186"/>
      <c r="N4" s="186"/>
      <c r="O4" s="30"/>
      <c r="P4" s="30"/>
      <c r="Q4" s="30"/>
      <c r="R4" s="30"/>
      <c r="S4" s="30"/>
      <c r="T4" s="30"/>
      <c r="U4" s="30"/>
      <c r="V4" s="30"/>
      <c r="W4" s="30"/>
      <c r="X4" s="30"/>
      <c r="Y4" s="30"/>
      <c r="Z4" s="30"/>
      <c r="AA4" s="30"/>
      <c r="AB4" s="30"/>
      <c r="AC4" s="30"/>
      <c r="AD4" s="30"/>
      <c r="AE4" s="30"/>
      <c r="AF4" s="30"/>
      <c r="AG4" s="30"/>
      <c r="AH4" s="30"/>
      <c r="AI4" s="30"/>
      <c r="AJ4" s="30"/>
      <c r="AK4" s="30"/>
    </row>
    <row r="5" spans="2:37" ht="15" customHeight="1">
      <c r="B5" s="27" t="s">
        <v>983</v>
      </c>
      <c r="C5" s="27"/>
      <c r="D5" s="27"/>
      <c r="E5" s="27"/>
      <c r="F5" s="27"/>
      <c r="G5" s="27"/>
      <c r="H5" s="27"/>
      <c r="I5" s="27"/>
      <c r="J5" s="27"/>
      <c r="K5" s="187"/>
      <c r="L5" s="187"/>
      <c r="M5" s="187"/>
      <c r="N5" s="187"/>
      <c r="O5" s="53" t="s">
        <v>598</v>
      </c>
      <c r="P5" s="27"/>
      <c r="Q5" s="27"/>
      <c r="R5" s="27"/>
      <c r="S5" s="27"/>
      <c r="T5" s="27"/>
      <c r="U5" s="27"/>
      <c r="V5" s="27"/>
      <c r="W5" s="27"/>
      <c r="X5" s="27"/>
      <c r="Y5" s="27"/>
      <c r="Z5" s="27"/>
      <c r="AA5" s="27"/>
      <c r="AB5" s="27"/>
      <c r="AC5" s="27"/>
      <c r="AD5" s="27"/>
      <c r="AE5" s="27"/>
      <c r="AF5" s="27"/>
      <c r="AG5" s="27"/>
      <c r="AH5" s="27"/>
      <c r="AI5" s="27"/>
      <c r="AJ5" s="27"/>
      <c r="AK5" s="27"/>
    </row>
    <row r="6" spans="2:37" ht="15" customHeight="1">
      <c r="B6" s="6" t="s">
        <v>984</v>
      </c>
    </row>
    <row r="7" spans="2:37" ht="15" customHeight="1">
      <c r="D7" s="6" t="s">
        <v>125</v>
      </c>
      <c r="E7" s="6" t="s">
        <v>126</v>
      </c>
      <c r="F7" s="6" t="s">
        <v>1017</v>
      </c>
      <c r="L7" s="9" t="s">
        <v>547</v>
      </c>
      <c r="M7" s="188"/>
      <c r="N7" s="188"/>
      <c r="O7" s="188"/>
      <c r="P7" s="188"/>
      <c r="Q7" s="34" t="s">
        <v>599</v>
      </c>
    </row>
    <row r="8" spans="2:37" ht="15" customHeight="1">
      <c r="D8" s="6" t="s">
        <v>125</v>
      </c>
      <c r="E8" s="6" t="s">
        <v>128</v>
      </c>
      <c r="F8" s="6" t="s">
        <v>1018</v>
      </c>
      <c r="L8" s="9" t="s">
        <v>547</v>
      </c>
      <c r="M8" s="188"/>
      <c r="N8" s="188"/>
      <c r="O8" s="188"/>
      <c r="P8" s="188"/>
      <c r="Q8" s="34" t="s">
        <v>599</v>
      </c>
    </row>
    <row r="9" spans="2:37" ht="15" customHeight="1">
      <c r="D9" s="6" t="s">
        <v>125</v>
      </c>
      <c r="E9" s="6" t="s">
        <v>129</v>
      </c>
      <c r="F9" s="6" t="s">
        <v>1019</v>
      </c>
      <c r="J9" s="106" t="s">
        <v>549</v>
      </c>
      <c r="K9" s="106"/>
      <c r="L9" s="9" t="s">
        <v>547</v>
      </c>
      <c r="M9" s="189"/>
      <c r="N9" s="189"/>
      <c r="O9" s="189"/>
      <c r="P9" s="189"/>
      <c r="Q9" s="9" t="s">
        <v>548</v>
      </c>
      <c r="R9" s="106" t="s">
        <v>550</v>
      </c>
      <c r="S9" s="106"/>
      <c r="T9" s="9" t="s">
        <v>547</v>
      </c>
      <c r="U9" s="189"/>
      <c r="V9" s="189"/>
      <c r="W9" s="189"/>
      <c r="X9" s="189"/>
      <c r="Y9" s="9" t="s">
        <v>548</v>
      </c>
    </row>
    <row r="10" spans="2:37" ht="15" customHeight="1">
      <c r="B10" s="30"/>
      <c r="C10" s="30"/>
      <c r="D10" s="30" t="s">
        <v>125</v>
      </c>
      <c r="E10" s="30" t="s">
        <v>502</v>
      </c>
      <c r="F10" s="30" t="s">
        <v>1020</v>
      </c>
      <c r="G10" s="30"/>
      <c r="H10" s="30"/>
      <c r="I10" s="30"/>
      <c r="J10" s="30"/>
      <c r="K10" s="30"/>
      <c r="L10" s="30"/>
      <c r="M10" s="186"/>
      <c r="N10" s="186"/>
      <c r="O10" s="186"/>
      <c r="P10" s="186"/>
      <c r="Q10" s="186"/>
      <c r="R10" s="186"/>
      <c r="S10" s="186"/>
      <c r="T10" s="186"/>
      <c r="U10" s="32" t="s">
        <v>509</v>
      </c>
      <c r="V10" s="139" t="s">
        <v>510</v>
      </c>
      <c r="W10" s="139"/>
      <c r="X10" s="186"/>
      <c r="Y10" s="186"/>
      <c r="Z10" s="186"/>
      <c r="AA10" s="186"/>
      <c r="AB10" s="186"/>
      <c r="AC10" s="186"/>
      <c r="AD10" s="186"/>
      <c r="AE10" s="186"/>
      <c r="AF10" s="32" t="s">
        <v>509</v>
      </c>
      <c r="AG10" s="30"/>
      <c r="AH10" s="30"/>
      <c r="AI10" s="30"/>
      <c r="AJ10" s="30"/>
      <c r="AK10" s="30"/>
    </row>
    <row r="11" spans="2:37" ht="15" customHeight="1">
      <c r="B11" s="41" t="s">
        <v>985</v>
      </c>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row>
    <row r="12" spans="2:37" ht="15" customHeight="1">
      <c r="E12" s="37" t="s">
        <v>156</v>
      </c>
      <c r="F12" s="6" t="s">
        <v>551</v>
      </c>
    </row>
    <row r="13" spans="2:37" ht="15" customHeight="1">
      <c r="B13" s="30"/>
      <c r="C13" s="30"/>
      <c r="D13" s="30"/>
      <c r="E13" s="5" t="s">
        <v>156</v>
      </c>
      <c r="F13" s="30" t="s">
        <v>552</v>
      </c>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row>
    <row r="14" spans="2:37" ht="15" customHeight="1">
      <c r="B14" s="6" t="s">
        <v>986</v>
      </c>
    </row>
    <row r="15" spans="2:37" ht="15" customHeight="1">
      <c r="E15" s="37" t="s">
        <v>156</v>
      </c>
      <c r="F15" s="6" t="s">
        <v>990</v>
      </c>
    </row>
    <row r="16" spans="2:37" ht="15" customHeight="1">
      <c r="E16" s="37" t="s">
        <v>156</v>
      </c>
      <c r="F16" s="6" t="s">
        <v>991</v>
      </c>
    </row>
    <row r="17" spans="2:37" ht="15" customHeight="1">
      <c r="E17" s="37" t="s">
        <v>156</v>
      </c>
      <c r="F17" s="6" t="s">
        <v>992</v>
      </c>
    </row>
    <row r="18" spans="2:37" ht="15" customHeight="1">
      <c r="E18" s="37" t="s">
        <v>156</v>
      </c>
      <c r="F18" s="6" t="s">
        <v>993</v>
      </c>
    </row>
    <row r="19" spans="2:37" ht="15" customHeight="1">
      <c r="B19" s="30"/>
      <c r="C19" s="30"/>
      <c r="D19" s="30"/>
      <c r="E19" s="5" t="s">
        <v>156</v>
      </c>
      <c r="F19" s="30" t="s">
        <v>994</v>
      </c>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row>
    <row r="20" spans="2:37" ht="15" customHeight="1">
      <c r="B20" s="6" t="s">
        <v>987</v>
      </c>
    </row>
    <row r="21" spans="2:37" ht="15" customHeight="1">
      <c r="D21" s="6" t="s">
        <v>125</v>
      </c>
      <c r="E21" s="6" t="s">
        <v>126</v>
      </c>
      <c r="F21" s="6" t="s">
        <v>988</v>
      </c>
      <c r="J21" s="9" t="s">
        <v>547</v>
      </c>
      <c r="K21" s="119"/>
      <c r="L21" s="119"/>
      <c r="M21" s="119"/>
      <c r="N21" s="119"/>
      <c r="O21" s="119"/>
      <c r="P21" s="119"/>
      <c r="Q21" s="119"/>
      <c r="R21" s="119"/>
      <c r="S21" s="9" t="s">
        <v>548</v>
      </c>
    </row>
    <row r="22" spans="2:37" ht="15" customHeight="1">
      <c r="D22" s="6" t="s">
        <v>125</v>
      </c>
      <c r="E22" s="6" t="s">
        <v>128</v>
      </c>
      <c r="F22" s="6" t="s">
        <v>989</v>
      </c>
    </row>
    <row r="23" spans="2:37" ht="15" customHeight="1">
      <c r="E23" s="37" t="s">
        <v>156</v>
      </c>
      <c r="F23" s="6" t="s">
        <v>996</v>
      </c>
    </row>
    <row r="24" spans="2:37" ht="15" customHeight="1">
      <c r="E24" s="9" t="s">
        <v>547</v>
      </c>
      <c r="F24" s="6" t="s">
        <v>775</v>
      </c>
      <c r="J24" s="33"/>
      <c r="K24" s="119"/>
      <c r="L24" s="119"/>
      <c r="M24" s="119"/>
      <c r="N24" s="119"/>
      <c r="O24" s="119"/>
      <c r="P24" s="119"/>
      <c r="Q24" s="119"/>
      <c r="R24" s="119"/>
      <c r="S24" s="9" t="s">
        <v>548</v>
      </c>
    </row>
    <row r="25" spans="2:37" ht="15" customHeight="1">
      <c r="B25" s="30"/>
      <c r="C25" s="30"/>
      <c r="D25" s="30"/>
      <c r="E25" s="37" t="s">
        <v>156</v>
      </c>
      <c r="F25" s="30" t="s">
        <v>553</v>
      </c>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row>
    <row r="26" spans="2:37" ht="15" customHeight="1">
      <c r="B26" s="41" t="s">
        <v>995</v>
      </c>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row>
    <row r="27" spans="2:37" ht="15" customHeight="1">
      <c r="B27" s="30"/>
      <c r="C27" s="30"/>
      <c r="J27" s="32" t="s">
        <v>547</v>
      </c>
      <c r="K27" s="185"/>
      <c r="L27" s="185"/>
      <c r="M27" s="185"/>
      <c r="N27" s="185"/>
      <c r="O27" s="185"/>
      <c r="P27" s="185"/>
      <c r="Q27" s="185"/>
      <c r="R27" s="185"/>
      <c r="S27" s="32" t="s">
        <v>548</v>
      </c>
      <c r="T27" s="30"/>
      <c r="U27" s="30"/>
      <c r="V27" s="30"/>
      <c r="AG27" s="30"/>
      <c r="AH27" s="30"/>
      <c r="AI27" s="30"/>
      <c r="AJ27" s="30"/>
      <c r="AK27" s="30"/>
    </row>
    <row r="28" spans="2:37" ht="15" customHeight="1">
      <c r="B28" s="41" t="s">
        <v>997</v>
      </c>
      <c r="C28" s="41"/>
      <c r="D28" s="41"/>
      <c r="E28" s="41"/>
      <c r="F28" s="41"/>
      <c r="G28" s="41"/>
      <c r="H28" s="41"/>
      <c r="I28" s="41"/>
      <c r="J28" s="41"/>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118"/>
    </row>
    <row r="29" spans="2:37" ht="15" customHeight="1">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row>
    <row r="30" spans="2:37" ht="15" customHeight="1">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row>
    <row r="31" spans="2:37" ht="15" customHeight="1">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row>
    <row r="32" spans="2:37" ht="15" customHeight="1">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row>
    <row r="33" spans="2:37" ht="15" customHeight="1">
      <c r="B33" s="30" t="s">
        <v>1029</v>
      </c>
      <c r="C33" s="30"/>
      <c r="D33" s="30"/>
      <c r="E33" s="30"/>
      <c r="F33" s="30"/>
      <c r="G33" s="30"/>
      <c r="H33" s="30"/>
      <c r="I33" s="30"/>
      <c r="J33" s="30"/>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7"/>
    </row>
    <row r="36" spans="2:37" ht="15" customHeight="1">
      <c r="B36" s="107" t="s">
        <v>545</v>
      </c>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2:37" ht="15" customHeight="1">
      <c r="B37" s="30" t="s">
        <v>546</v>
      </c>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row>
    <row r="38" spans="2:37" ht="15" customHeight="1">
      <c r="B38" s="30" t="s">
        <v>972</v>
      </c>
      <c r="C38" s="30"/>
      <c r="D38" s="30"/>
      <c r="E38" s="30"/>
      <c r="F38" s="30"/>
      <c r="G38" s="30"/>
      <c r="H38" s="30"/>
      <c r="I38" s="30"/>
      <c r="J38" s="30"/>
      <c r="K38" s="186"/>
      <c r="L38" s="186"/>
      <c r="M38" s="186"/>
      <c r="N38" s="186"/>
      <c r="O38" s="30"/>
      <c r="P38" s="30"/>
      <c r="Q38" s="30"/>
      <c r="R38" s="30"/>
      <c r="S38" s="30"/>
      <c r="T38" s="30"/>
      <c r="U38" s="30"/>
      <c r="V38" s="30"/>
      <c r="W38" s="30"/>
      <c r="X38" s="30"/>
      <c r="Y38" s="30"/>
      <c r="Z38" s="30"/>
      <c r="AA38" s="30"/>
      <c r="AB38" s="30"/>
      <c r="AC38" s="30"/>
      <c r="AD38" s="30"/>
      <c r="AE38" s="30"/>
      <c r="AF38" s="30"/>
      <c r="AG38" s="30"/>
      <c r="AH38" s="30"/>
      <c r="AI38" s="30"/>
      <c r="AJ38" s="30"/>
      <c r="AK38" s="30"/>
    </row>
    <row r="39" spans="2:37" ht="15" customHeight="1">
      <c r="B39" s="27" t="s">
        <v>983</v>
      </c>
      <c r="C39" s="27"/>
      <c r="D39" s="27"/>
      <c r="E39" s="27"/>
      <c r="F39" s="27"/>
      <c r="G39" s="27"/>
      <c r="H39" s="27"/>
      <c r="I39" s="27"/>
      <c r="J39" s="27"/>
      <c r="K39" s="187"/>
      <c r="L39" s="187"/>
      <c r="M39" s="187"/>
      <c r="N39" s="187"/>
      <c r="O39" s="53" t="s">
        <v>598</v>
      </c>
      <c r="P39" s="27"/>
      <c r="Q39" s="27"/>
      <c r="R39" s="27"/>
      <c r="S39" s="27"/>
      <c r="T39" s="27"/>
      <c r="U39" s="27"/>
      <c r="V39" s="27"/>
      <c r="W39" s="27"/>
      <c r="X39" s="27"/>
      <c r="Y39" s="27"/>
      <c r="Z39" s="27"/>
      <c r="AA39" s="27"/>
      <c r="AB39" s="27"/>
      <c r="AC39" s="27"/>
      <c r="AD39" s="27"/>
      <c r="AE39" s="27"/>
      <c r="AF39" s="27"/>
      <c r="AG39" s="27"/>
      <c r="AH39" s="27"/>
      <c r="AI39" s="27"/>
      <c r="AJ39" s="27"/>
      <c r="AK39" s="27"/>
    </row>
    <row r="40" spans="2:37" ht="15" customHeight="1">
      <c r="B40" s="6" t="s">
        <v>984</v>
      </c>
    </row>
    <row r="41" spans="2:37" ht="15" customHeight="1">
      <c r="D41" s="6" t="s">
        <v>125</v>
      </c>
      <c r="E41" s="6" t="s">
        <v>126</v>
      </c>
      <c r="F41" s="6" t="s">
        <v>1017</v>
      </c>
      <c r="L41" s="9" t="s">
        <v>547</v>
      </c>
      <c r="M41" s="188"/>
      <c r="N41" s="188"/>
      <c r="O41" s="188"/>
      <c r="P41" s="188"/>
      <c r="Q41" s="34" t="s">
        <v>599</v>
      </c>
    </row>
    <row r="42" spans="2:37" ht="15" customHeight="1">
      <c r="D42" s="6" t="s">
        <v>125</v>
      </c>
      <c r="E42" s="6" t="s">
        <v>128</v>
      </c>
      <c r="F42" s="6" t="s">
        <v>1018</v>
      </c>
      <c r="L42" s="9" t="s">
        <v>547</v>
      </c>
      <c r="M42" s="188"/>
      <c r="N42" s="188"/>
      <c r="O42" s="188"/>
      <c r="P42" s="188"/>
      <c r="Q42" s="34" t="s">
        <v>599</v>
      </c>
    </row>
    <row r="43" spans="2:37" ht="15" customHeight="1">
      <c r="D43" s="6" t="s">
        <v>125</v>
      </c>
      <c r="E43" s="6" t="s">
        <v>129</v>
      </c>
      <c r="F43" s="6" t="s">
        <v>1019</v>
      </c>
      <c r="J43" s="106" t="s">
        <v>549</v>
      </c>
      <c r="K43" s="106"/>
      <c r="L43" s="9" t="s">
        <v>547</v>
      </c>
      <c r="M43" s="189"/>
      <c r="N43" s="189"/>
      <c r="O43" s="189"/>
      <c r="P43" s="189"/>
      <c r="Q43" s="9" t="s">
        <v>548</v>
      </c>
      <c r="R43" s="106" t="s">
        <v>550</v>
      </c>
      <c r="S43" s="106"/>
      <c r="T43" s="9" t="s">
        <v>547</v>
      </c>
      <c r="U43" s="189"/>
      <c r="V43" s="189"/>
      <c r="W43" s="189"/>
      <c r="X43" s="189"/>
      <c r="Y43" s="9" t="s">
        <v>548</v>
      </c>
    </row>
    <row r="44" spans="2:37" ht="15" customHeight="1">
      <c r="B44" s="30"/>
      <c r="C44" s="30"/>
      <c r="D44" s="30" t="s">
        <v>125</v>
      </c>
      <c r="E44" s="30" t="s">
        <v>502</v>
      </c>
      <c r="F44" s="30" t="s">
        <v>1020</v>
      </c>
      <c r="G44" s="30"/>
      <c r="H44" s="30"/>
      <c r="I44" s="30"/>
      <c r="J44" s="30"/>
      <c r="K44" s="30"/>
      <c r="L44" s="30"/>
      <c r="M44" s="186"/>
      <c r="N44" s="186"/>
      <c r="O44" s="186"/>
      <c r="P44" s="186"/>
      <c r="Q44" s="186"/>
      <c r="R44" s="186"/>
      <c r="S44" s="186"/>
      <c r="T44" s="186"/>
      <c r="U44" s="32" t="s">
        <v>509</v>
      </c>
      <c r="V44" s="139" t="s">
        <v>510</v>
      </c>
      <c r="W44" s="139"/>
      <c r="X44" s="186"/>
      <c r="Y44" s="186"/>
      <c r="Z44" s="186"/>
      <c r="AA44" s="186"/>
      <c r="AB44" s="186"/>
      <c r="AC44" s="186"/>
      <c r="AD44" s="186"/>
      <c r="AE44" s="186"/>
      <c r="AF44" s="32" t="s">
        <v>509</v>
      </c>
      <c r="AG44" s="30"/>
      <c r="AH44" s="30"/>
      <c r="AI44" s="30"/>
      <c r="AJ44" s="30"/>
      <c r="AK44" s="30"/>
    </row>
    <row r="45" spans="2:37" ht="15" customHeight="1">
      <c r="B45" s="41" t="s">
        <v>985</v>
      </c>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row>
    <row r="46" spans="2:37" ht="15" customHeight="1">
      <c r="E46" s="37" t="s">
        <v>156</v>
      </c>
      <c r="F46" s="6" t="s">
        <v>551</v>
      </c>
    </row>
    <row r="47" spans="2:37" ht="15" customHeight="1">
      <c r="B47" s="30"/>
      <c r="C47" s="30"/>
      <c r="D47" s="30"/>
      <c r="E47" s="5" t="s">
        <v>156</v>
      </c>
      <c r="F47" s="30" t="s">
        <v>552</v>
      </c>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row>
    <row r="48" spans="2:37" ht="15" customHeight="1">
      <c r="B48" s="6" t="s">
        <v>986</v>
      </c>
    </row>
    <row r="49" spans="2:37" ht="15" customHeight="1">
      <c r="E49" s="37" t="s">
        <v>156</v>
      </c>
      <c r="F49" s="6" t="s">
        <v>990</v>
      </c>
    </row>
    <row r="50" spans="2:37" ht="15" customHeight="1">
      <c r="E50" s="37" t="s">
        <v>156</v>
      </c>
      <c r="F50" s="6" t="s">
        <v>991</v>
      </c>
    </row>
    <row r="51" spans="2:37" ht="15" customHeight="1">
      <c r="E51" s="37" t="s">
        <v>156</v>
      </c>
      <c r="F51" s="6" t="s">
        <v>992</v>
      </c>
    </row>
    <row r="52" spans="2:37" ht="15" customHeight="1">
      <c r="E52" s="37" t="s">
        <v>156</v>
      </c>
      <c r="F52" s="6" t="s">
        <v>993</v>
      </c>
    </row>
    <row r="53" spans="2:37" ht="15" customHeight="1">
      <c r="B53" s="30"/>
      <c r="C53" s="30"/>
      <c r="D53" s="30"/>
      <c r="E53" s="5" t="s">
        <v>156</v>
      </c>
      <c r="F53" s="30" t="s">
        <v>994</v>
      </c>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row>
    <row r="54" spans="2:37" ht="15" customHeight="1">
      <c r="B54" s="6" t="s">
        <v>987</v>
      </c>
    </row>
    <row r="55" spans="2:37" ht="15" customHeight="1">
      <c r="D55" s="6" t="s">
        <v>125</v>
      </c>
      <c r="E55" s="6" t="s">
        <v>126</v>
      </c>
      <c r="F55" s="6" t="s">
        <v>988</v>
      </c>
      <c r="J55" s="9" t="s">
        <v>547</v>
      </c>
      <c r="K55" s="119"/>
      <c r="L55" s="119"/>
      <c r="M55" s="119"/>
      <c r="N55" s="119"/>
      <c r="O55" s="119"/>
      <c r="P55" s="119"/>
      <c r="Q55" s="119"/>
      <c r="R55" s="119"/>
      <c r="S55" s="9" t="s">
        <v>548</v>
      </c>
    </row>
    <row r="56" spans="2:37" ht="15" customHeight="1">
      <c r="D56" s="6" t="s">
        <v>125</v>
      </c>
      <c r="E56" s="6" t="s">
        <v>128</v>
      </c>
      <c r="F56" s="6" t="s">
        <v>989</v>
      </c>
    </row>
    <row r="57" spans="2:37" ht="15" customHeight="1">
      <c r="E57" s="37" t="s">
        <v>156</v>
      </c>
      <c r="F57" s="6" t="s">
        <v>996</v>
      </c>
    </row>
    <row r="58" spans="2:37" ht="15" customHeight="1">
      <c r="E58" s="9" t="s">
        <v>547</v>
      </c>
      <c r="F58" s="6" t="s">
        <v>775</v>
      </c>
      <c r="J58" s="33"/>
      <c r="K58" s="119"/>
      <c r="L58" s="119"/>
      <c r="M58" s="119"/>
      <c r="N58" s="119"/>
      <c r="O58" s="119"/>
      <c r="P58" s="119"/>
      <c r="Q58" s="119"/>
      <c r="R58" s="119"/>
      <c r="S58" s="9" t="s">
        <v>548</v>
      </c>
    </row>
    <row r="59" spans="2:37" ht="15" customHeight="1">
      <c r="B59" s="30"/>
      <c r="C59" s="30"/>
      <c r="D59" s="30"/>
      <c r="E59" s="37" t="s">
        <v>156</v>
      </c>
      <c r="F59" s="30" t="s">
        <v>553</v>
      </c>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row>
    <row r="60" spans="2:37" ht="15" customHeight="1">
      <c r="B60" s="41" t="s">
        <v>995</v>
      </c>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row>
    <row r="61" spans="2:37" ht="15" customHeight="1">
      <c r="B61" s="30"/>
      <c r="C61" s="30"/>
      <c r="J61" s="32" t="s">
        <v>547</v>
      </c>
      <c r="K61" s="185"/>
      <c r="L61" s="185"/>
      <c r="M61" s="185"/>
      <c r="N61" s="185"/>
      <c r="O61" s="185"/>
      <c r="P61" s="185"/>
      <c r="Q61" s="185"/>
      <c r="R61" s="185"/>
      <c r="S61" s="32" t="s">
        <v>548</v>
      </c>
      <c r="T61" s="30"/>
      <c r="U61" s="30"/>
      <c r="V61" s="30"/>
      <c r="AG61" s="30"/>
      <c r="AH61" s="30"/>
      <c r="AI61" s="30"/>
      <c r="AJ61" s="30"/>
      <c r="AK61" s="30"/>
    </row>
    <row r="62" spans="2:37" ht="15" customHeight="1">
      <c r="B62" s="41" t="s">
        <v>997</v>
      </c>
      <c r="C62" s="41"/>
      <c r="D62" s="41"/>
      <c r="E62" s="41"/>
      <c r="F62" s="41"/>
      <c r="G62" s="41"/>
      <c r="H62" s="41"/>
      <c r="I62" s="41"/>
      <c r="J62" s="41"/>
      <c r="K62" s="118"/>
      <c r="L62" s="118"/>
      <c r="M62" s="118"/>
      <c r="N62" s="118"/>
      <c r="O62" s="118"/>
      <c r="P62" s="118"/>
      <c r="Q62" s="118"/>
      <c r="R62" s="118"/>
      <c r="S62" s="118"/>
      <c r="T62" s="118"/>
      <c r="U62" s="118"/>
      <c r="V62" s="118"/>
      <c r="W62" s="118"/>
      <c r="X62" s="118"/>
      <c r="Y62" s="118"/>
      <c r="Z62" s="118"/>
      <c r="AA62" s="118"/>
      <c r="AB62" s="118"/>
      <c r="AC62" s="118"/>
      <c r="AD62" s="118"/>
      <c r="AE62" s="118"/>
      <c r="AF62" s="118"/>
      <c r="AG62" s="118"/>
      <c r="AH62" s="118"/>
      <c r="AI62" s="118"/>
      <c r="AJ62" s="118"/>
      <c r="AK62" s="118"/>
    </row>
    <row r="63" spans="2:37" ht="15" customHeight="1">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row>
    <row r="64" spans="2:37" ht="15" customHeight="1">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row>
    <row r="65" spans="2:37" ht="15" customHeight="1">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row>
    <row r="66" spans="2:37" ht="15" customHeight="1">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row>
    <row r="67" spans="2:37" ht="15" customHeight="1">
      <c r="B67" s="30" t="s">
        <v>1029</v>
      </c>
      <c r="C67" s="30"/>
      <c r="D67" s="30"/>
      <c r="E67" s="30"/>
      <c r="F67" s="30"/>
      <c r="G67" s="30"/>
      <c r="H67" s="30"/>
      <c r="I67" s="30"/>
      <c r="J67" s="30"/>
      <c r="K67" s="117"/>
      <c r="L67" s="117"/>
      <c r="M67" s="117"/>
      <c r="N67" s="117"/>
      <c r="O67" s="117"/>
      <c r="P67" s="117"/>
      <c r="Q67" s="117"/>
      <c r="R67" s="117"/>
      <c r="S67" s="117"/>
      <c r="T67" s="117"/>
      <c r="U67" s="117"/>
      <c r="V67" s="117"/>
      <c r="W67" s="117"/>
      <c r="X67" s="117"/>
      <c r="Y67" s="117"/>
      <c r="Z67" s="117"/>
      <c r="AA67" s="117"/>
      <c r="AB67" s="117"/>
      <c r="AC67" s="117"/>
      <c r="AD67" s="117"/>
      <c r="AE67" s="117"/>
      <c r="AF67" s="117"/>
      <c r="AG67" s="117"/>
      <c r="AH67" s="117"/>
      <c r="AI67" s="117"/>
      <c r="AJ67" s="117"/>
      <c r="AK67" s="117"/>
    </row>
  </sheetData>
  <mergeCells count="42">
    <mergeCell ref="B2:AK2"/>
    <mergeCell ref="K4:N4"/>
    <mergeCell ref="K5:N5"/>
    <mergeCell ref="M7:P7"/>
    <mergeCell ref="M8:P8"/>
    <mergeCell ref="J9:K9"/>
    <mergeCell ref="R9:S9"/>
    <mergeCell ref="M9:P9"/>
    <mergeCell ref="U9:X9"/>
    <mergeCell ref="K27:R27"/>
    <mergeCell ref="K30:AK30"/>
    <mergeCell ref="K32:AK32"/>
    <mergeCell ref="K33:AK33"/>
    <mergeCell ref="M10:T10"/>
    <mergeCell ref="V10:W10"/>
    <mergeCell ref="X10:AE10"/>
    <mergeCell ref="K21:R21"/>
    <mergeCell ref="K24:R24"/>
    <mergeCell ref="K29:AK29"/>
    <mergeCell ref="K28:AK28"/>
    <mergeCell ref="K31:AK31"/>
    <mergeCell ref="K61:R61"/>
    <mergeCell ref="B36:AK36"/>
    <mergeCell ref="K38:N38"/>
    <mergeCell ref="K39:N39"/>
    <mergeCell ref="M41:P41"/>
    <mergeCell ref="M42:P42"/>
    <mergeCell ref="J43:K43"/>
    <mergeCell ref="M43:P43"/>
    <mergeCell ref="R43:S43"/>
    <mergeCell ref="U43:X43"/>
    <mergeCell ref="M44:T44"/>
    <mergeCell ref="V44:W44"/>
    <mergeCell ref="X44:AE44"/>
    <mergeCell ref="K55:R55"/>
    <mergeCell ref="K58:R58"/>
    <mergeCell ref="K62:AK62"/>
    <mergeCell ref="K63:AK63"/>
    <mergeCell ref="K64:AK64"/>
    <mergeCell ref="K66:AK66"/>
    <mergeCell ref="K67:AK67"/>
    <mergeCell ref="K65:AK65"/>
  </mergeCells>
  <phoneticPr fontId="21"/>
  <dataValidations xWindow="117" yWindow="538" count="3">
    <dataValidation type="list" allowBlank="1" showInputMessage="1" prompt="選択" sqref="M10:T10 X10:AE10 M44:T44 X44:AE44" xr:uid="{00000000-0002-0000-0800-000000000000}">
      <formula1>構造</formula1>
    </dataValidation>
    <dataValidation type="list" allowBlank="1" showInputMessage="1" showErrorMessage="1" prompt="選択" sqref="E12:E13 E15:E19 E23 E25 E46:E47 E49:E53 E57 E59" xr:uid="{00000000-0002-0000-0800-000001000000}">
      <formula1>選択</formula1>
    </dataValidation>
    <dataValidation type="list" allowBlank="1" showInputMessage="1" prompt="選択" sqref="K27:R27 K61:R61" xr:uid="{00000000-0002-0000-0800-000002000000}">
      <formula1>第六面7</formula1>
    </dataValidation>
  </dataValidations>
  <printOptions horizontalCentered="1"/>
  <pageMargins left="0.39370078740157483" right="0.39370078740157483" top="0.19685039370078741" bottom="0.19685039370078741" header="0.19685039370078741" footer="0.19685039370078741"/>
  <pageSetup paperSize="9" scale="95" orientation="portrait" blackAndWhite="1" r:id="rId1"/>
  <rowBreaks count="1" manualBreakCount="1">
    <brk id="34"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37</vt:i4>
      </vt:variant>
    </vt:vector>
  </HeadingPairs>
  <TitlesOfParts>
    <vt:vector size="48" baseType="lpstr">
      <vt:lpstr>LIST</vt:lpstr>
      <vt:lpstr>第一面</vt:lpstr>
      <vt:lpstr>第二面</vt:lpstr>
      <vt:lpstr>第二面建築主追加</vt:lpstr>
      <vt:lpstr>第三面</vt:lpstr>
      <vt:lpstr>第四面</vt:lpstr>
      <vt:lpstr>第四面別紙</vt:lpstr>
      <vt:lpstr>第五面</vt:lpstr>
      <vt:lpstr>第六面</vt:lpstr>
      <vt:lpstr>注意</vt:lpstr>
      <vt:lpstr>用途区分</vt:lpstr>
      <vt:lpstr>第一面!Print_Area</vt:lpstr>
      <vt:lpstr>第五面!Print_Area</vt:lpstr>
      <vt:lpstr>第三面!Print_Area</vt:lpstr>
      <vt:lpstr>第四面!Print_Area</vt:lpstr>
      <vt:lpstr>第四面別紙!Print_Area</vt:lpstr>
      <vt:lpstr>第二面!Print_Area</vt:lpstr>
      <vt:lpstr>第二面建築主追加!Print_Area</vt:lpstr>
      <vt:lpstr>第六面!Print_Area</vt:lpstr>
      <vt:lpstr>注意!Print_Area</vt:lpstr>
      <vt:lpstr>用途区分!Print_Area</vt:lpstr>
      <vt:lpstr>意見を聴いた設計図書</vt:lpstr>
      <vt:lpstr>屋外直通階段</vt:lpstr>
      <vt:lpstr>確認の特例</vt:lpstr>
      <vt:lpstr>建築士</vt:lpstr>
      <vt:lpstr>建築主人数</vt:lpstr>
      <vt:lpstr>構造</vt:lpstr>
      <vt:lpstr>指定</vt:lpstr>
      <vt:lpstr>資格</vt:lpstr>
      <vt:lpstr>住宅用火災警報器</vt:lpstr>
      <vt:lpstr>数字</vt:lpstr>
      <vt:lpstr>設計図書</vt:lpstr>
      <vt:lpstr>選択</vt:lpstr>
      <vt:lpstr>耐火建築物</vt:lpstr>
      <vt:lpstr>第六面7</vt:lpstr>
      <vt:lpstr>地区区域</vt:lpstr>
      <vt:lpstr>柱の小径</vt:lpstr>
      <vt:lpstr>適判機関</vt:lpstr>
      <vt:lpstr>登録</vt:lpstr>
      <vt:lpstr>都道府県</vt:lpstr>
      <vt:lpstr>特定工程</vt:lpstr>
      <vt:lpstr>備考</vt:lpstr>
      <vt:lpstr>備考第三面7</vt:lpstr>
      <vt:lpstr>便所</vt:lpstr>
      <vt:lpstr>未定</vt:lpstr>
      <vt:lpstr>用途</vt:lpstr>
      <vt:lpstr>用途地域</vt:lpstr>
      <vt:lpstr>用途番号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2025-03-26T16:20:08Z</cp:lastPrinted>
  <dcterms:created xsi:type="dcterms:W3CDTF">2010-11-02T01:35:34Z</dcterms:created>
  <dcterms:modified xsi:type="dcterms:W3CDTF">2025-04-07T12:10:39Z</dcterms:modified>
</cp:coreProperties>
</file>